
<file path=[Content_Types].xml><?xml version="1.0" encoding="utf-8"?>
<Types xmlns="http://schemas.openxmlformats.org/package/2006/content-types">
  <Default Extension="rels" ContentType="application/vnd.openxmlformats-package.relationships+xml"/>
  <Default Extension="xlsx" ContentType="application/vnd.openxmlformats-officedocument.spreadsheetml.sheet"/>
  <Default Extension="xml" ContentType="application/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0.0" lowestEdited="10.0" rupBuild="0.10140"/>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user\Desktop\PQ 평가\평가실시\'25년\1028)해병1사단 포병여단 실내체육관 신축 등 3건(C070)\"/>
    </mc:Choice>
  </mc:AlternateContent>
  <x:bookViews>
    <x:workbookView xWindow="0" yWindow="0" windowWidth="23745" windowHeight="9045" tabRatio="500" activeTab="17"/>
  </x:bookViews>
  <x:sheets>
    <x:sheet name="업무중복도" sheetId="1" r:id="rId4"/>
    <x:sheet name="업무중복도 (2)" sheetId="2" r:id="rId5"/>
    <x:sheet name="업무중복도 (3)" sheetId="3" r:id="rId6"/>
    <x:sheet name="업무중복도 (4)" sheetId="4" r:id="rId7"/>
    <x:sheet name="업무중복도 (5)" sheetId="5" r:id="rId8"/>
    <x:sheet name="업무중복도 (6)" sheetId="6" r:id="rId9"/>
    <x:sheet name="업무중복도 (7)" sheetId="7" r:id="rId10"/>
    <x:sheet name="업무중복도 (8)" sheetId="8" r:id="rId11"/>
    <x:sheet name="업무중복도 (9)" sheetId="9" r:id="rId12"/>
    <x:sheet name="업무중복도 (10)" sheetId="10" r:id="rId13"/>
    <x:sheet name="업무중복도 (11)" sheetId="11" r:id="rId14"/>
    <x:sheet name="업무중복도 (12)" sheetId="12" r:id="rId15"/>
    <x:sheet name="업무중복도 (13)" sheetId="13" r:id="rId16"/>
    <x:sheet name="업무중복도 (14)" sheetId="14" r:id="rId17"/>
    <x:sheet name="업무중복도 (15)" sheetId="15" r:id="rId18"/>
    <x:sheet name="업무중복도 (16)" sheetId="16" r:id="rId19"/>
    <x:sheet name="업무중복도 (17)" sheetId="17" r:id="rId20"/>
    <x:sheet name="업무중복도 (18)" sheetId="18" r:id="rId21"/>
    <x:sheet name="Sheet1" sheetId="19" r:id="rId22"/>
  </x:sheets>
  <x:externalReferences>
    <x:externalReference r:id="rId23"/>
    <x:externalReference r:id="rId24"/>
    <x:externalReference r:id="rId25"/>
    <x:externalReference r:id="rId26"/>
    <x:externalReference r:id="rId27"/>
    <x:externalReference r:id="rId28"/>
    <x:externalReference r:id="rId29"/>
    <x:externalReference r:id="rId30"/>
    <x:externalReference r:id="rId31"/>
    <x:externalReference r:id="rId32"/>
    <x:externalReference r:id="rId33"/>
    <x:externalReference r:id="rId34"/>
    <x:externalReference r:id="rId35"/>
    <x:externalReference r:id="rId36"/>
    <x:externalReference r:id="rId37"/>
    <x:externalReference r:id="rId38"/>
    <x:externalReference r:id="rId39"/>
    <x:externalReference r:id="rId40"/>
  </x:externalReferences>
  <x:definedNames>
    <x:definedName name="_xlnm.Print_Area" localSheetId="0">업무중복도!$A$1:$J$45</x:definedName>
    <x:definedName name="_xlnm.Print_Area" localSheetId="1">'업무중복도 (2)'!$A$1:$J$45</x:definedName>
    <x:definedName name="_xlnm.Print_Area" localSheetId="2">'업무중복도 (3)'!$A$1:$J$45</x:definedName>
    <x:definedName name="_xlnm.Print_Area" localSheetId="3">'업무중복도 (4)'!$A$1:$J$45</x:definedName>
    <x:definedName name="_xlnm.Print_Area" localSheetId="4">'업무중복도 (5)'!$A$1:$J$45</x:definedName>
    <x:definedName name="_xlnm.Print_Area" localSheetId="5">'업무중복도 (6)'!$A$1:$J$45</x:definedName>
    <x:definedName name="_xlnm.Print_Area" localSheetId="6">'업무중복도 (7)'!$A$1:$J$45</x:definedName>
    <x:definedName name="_xlnm.Print_Area" localSheetId="7">'업무중복도 (8)'!$A$1:$J$45</x:definedName>
    <x:definedName name="_xlnm.Print_Area" localSheetId="8">'업무중복도 (9)'!$A$1:$J$45</x:definedName>
    <x:definedName name="_xlnm.Print_Area" localSheetId="9">'업무중복도 (10)'!$A$1:$J$45</x:definedName>
    <x:definedName name="_xlnm.Print_Area" localSheetId="10">'업무중복도 (11)'!$A$1:$J$45</x:definedName>
    <x:definedName name="_xlnm.Print_Area" localSheetId="11">'업무중복도 (12)'!$A$1:$J$45</x:definedName>
    <x:definedName name="_xlnm.Print_Area" localSheetId="12">'업무중복도 (13)'!$A$1:$J$45</x:definedName>
    <x:definedName name="_xlnm.Print_Area" localSheetId="13">'업무중복도 (14)'!$A$1:$J$45</x:definedName>
    <x:definedName name="_xlnm.Print_Area" localSheetId="14">'업무중복도 (15)'!$A$1:$J$45</x:definedName>
    <x:definedName name="_xlnm.Print_Area" localSheetId="15">'업무중복도 (16)'!$A$1:$J$45</x:definedName>
    <x:definedName name="_xlnm.Print_Area" localSheetId="16">'업무중복도 (17)'!$A$1:$J$45</x:definedName>
    <x:definedName name="_xlnm.Print_Area" localSheetId="17">'업무중복도 (18)'!$A$1:$J$45</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<x:sst xmlns:r="http://schemas.openxmlformats.org/officeDocument/2006/relationships" xmlns:c="http://schemas.openxmlformats.org/drawingml/2006/chart" xmlns:x="http://schemas.openxmlformats.org/spreadsheetml/2006/main" count="1198" uniqueCount="338">
  <x:si>
    <x:t>현장배치현황</x:t>
  </x:si>
  <x:si>
    <x:t>신고여부</x:t>
  </x:si>
  <x:si>
    <x:t>배치기간</x:t>
  </x:si>
  <x:si>
    <x:t>신  고</x:t>
  </x:si>
  <x:si>
    <x:t>미 신 고</x:t>
  </x:si>
  <x:si>
    <x:t>고급기술인</x:t>
  </x:si>
  <x:si>
    <x:t>분야별
기술인</x:t>
  </x:si>
  <x:si>
    <x:t>기술지원기술인</x:t>
  </x:si>
  <x:si>
    <x:t>특급기술인</x:t>
  </x:si>
  <x:si>
    <x:t>적격심사중</x:t>
  </x:si>
  <x:si>
    <x:t>책임기술인</x:t>
  </x:si>
  <x:si>
    <x:t>해당없음</x:t>
  </x:si>
  <x:si>
    <x:t>배치예정</x:t>
  </x:si>
  <x:si>
    <x:t>기술인
성명</x:t>
  </x:si>
  <x:si>
    <x:t>모래내공원 및 상도근린공원 지하공영주차장 건립공사 통합건설사업관리용역(감독권한대행)</x:t>
  </x:si>
  <x:si>
    <x:r>
      <x:t>2</x:t>
    </x:r>
    <x:r>
      <x:rPr>
        <x:rFont val="맑은 고딕"/>
        <x:sz val="11"/>
        <x:color rgb="ff000000"/>
      </x:rPr>
      <x:t>-A-00부대 건설사업관리용역(A466)</x:t>
    </x:r>
  </x:si>
  <x:si>
    <x:t>광명제5R구역 주택재개발정비사업 정비기반시설 대로3-24호선(현충지하차도) 개설공사 건설사업관리용역</x:t>
  </x:si>
  <x:si>
    <x:t>전남대캠퍼스혁신파크산학연혁신허브건설공사시공단계감독권한대행등건설사업관리용역</x:t>
  </x:si>
  <x:si>
    <x:t>그린스마트미래학교 음암중 임대형민자사업(BTL) 건설사업관리용역(감독권한대행)</x:t>
  </x:si>
  <x:si>
    <x:t>화성동탄(1)택지개발사업2단계조경공사 시공단계 감독권한대행등 건설사업관리용역</x:t>
  </x:si>
  <x:si>
    <x:t>인제서화 아파트 건설공사 1공구 시공단계 감독권한대행 등 건설사업관리용역</x:t>
  </x:si>
  <x:si>
    <x:t>대전철도차량정비단EMU-150중정비시설개량공사감독권한대행등건설사업관리용역</x:t>
  </x:si>
  <x:si>
    <x:t>345kV 신제천S/S FACTS 제어동 토건공사 건설사업관리용역(PQ)</x:t>
  </x:si>
  <x:si>
    <x:t>154kV 북현덕변전소 토건공사 감독권한대행 등 건설사업관리용역</x:t>
  </x:si>
  <x:si>
    <x:t>154kV 북장안변전소 신축공사 감독권한대행 등 건설사업관리용역</x:t>
  </x:si>
  <x:si>
    <x:t>연무마을 어울림터 건립공사(건축,토목,기계) 건설사업관리용역</x:t>
  </x:si>
  <x:si>
    <x:t>24-F-엄체호 철거 및 신축 건설사업관리 용역(D002)</x:t>
  </x:si>
  <x:si>
    <x:t xml:space="preserve">충북도청 후생복지관 건립사업 감독권한대행 등 건설사업관리용역 </x:t>
  </x:si>
  <x:si>
    <x:t>24-N-00지역 급수관 신설 등 건설사업 관리용역(C078)</x:t>
  </x:si>
  <x:si>
    <x:t>인천국제공항 화물기정비계류장(1단계) 시설공사 건설사업관리용역</x:t>
  </x:si>
  <x:si>
    <x:t>(가칭)월평초중학교 신축공사 감독권한대행 등 건설사업관리용역</x:t>
  </x:si>
  <x:si>
    <x:t>25-D-00병원 리모델링 등 2건 건설사업관리(B025)</x:t>
  </x:si>
  <x:si>
    <x:t>숙등 공유어울림파크 신축공사 건설사업관리용역(장기계속계약)</x:t>
  </x:si>
  <x:si>
    <x:t>24-D-지하주차장 신축 등 2건 건설사업관리용역(B011)</x:t>
  </x:si>
  <x:si>
    <x:t>다목적체육시설건립(옛기흥중학교내)사업감독권한대행외건설사업관리용역</x:t>
  </x:si>
  <x:si>
    <x:t>24-M-통합정비고 신축 등 5건 건설사업관리용역(C091)</x:t>
  </x:si>
  <x:si>
    <x:t>24-F-초급부사관 숙소 신축 건설사업관리 용역(D082)</x:t>
  </x:si>
  <x:si>
    <x:t>154kV 대산개폐소 토건공사 감독권한대행 등 건설사업관리용역(PQ)</x:t>
  </x:si>
  <x:si>
    <x:t>백령도발전소 발전설비증설 토건공사 감독권한대행 건설사업관리용역(PQ)</x:t>
  </x:si>
  <x:si>
    <x:t>서울 공릉아파트 건설공사 시공단계 감독권한대행 등 건설사업관리용역</x:t>
  </x:si>
  <x:si>
    <x:t>한수원 본사 동천동 사택 신축공사 감독권한대행 등 건설사업관리용역</x:t>
  </x:si>
  <x:si>
    <x:t>24-A-00부대 건설사업관리용역(A030)</x:t>
  </x:si>
  <x:si>
    <x:t>24-A-00부대 건설사업관리용역(A222)</x:t>
  </x:si>
  <x:si>
    <x:t>24-A-00부대 건설사업관리용역(A168)</x:t>
  </x:si>
  <x:si>
    <x:t>창원 연료전지발전소 건설공사 건설사업관리용역</x:t>
  </x:si>
  <x:si>
    <x:t>24-A-00부대 건설사업관리용역(A099)</x:t>
  </x:si>
  <x:si>
    <x:t>24-A-00부대 건설사업관리용역(A268)</x:t>
  </x:si>
  <x:si>
    <x:t>부산에코델타시티공동4블럭중흥S-클래스공동주택신축공사</x:t>
  </x:si>
  <x:si>
    <x:t>국가철도공단기록관신축공사감독권한대행등건설사업관리용역</x:t>
  </x:si>
  <x:si>
    <x:t>24-N-전투모의센터 등 2건 건설사업관리용역(C055)</x:t>
  </x:si>
  <x:si>
    <x:t>충남내포RM14BL디에트르공동주택신축공사건축감리용역</x:t>
  </x:si>
  <x:si>
    <x:t>원주교도소 대체복무생활관 이전 신축공사 건설사업관리용역</x:t>
  </x:si>
  <x:si>
    <x:t>24-N-정비고 등 3건 건설사업관리용역(C005)</x:t>
  </x:si>
  <x:si>
    <x:t>24-M-생활관 신축 등 2건 건설사업관리용역(C099)</x:t>
  </x:si>
  <x:si>
    <x:t>25-F-대형수송기 2차사업 건설사업관리용역(D044)</x:t>
  </x:si>
  <x:si>
    <x:t>24-N-급수라인 등 2건 건설사업관리용역(C020)</x:t>
  </x:si>
  <x:si>
    <x:t>해양경찰청제주관사신축사업건설사업관리용역(전기분야제외)</x:t>
  </x:si>
  <x:si>
    <x:t>24-F-00부대작전지휘부건설사업관리용역(D073)</x:t>
  </x:si>
  <x:si>
    <x:t>24-F-내진보강공사 등 2건 건설사업관리(D029)</x:t>
  </x:si>
  <x:si>
    <x:t>국립소방병원 건립사업 건설사업관리용역(감독권한대행)</x:t>
  </x:si>
  <x:si>
    <x:t>가칭황금초중통합운영학교신축공사감독권한대행등건설사업관리용역</x:t>
  </x:si>
  <x:si>
    <x:t>23-M-의무중대 신축 등 건설사업관리용역(C079)</x:t>
  </x:si>
  <x:si>
    <x:t>정관에듀파크 조성공사 감독권한대행 등 건설사업관리용역</x:t>
  </x:si>
  <x:si>
    <x:t>낙찰(계약체결전)</x:t>
  </x:si>
  <x:si>
    <x:t>7. 업무중복도</x:t>
  </x:si>
  <x:si>
    <x:t>2025.05.01</x:t>
  </x:si>
  <x:si>
    <x:t>청주배드민턴체육관건립</x:t>
  </x:si>
  <x:si>
    <x:t>2026.01.31</x:t>
  </x:si>
  <x:si>
    <x:t>2024.07.19</x:t>
  </x:si>
  <x:si>
    <x:t>2026.04.27</x:t>
  </x:si>
  <x:si>
    <x:t>2025.10.18</x:t>
  </x:si>
  <x:si>
    <x:t>2026.02.28</x:t>
  </x:si>
  <x:si>
    <x:t>2026.11.04</x:t>
  </x:si>
  <x:si>
    <x:t>2025.07.23</x:t>
  </x:si>
  <x:si>
    <x:t>2024.11.28</x:t>
  </x:si>
  <x:si>
    <x:t>2025.09.01</x:t>
  </x:si>
  <x:si>
    <x:t>밀양공공임대형지식산업센터건립사업건설사업관리용역</x:t>
  </x:si>
  <x:si>
    <x:t>경부선밀양역신축공사감독권한대행등건설사업관리용역</x:t>
  </x:si>
  <x:si>
    <x:t>25-U-00숙소 등 건설사업관리용역(E020)</x:t>
  </x:si>
  <x:si>
    <x:t>23-F-진료시설 등 건설사업관리용역(D097)</x:t>
  </x:si>
  <x:si>
    <x:t>24-A-00부대 건설사업관리용역(A448)</x:t>
  </x:si>
  <x:si>
    <x:t>23-A-00부대 건설사업관리용역(A262)</x:t>
  </x:si>
  <x:si>
    <x:t>24-A-00부대 건설사업관리용역(A104)</x:t>
  </x:si>
  <x:si>
    <x:t>감독권한대행 건설사업관리용역(옥천경찰서 신축)</x:t>
  </x:si>
  <x:si>
    <x:t>응암정보도서관(생활문화센터)신축공사 건설사업관리</x:t>
  </x:si>
  <x:si>
    <x:t>24-A-00부대 건설사업관리용역(A169)</x:t>
  </x:si>
  <x:si>
    <x:t>24-A-00부대 건설사업관리용역(A269)</x:t>
  </x:si>
  <x:si>
    <x:t>25-A-00부대 건설사업관리용역(A269)</x:t>
  </x:si>
  <x:si>
    <x:t>신림동복합청사신축공사건설사업관리용역(감독권한대행)</x:t>
  </x:si>
  <x:si>
    <x:t>부산에코델타시티공동4블럭중흥S-클래스아파트신축공사</x:t>
  </x:si>
  <x:si>
    <x:t>24-A-00부대 건설사업관리용역(A454)</x:t>
  </x:si>
  <x:si>
    <x:t>24-A-00부대 건설사업관리용역 (A071)</x:t>
  </x:si>
  <x:si>
    <x:t>국립소방박물관 건설사업관리(감독권한대행)용역</x:t>
  </x:si>
  <x:si>
    <x:t>25-A-00부대 건설사업관리용역(A210)</x:t>
  </x:si>
  <x:si>
    <x:t>24-A-00부대 건설사업관리용역(A402)</x:t>
  </x:si>
  <x:si>
    <x:t>인천지방검찰청 북부지청 신축공사 건설사업관리용역</x:t>
  </x:si>
  <x:si>
    <x:t>23-A-00부대 건설사업관리용역(A442)</x:t>
  </x:si>
  <x:si>
    <x:t>23-A-00부대 건설사업관리용역(A032)</x:t>
  </x:si>
  <x:si>
    <x:t>23-M-통합정비고 건설사업관리용역(C072)</x:t>
  </x:si>
  <x:si>
    <x:t>24-A-00부대 건설사업관리용역 (A123)</x:t>
  </x:si>
  <x:si>
    <x:t>23-A-00부대 건설사업관리용역(A396)</x:t>
  </x:si>
  <x:si>
    <x:t>24-A-00부대 건설사업관리용역(A283)</x:t>
  </x:si>
  <x:si>
    <x:t>23-M-노후 생활관 신축 건설사업관리 C102</x:t>
  </x:si>
  <x:si>
    <x:t>25-A-00부대 건설사업관리용역(A107)</x:t>
  </x:si>
  <x:si>
    <x:t>23-A-00부대 건설사업관리용역(A078)</x:t>
  </x:si>
  <x:si>
    <x:t>24-F-00숙소 건설사업관리용역(D077)</x:t>
  </x:si>
  <x:si>
    <x:t>※ 건축, 토목, 기계 등 공종 순서 변경금지</x:t>
  </x:si>
  <x:si>
    <x:t>25-A-00부대 건설사업관리용역(A069)</x:t>
  </x:si>
  <x:si>
    <x:t>25-A-00부대 건설사업관리용역(A168)</x:t>
  </x:si>
  <x:si>
    <x:t>25-A-00부대 건설사업관리용역(A242)</x:t>
  </x:si>
  <x:si>
    <x:t>25-A-00부대 건설사업관리용역(A260)</x:t>
  </x:si>
  <x:si>
    <x:t>25-A-00부대 건설사업관리용역(A189)</x:t>
  </x:si>
  <x:si>
    <x:t>24-A-00부대 건설사업관리용역(A271)</x:t>
  </x:si>
  <x:si>
    <x:t>23-F-생활관 재건축 건설사업관리 (D033)</x:t>
  </x:si>
  <x:si>
    <x:t>24-A-00부대 건설사업관리용역(A123)</x:t>
  </x:si>
  <x:si>
    <x:t>24-A-00부대 건설사업관리용역(A058)</x:t>
  </x:si>
  <x:si>
    <x:t>24-A-00부대 건설사업관리용역(A338)</x:t>
  </x:si>
  <x:si>
    <x:t>23-A-00부대 건설사업관리용역(A102)</x:t>
  </x:si>
  <x:si>
    <x:t>용몽 자연재해위험개선지구 정비사업 건설사업관리용역</x:t>
  </x:si>
  <x:si>
    <x:t>24-A-00부대 건설사업관리용역(A071)</x:t>
  </x:si>
  <x:si>
    <x:t>23-A-00부대(A501)</x:t>
  </x:si>
  <x:si>
    <x:t>24-A-00부대(A124)</x:t>
  </x:si>
  <x:si>
    <x:t>청성·청산생활SOC복합화</x:t>
  </x:si>
  <x:si>
    <x:t>25-F-수중생환(D050)</x:t>
  </x:si>
  <x:si>
    <x:t>광운대역 물류부지 개발사업</x:t>
  </x:si>
  <x:si>
    <x:t>24-A-00부대(A185)</x:t>
  </x:si>
  <x:si>
    <x:t>24-A-00부대(A263)</x:t>
  </x:si>
  <x:si>
    <x:t>25-F-K사업(D033)</x:t>
  </x:si>
  <x:si>
    <x:t>윤태원</x:t>
  </x:si>
  <x:si>
    <x:t>천병규</x:t>
  </x:si>
  <x:si>
    <x:t>종료일</x:t>
  </x:si>
  <x:si>
    <x:t>차형근</x:t>
  </x:si>
  <x:si>
    <x:t>승인</x:t>
  </x:si>
  <x:si>
    <x:t>시작일</x:t>
  </x:si>
  <x:si>
    <x:t>김필헌</x:t>
  </x:si>
  <x:si>
    <x:t>이준상</x:t>
  </x:si>
  <x:si>
    <x:t>한문조</x:t>
  </x:si>
  <x:si>
    <x:t>문성후</x:t>
  </x:si>
  <x:si>
    <x:t>미승인</x:t>
  </x:si>
  <x:si>
    <x:t>김춘근</x:t>
  </x:si>
  <x:si>
    <x:t>김경철</x:t>
  </x:si>
  <x:si>
    <x:t>미신고</x:t>
  </x:si>
  <x:si>
    <x:t>현장명</x:t>
  </x:si>
  <x:si>
    <x:t>신고</x:t>
  </x:si>
  <x:si>
    <x:t>김용규</x:t>
  </x:si>
  <x:si>
    <x:t>구분</x:t>
  </x:si>
  <x:si>
    <x:t>이귀근</x:t>
  </x:si>
  <x:si>
    <x:t>연번</x:t>
  </x:si>
  <x:si>
    <x:t>등급</x:t>
  </x:si>
  <x:si>
    <x:t>고급</x:t>
  </x:si>
  <x:si>
    <x:t>박권일</x:t>
  </x:si>
  <x:si>
    <x:t>특급</x:t>
  </x:si>
  <x:si>
    <x:t>유병준</x:t>
  </x:si>
  <x:si>
    <x:t>계약전</x:t>
  </x:si>
  <x:si>
    <x:t>조영석</x:t>
  </x:si>
  <x:si>
    <x:t>낙찰</x:t>
  </x:si>
  <x:si>
    <x:t>이우진</x:t>
  </x:si>
  <x:si>
    <x:t>허승구</x:t>
  </x:si>
  <x:si>
    <x:t>박채원</x:t>
  </x:si>
  <x:si>
    <x:t>윤영준</x:t>
  </x:si>
  <x:si>
    <x:t>이기영</x:t>
  </x:si>
  <x:si>
    <x:t>김지훈</x:t>
  </x:si>
  <x:si>
    <x:t>허용환</x:t>
  </x:si>
  <x:si>
    <x:t>신무진</x:t>
  </x:si>
  <x:si>
    <x:t>조경</x:t>
  </x:si>
  <x:si>
    <x:t>이광택</x:t>
  </x:si>
  <x:si>
    <x:t>기계</x:t>
  </x:si>
  <x:si>
    <x:t>신세균</x:t>
  </x:si>
  <x:si>
    <x:t>남기범</x:t>
  </x:si>
  <x:si>
    <x:t>건축</x:t>
  </x:si>
  <x:si>
    <x:t>토목</x:t>
  </x:si>
  <x:si>
    <x:t>유양수</x:t>
  </x:si>
  <x:si>
    <x:t>이창헌</x:t>
  </x:si>
  <x:si>
    <x:t>구본헌</x:t>
  </x:si>
  <x:si>
    <x:t>최재문</x:t>
  </x:si>
  <x:si>
    <x:t>이영갑</x:t>
  </x:si>
  <x:si>
    <x:t>오경훈</x:t>
  </x:si>
  <x:si>
    <x:t>김창섭</x:t>
  </x:si>
  <x:si>
    <x:t>방석기</x:t>
  </x:si>
  <x:si>
    <x:t>정인회</x:t>
  </x:si>
  <x:si>
    <x:t>심정식</x:t>
  </x:si>
  <x:si>
    <x:t>장시우</x:t>
  </x:si>
  <x:si>
    <x:t>주재인</x:t>
  </x:si>
  <x:si>
    <x:t>손현찬</x:t>
  </x:si>
  <x:si>
    <x:t>김주영</x:t>
  </x:si>
  <x:si>
    <x:t>최일만</x:t>
  </x:si>
  <x:si>
    <x:t>정용호</x:t>
  </x:si>
  <x:si>
    <x:t>이재춘</x:t>
  </x:si>
  <x:si>
    <x:t>윤병수</x:t>
  </x:si>
  <x:si>
    <x:t>윤정식</x:t>
  </x:si>
  <x:si>
    <x:t>조정수</x:t>
  </x:si>
  <x:si>
    <x:t>이수영</x:t>
  </x:si>
  <x:si>
    <x:t>정형규</x:t>
  </x:si>
  <x:si>
    <x:t>이상덕</x:t>
  </x:si>
  <x:si>
    <x:t>박은기</x:t>
  </x:si>
  <x:si>
    <x:t>노장철</x:t>
  </x:si>
  <x:si>
    <x:t>노호균</x:t>
  </x:si>
  <x:si>
    <x:t>전용길</x:t>
  </x:si>
  <x:si>
    <x:t>이진석</x:t>
  </x:si>
  <x:si>
    <x:t>박우일</x:t>
  </x:si>
  <x:si>
    <x:t>이승주</x:t>
  </x:si>
  <x:si>
    <x:t>박만수</x:t>
  </x:si>
  <x:si>
    <x:t>허원</x:t>
  </x:si>
  <x:si>
    <x:t>이진근</x:t>
  </x:si>
  <x:si>
    <x:t>석문하</x:t>
  </x:si>
  <x:si>
    <x:t>장봉주</x:t>
  </x:si>
  <x:si>
    <x:t>곽영준</x:t>
  </x:si>
  <x:si>
    <x:t>태수복</x:t>
  </x:si>
  <x:si>
    <x:t>최유근</x:t>
  </x:si>
  <x:si>
    <x:t>하태근</x:t>
  </x:si>
  <x:si>
    <x:t>이용문</x:t>
  </x:si>
  <x:si>
    <x:t>윤교대</x:t>
  </x:si>
  <x:si>
    <x:t>이연우</x:t>
  </x:si>
  <x:si>
    <x:t>박찬규</x:t>
  </x:si>
  <x:si>
    <x:t>이우균</x:t>
  </x:si>
  <x:si>
    <x:t>김영태</x:t>
  </x:si>
  <x:si>
    <x:t>김현경</x:t>
  </x:si>
  <x:si>
    <x:t>정일승</x:t>
  </x:si>
  <x:si>
    <x:t>한상욱</x:t>
  </x:si>
  <x:si>
    <x:t>이명훈</x:t>
  </x:si>
  <x:si>
    <x:t>차무길</x:t>
  </x:si>
  <x:si>
    <x:t>황연호</x:t>
  </x:si>
  <x:si>
    <x:t>박영각</x:t>
  </x:si>
  <x:si>
    <x:t>송영태</x:t>
  </x:si>
  <x:si>
    <x:t>전영은</x:t>
  </x:si>
  <x:si>
    <x:t>김헌도</x:t>
  </x:si>
  <x:si>
    <x:t>김정훈</x:t>
  </x:si>
  <x:si>
    <x:t>안승범</x:t>
  </x:si>
  <x:si>
    <x:t>김명기</x:t>
  </x:si>
  <x:si>
    <x:t>정구인</x:t>
  </x:si>
  <x:si>
    <x:t>이원학</x:t>
  </x:si>
  <x:si>
    <x:t>김동학</x:t>
  </x:si>
  <x:si>
    <x:t>김영동</x:t>
  </x:si>
  <x:si>
    <x:t>김춘곤</x:t>
  </x:si>
  <x:si>
    <x:t>허현수</x:t>
  </x:si>
  <x:si>
    <x:t>김진회</x:t>
  </x:si>
  <x:si>
    <x:t>김덕환</x:t>
  </x:si>
  <x:si>
    <x:t>남진두</x:t>
  </x:si>
  <x:si>
    <x:t>나병길</x:t>
  </x:si>
  <x:si>
    <x:t>안무순</x:t>
  </x:si>
  <x:si>
    <x:t>박명환</x:t>
  </x:si>
  <x:si>
    <x:t>박경민</x:t>
  </x:si>
  <x:si>
    <x:t>김남호</x:t>
  </x:si>
  <x:si>
    <x:t>김학래</x:t>
  </x:si>
  <x:si>
    <x:t>김인환</x:t>
  </x:si>
  <x:si>
    <x:t>원형보</x:t>
  </x:si>
  <x:si>
    <x:t>최윤수</x:t>
  </x:si>
  <x:si>
    <x:t>최광연</x:t>
  </x:si>
  <x:si>
    <x:t>김진우</x:t>
  </x:si>
  <x:si>
    <x:t>박종혁</x:t>
  </x:si>
  <x:si>
    <x:t>박종수</x:t>
  </x:si>
  <x:si>
    <x:t>장성우</x:t>
  </x:si>
  <x:si>
    <x:t>김홍수</x:t>
  </x:si>
  <x:si>
    <x:t>박인두</x:t>
  </x:si>
  <x:si>
    <x:t>남상환</x:t>
  </x:si>
  <x:si>
    <x:t>김기채</x:t>
  </x:si>
  <x:si>
    <x:t>배근철</x:t>
  </x:si>
  <x:si>
    <x:t>유인호</x:t>
  </x:si>
  <x:si>
    <x:t>25-D-00부대BTL(B587)</x:t>
  </x:si>
  <x:si>
    <x:t>유류고 신축 등 건설사업관리용역</x:t>
  </x:si>
  <x:si>
    <x:t>우방범어타운2차주택재건축정비사업</x:t>
  </x:si>
  <x:si>
    <x:t>00부대 관사 신축 건설사업관리용역</x:t>
  </x:si>
  <x:si>
    <x:t>강진-광주간 건축공사 건설사업관리용역</x:t>
  </x:si>
  <x:si>
    <x:t>서초동1448-1역세권청년주택주택건설사업</x:t>
  </x:si>
  <x:si>
    <x:t>※ 행을 숨기거나 삭제 및 추가 금지</x:t>
  </x:si>
  <x:si>
    <x:t>청주테크노폴리스S4블록주상복합신축공사</x:t>
  </x:si>
  <x:si>
    <x:t>부산사상우체국 건립공사 건설사업관리용역</x:t>
  </x:si>
  <x:si>
    <x:t>남양주다산우체국 건립공사 건설사업관리용역</x:t>
  </x:si>
  <x:si>
    <x:t>장미연립 소규모재건축사업 아파트 신축공사</x:t>
  </x:si>
  <x:si>
    <x:t>서울애니메이션센터건립공사건설사업관리용역</x:t>
  </x:si>
  <x:si>
    <x:t>광주광산구신창동지역주택조합공동주택신축공사</x:t>
  </x:si>
  <x:si>
    <x:t>(가칭)서울산빛초 신축공사 건설사업관리용역</x:t>
  </x:si>
  <x:si>
    <x:t>25-A-00부대 설계용역(A193)</x:t>
  </x:si>
  <x:si>
    <x:r>
      <x:t>조운동 도시재생뉴딜사업</x:t>
    </x:r>
    <x:r>
      <x:rPr>
        <x:rFont val="맑은 고딕"/>
        <x:sz val="11"/>
        <x:color rgb="ff000000"/>
      </x:rPr>
      <x:t xml:space="preserve"> 상상어울림센터 조성 건설사업관리</x:t>
    </x:r>
  </x:si>
  <x:si>
    <x:r>
      <x:t>구룡공영주차장 신축공사</x:t>
    </x:r>
    <x:r>
      <x:rPr>
        <x:rFont val="맑은 고딕"/>
        <x:sz val="11"/>
        <x:color rgb="ff000000"/>
      </x:rPr>
      <x:t xml:space="preserve"> 감독권한대행 등 건설사업관리용역</x:t>
    </x:r>
  </x:si>
  <x:si>
    <x:r>
      <x:t>2</x:t>
    </x:r>
    <x:r>
      <x:rPr>
        <x:rFont val="맑은 고딕"/>
        <x:sz val="11"/>
        <x:color rgb="ff000000"/>
      </x:rPr>
      <x:t>5-F-수중생환(D050)</x:t>
    </x:r>
  </x:si>
  <x:si>
    <x:r>
      <x:t>5</x:t>
    </x:r>
    <x:r>
      <x:rPr>
        <x:rFont val="맑은 고딕"/>
        <x:sz val="11"/>
        <x:color rgb="ff000000"/>
      </x:rPr>
      <x:t>00kV동해안#2변환소</x:t>
    </x:r>
  </x:si>
  <x:si>
    <x:r>
      <x:t>이천백사공공지원민간임대주택공급촉진지구내공동주택(</x:t>
    </x:r>
    <x:r>
      <x:rPr>
        <x:rFont val="맑은 고딕"/>
        <x:sz val="11"/>
        <x:color rgb="ff000000"/>
      </x:rPr>
      <x:t>2블럭)신축공사감리용역</x:t>
    </x:r>
  </x:si>
  <x:si>
    <x:r>
      <x:t>속리산 생태탐방원</x:t>
    </x:r>
    <x:r>
      <x:rPr>
        <x:rFont val="맑은 고딕"/>
        <x:sz val="11"/>
        <x:color rgb="ff000000"/>
      </x:rPr>
      <x:t xml:space="preserve"> 조성사업 건설사업관리용역(시공단계의 감독권한 대행)</x:t>
    </x:r>
  </x:si>
  <x:si>
    <x:r>
      <x:t>울산남구B</x:t>
    </x:r>
    <x:r>
      <x:rPr>
        <x:rFont val="맑은 고딕"/>
        <x:sz val="11"/>
        <x:color rgb="ff000000"/>
      </x:rPr>
      <x:t>-08구역주택재개발정비사업</x:t>
    </x:r>
  </x:si>
  <x:si>
    <x:r>
      <x:t>2</x:t>
    </x:r>
    <x:r>
      <x:rPr>
        <x:rFont val="맑은 고딕"/>
        <x:sz val="11"/>
        <x:color rgb="ff000000"/>
      </x:rPr>
      <x:t>5-A-00부대 건설사업관리용역(A029)</x:t>
    </x:r>
  </x:si>
  <x:si>
    <x:r>
      <x:t>2</x:t>
    </x:r>
    <x:r>
      <x:rPr>
        <x:rFont val="맑은 고딕"/>
        <x:sz val="11"/>
        <x:color rgb="ff000000"/>
      </x:rPr>
      <x:t>3-A-00부대 건설사업관리용역(A265)</x:t>
    </x:r>
  </x:si>
  <x:si>
    <x:r>
      <x:t>2</x:t>
    </x:r>
    <x:r>
      <x:rPr>
        <x:rFont val="맑은 고딕"/>
        <x:sz val="11"/>
        <x:color rgb="ff000000"/>
      </x:rPr>
      <x:t>3-N-생활관증축건설사업관리용역(C094)</x:t>
    </x:r>
  </x:si>
  <x:si>
    <x:r>
      <x:t>1</x:t>
    </x:r>
    <x:r>
      <x:rPr>
        <x:rFont val="맑은 고딕"/>
        <x:sz val="11"/>
        <x:color rgb="ff000000"/>
      </x:rPr>
      <x:t>54kV 북아산S/S 토건공사 감독권한대행 등 건설사업관리용역</x:t>
    </x:r>
  </x:si>
  <x:si>
    <x:r>
      <x:t>전주 실내체육관</x:t>
    </x:r>
    <x:r>
      <x:rPr>
        <x:rFont val="맑은 고딕"/>
        <x:sz val="11"/>
        <x:color rgb="ff000000"/>
      </x:rPr>
      <x:t xml:space="preserve"> 주경기장 건립공사 건설사업관리용역</x:t>
    </x:r>
  </x:si>
  <x:si>
    <x:r>
      <x:t>2</x:t>
    </x:r>
    <x:r>
      <x:rPr>
        <x:rFont val="맑은 고딕"/>
        <x:sz val="11"/>
        <x:color rgb="ff000000"/>
      </x:rPr>
      <x:t>4-A-00부대 건설사업관리용역(A253)</x:t>
    </x:r>
  </x:si>
  <x:si>
    <x:r>
      <x:t>2</x:t>
    </x:r>
    <x:r>
      <x:rPr>
        <x:rFont val="맑은 고딕"/>
        <x:sz val="11"/>
        <x:color rgb="ff000000"/>
      </x:rPr>
      <x:t>4-A-00부대 건설사업관리용역(A315)</x:t>
    </x:r>
  </x:si>
  <x:si>
    <x:r>
      <x:t>2</x:t>
    </x:r>
    <x:r>
      <x:rPr>
        <x:rFont val="맑은 고딕"/>
        <x:sz val="11"/>
        <x:color rgb="ff000000"/>
      </x:rPr>
      <x:t>3-F-생활관 증개축 건설사업관리용역(D068)</x:t>
    </x:r>
  </x:si>
  <x:si>
    <x:r>
      <x:t>24-F-생활관 등3건 건설사업관리용역(D</x:t>
    </x:r>
    <x:r>
      <x:rPr>
        <x:rFont val="맑은 고딕"/>
        <x:sz val="11"/>
        <x:color rgb="ff000000"/>
      </x:rPr>
      <x:t>010)</x:t>
    </x:r>
  </x:si>
  <x:si>
    <x:r>
      <x:t>2</x:t>
    </x:r>
    <x:r>
      <x:rPr>
        <x:rFont val="맑은 고딕"/>
        <x:sz val="11"/>
        <x:color rgb="ff000000"/>
      </x:rPr>
      <x:t>3-A-00부대 건설사업관리용역(A204)</x:t>
    </x:r>
  </x:si>
  <x:si>
    <x:t>김포한강 00사단 작전보완시설 건설공사 시공단계 감독권한대행 등 건설사업관리용역</x:t>
  </x:si>
  <x:si>
    <x:t>청정고원 스포츠센터(고원3체육관) 건립공사 건설사업관리용역</x:t>
  </x:si>
  <x:si>
    <x:t>포남2처리분구 하수관로 정비사업 외 2개소 통합건설사업관리용역</x:t>
  </x:si>
  <x:si>
    <x:t>24-N-체육관 리모델링 등 2건 건설사업관리용역(C097)</x:t>
  </x:si>
  <x:si>
    <x:t>23-A-00부대 건설사업관리용역(A023)</x:t>
  </x:si>
  <x:si>
    <x:t>23-A-00부대 건설사업관리용역(A033)</x:t>
  </x:si>
  <x:si>
    <x:t>25-A-00부대 건설사업관리용역(A065)</x:t>
  </x:si>
  <x:si>
    <x:t>22-공-00정비대 건설사업관리용역(D064)</x:t>
  </x:si>
  <x:si>
    <x:t>23-F-수용시설 건설사업관리용역(D064)</x:t>
  </x:si>
  <x:si>
    <x:t>23-D-개편사업 건설사업관리용역(B037)</x:t>
  </x:si>
  <x:si>
    <x:t>영주시 더이음 어울림센터 신축공사 건설사업관리용역</x:t>
  </x:si>
  <x:si>
    <x:t>25-A-00부대 건설사업관리용역(A188)</x:t>
  </x:si>
  <x:si>
    <x:t>25-U-캠프워커 및 캠프캐롤 건설사업관리용역(E012)</x:t>
  </x:si>
  <x:si>
    <x:t>(가칭)경상남도교육청 기록원 설립공사 건설사업관리용역</x:t>
  </x:si>
  <x:si>
    <x:t>마산우체국 건립공사 감독권한대행 등 건설사업관리용역</x:t>
  </x:si>
  <x:si>
    <x:r>
      <x:t>2</x:t>
    </x:r>
    <x:r>
      <x:rPr>
        <x:rFont val="맑은 고딕"/>
        <x:sz val="11"/>
        <x:color rgb="ff000000"/>
      </x:rPr>
      <x:t>2-대미-00숙소(4단계) 신축 CM용역(E019)</x:t>
    </x:r>
  </x:si>
  <x:si>
    <x:t>신고(미승인)</x:t>
  </x:si>
  <x:si>
    <x:t>신고(종료현황 미등재)</x:t>
  </x:si>
  <x:si>
    <x:t>김진수</x:t>
  </x:si>
  <x:si>
    <x:t>서상쾌</x:t>
  </x:si>
  <x:si>
    <x:t>허현</x:t>
  </x:si>
  <x:si>
    <x:t>배명환</x:t>
  </x:si>
  <x:si>
    <x:t>류재구</x:t>
  </x:si>
  <x:si>
    <x:t>김경환</x:t>
  </x:si>
  <x:si>
    <x:t>유영구</x:t>
  </x:si>
  <x:si>
    <x:t>천생역사 문화시설 조성사업 건설사업관리용역</x:t>
  </x:si>
  <x:si>
    <x:r>
      <x:t>2</x:t>
    </x:r>
    <x:r>
      <x:rPr>
        <x:rFont val="맑은 고딕"/>
        <x:sz val="11"/>
        <x:color rgb="ff000000"/>
      </x:rPr>
      <x:t>3-U-피해복구창고 건설사업관리용역(E003)</x:t>
    </x:r>
  </x:si>
  <x:si>
    <x:r>
      <x:t>2</x:t>
    </x:r>
    <x:r>
      <x:rPr>
        <x:rFont val="맑은 고딕"/>
        <x:sz val="11"/>
        <x:color rgb="ff000000"/>
      </x:rPr>
      <x:t>2-국-병원 개편 건설사업관리용역(B022)</x:t>
    </x:r>
  </x:si>
  <x:si>
    <x:r>
      <x:t>2</x:t>
    </x:r>
    <x:r>
      <x:rPr>
        <x:rFont val="맑은 고딕"/>
        <x:sz val="11"/>
        <x:color rgb="ff000000"/>
      </x:rPr>
      <x:t>3-F-수용시설 건설사업관리용역(D064)</x:t>
    </x:r>
  </x:si>
  <x:si>
    <x:t>중급</x:t>
  </x:si>
  <x:si>
    <x:t>전상욱</x:t>
  </x:si>
  <x:si>
    <x:t>최봉희</x:t>
  </x:si>
  <x:si>
    <x:t>고영길</x:t>
  </x:si>
  <x:si>
    <x:t>오세화</x:t>
  </x:si>
  <x:si>
    <x:t>윤준혁</x:t>
  </x:si>
  <x:si>
    <x:t>이기동</x:t>
  </x:si>
  <x:si>
    <x:t>이상우</x:t>
  </x:si>
  <x:si>
    <x:t>25-F-소방설비 교체 등 3건 건설사업관리용역(D032)</x:t>
  </x:si>
  <x:si>
    <x:t>24-D-간부숙소 신축 등 5건 건설사업관리용역(B030)</x:t>
  </x:si>
  <x:si>
    <x:t>24-N-배전실 신축 등  5건 건설사업관리용역(C011)</x:t>
  </x:si>
  <x:si>
    <x:t>23-N-격납고 신축 등 건설사업관리(C119)</x:t>
  </x:si>
  <x:si>
    <x:t>23-A-00부대 건설사업관리용역(A058)</x:t>
  </x:si>
  <x:si>
    <x:t>25-A-00부대 건설사업관리용역(A042)</x:t>
  </x:si>
  <x:si>
    <x:t>25-A-00부대 건설사업관리용역(A027)</x:t>
  </x:si>
  <x:si>
    <x:t>24-A-00부대 건설사업관리용역(A178)</x:t>
  </x:si>
  <x:si>
    <x:t>25-A-00부대 건설사업관리용역(A008)</x:t>
  </x:si>
  <x:si>
    <x:t>25-A-00부대 건설사업관리용역(A247)</x:t>
  </x:si>
  <x:si>
    <x:t>화천군 자연재해저감종합계획 재수립 용역</x:t>
  </x:si>
</x:sst>
</file>

<file path=xl/styles.xml><?xml version="1.0" encoding="utf-8"?>
<x:styleSheet xmlns:r="http://schemas.openxmlformats.org/officeDocument/2006/relationships" xmlns:c="http://schemas.openxmlformats.org/drawingml/2006/chart" xmlns:x="http://schemas.openxmlformats.org/spreadsheetml/2006/main">
  <x:fonts count="9">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맑은 고딕"/>
      <x:sz val="11"/>
      <x:color rgb="ff000000"/>
    </x:font>
    <x:font>
      <x:name val="맑은 고딕"/>
      <x:sz val="11"/>
      <x:color rgb="ff000000"/>
      <x:b val="1"/>
    </x:font>
    <x:font>
      <x:name val="맑은 고딕"/>
      <x:sz val="11"/>
      <x:color rgb="ffff0000"/>
      <x:b val="1"/>
    </x:font>
  </x:fonts>
  <x:fills count="6">
    <x:fill>
      <x:patternFill patternType="none"/>
    </x:fill>
    <x:fill>
      <x:patternFill patternType="gray125"/>
    </x:fill>
    <x:fill>
      <x:patternFill patternType="solid">
        <x:fgColor rgb="ffd9d9d9"/>
        <x:bgColor indexed="64"/>
      </x:patternFill>
    </x:fill>
    <x:fill>
      <x:patternFill patternType="solid">
        <x:fgColor rgb="ffddebf7"/>
        <x:bgColor indexed="64"/>
      </x:patternFill>
    </x:fill>
    <x:fill>
      <x:patternFill patternType="solid">
        <x:fgColor rgb="ffffff00"/>
        <x:bgColor indexed="64"/>
      </x:patternFill>
    </x:fill>
    <x:fill>
      <x:patternFill patternType="solid">
        <x:fgColor rgb="ff92d050"/>
        <x:bgColor indexed="64"/>
      </x:patternFill>
    </x:fill>
  </x:fills>
  <x:borders count="8">
    <x:border>
      <x:left>
        <x:color indexed="64"/>
      </x:left>
      <x:right>
        <x:color indexed="64"/>
      </x:right>
      <x:top>
        <x:color indexed="64"/>
      </x:top>
      <x:bottom>
        <x:color indexed="64"/>
      </x:bottom>
    </x:border>
    <x:border>
      <x:left style="thin">
        <x:color indexed="64"/>
      </x:left>
      <x:right style="thin">
        <x:color indexed="64"/>
      </x:right>
      <x:top style="thin">
        <x:color indexed="64"/>
      </x:top>
      <x:bottom style="thin">
        <x:color indexed="64"/>
      </x:bottom>
    </x:border>
    <x:border>
      <x:left style="thin">
        <x:color indexed="64"/>
      </x:left>
      <x:right style="thin">
        <x:color indexed="64"/>
      </x:right>
      <x:top style="thin">
        <x:color indexed="64"/>
      </x:top>
      <x:bottom>
        <x:color indexed="64"/>
      </x:bottom>
    </x:border>
    <x:border>
      <x:left style="thin">
        <x:color indexed="64"/>
      </x:left>
      <x:right style="thin">
        <x:color indexed="64"/>
      </x:right>
      <x:top>
        <x:color indexed="64"/>
      </x:top>
      <x:bottom>
        <x:color indexed="64"/>
      </x:bottom>
    </x:border>
    <x:border>
      <x:left style="thin">
        <x:color indexed="64"/>
      </x:left>
      <x:right style="thin">
        <x:color indexed="64"/>
      </x:right>
      <x:top>
        <x:color indexed="64"/>
      </x:top>
      <x:bottom style="thin">
        <x:color indexed="64"/>
      </x:bottom>
    </x:border>
    <x:border>
      <x:left style="thin">
        <x:color indexed="64"/>
      </x:left>
      <x:right>
        <x:color indexed="64"/>
      </x:right>
      <x:top style="thin">
        <x:color indexed="64"/>
      </x:top>
      <x:bottom style="thin">
        <x:color indexed="64"/>
      </x:bottom>
    </x:border>
    <x:border>
      <x:left>
        <x:color indexed="64"/>
      </x:left>
      <x:right>
        <x:color indexed="64"/>
      </x:right>
      <x:top style="thin">
        <x:color indexed="64"/>
      </x:top>
      <x:bottom style="thin">
        <x:color indexed="64"/>
      </x:bottom>
    </x:border>
    <x:border>
      <x:left>
        <x:color indexed="64"/>
      </x:left>
      <x:right style="thin">
        <x:color indexed="64"/>
      </x:right>
      <x:top style="thin">
        <x:color indexed="64"/>
      </x:top>
      <x:bottom style="thin">
        <x:color indexed="64"/>
      </x:bottom>
    </x:border>
  </x:borders>
  <x:cellStyleXfs count="4">
    <x:xf numFmtId="0" fontId="0" fillId="0" borderId="0">
      <x:alignment horizontal="general" vertical="center"/>
    </x:xf>
    <x:xf numFmtId="0" fontId="6" fillId="0" borderId="0">
      <x:alignment horizontal="general" vertical="center"/>
    </x:xf>
    <x:xf numFmtId="0" fontId="6" fillId="0" borderId="0">
      <x:alignment horizontal="general" vertical="center"/>
    </x:xf>
    <x:xf numFmtId="0" fontId="6" fillId="0" borderId="0">
      <x:alignment horizontal="general" vertical="center"/>
    </x:xf>
  </x:cellStyleXfs>
  <x:cellXfs count="100">
    <x:xf numFmtId="0" fontId="0" fillId="0" borderId="0" xfId="0">
      <x:alignment horizontal="general" vertical="center"/>
    </x:xf>
    <mc:AlternateContent xmlns:mc="http://schemas.openxmlformats.org/markup-compatibility/2006">
      <mc:Choice xmlns:hs="http://schemas.haansoft.com/office/spreadsheet/8.0" Requires="hs">
        <x:xf numFmtId="0" fontId="6" fillId="0" borderId="0" xfId="1"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NumberFormat="1" applyFont="1" applyAlignment="1">
          <x:alignment horizontal="center" vertical="center"/>
        </x:xf>
      </mc:Fallback>
    </mc:AlternateContent>
    <x:xf numFmtId="0" fontId="7" fillId="0" borderId="0" xfId="1" applyNumberFormat="1" applyFont="1" applyAlignment="1">
      <x:alignment horizontal="general" vertical="center"/>
    </x:xf>
    <mc:AlternateContent xmlns:mc="http://schemas.openxmlformats.org/markup-compatibility/2006">
      <mc:Choice xmlns:hs="http://schemas.haansoft.com/office/spreadsheet/8.0" Requires="hs">
        <x:xf numFmtId="0" fontId="6" fillId="0" borderId="0" xfId="1" applyNumberFormat="1" applyFon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0" borderId="0" xfId="1" applyNumberFormat="1" applyFont="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0" xfId="1"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0" xfId="1"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NumberFormat="1" applyFont="1" applyFill="1" applyBorder="1" applyAlignment="1">
          <x:alignment horizontal="center" vertical="center"/>
        </x:xf>
      </mc:Fallback>
    </mc:AlternateContent>
    <x:xf numFmtId="0" fontId="8" fillId="0" borderId="0" xfId="1" applyNumberFormat="1" applyFont="1" applyAlignment="1">
      <x:alignment horizontal="left" vertical="center"/>
    </x:xf>
    <mc:AlternateContent xmlns:mc="http://schemas.openxmlformats.org/markup-compatibility/2006">
      <mc:Choice xmlns:hs="http://schemas.haansoft.com/office/spreadsheet/8.0" Requires="hs">
        <x:xf numFmtId="0" fontId="6"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5" borderId="1" xfId="1" applyNumberFormat="1"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1" applyNumberFormat="1"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6" fillId="5" borderId="1" xfId="1"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1"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14" fontId="6" fillId="5" borderId="1" xfId="1"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1"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14" fontId="0" fillId="5" borderId="1" xfId="0" applyNumberForma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0" fillId="5" borderId="1" xfId="0" applyNumberForma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1"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1"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6" fillId="5" borderId="1" xfId="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0" fillId="5" borderId="1" xfId="0"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0" fillId="5" borderId="1" xfId="0"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0" fillId="5" borderId="1" xfId="0"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0" fillId="5" borderId="1" xfId="0"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0"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0"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0"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0"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6" fillId="0" borderId="0" xfId="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Alignment="1">
          <x:alignment horizontal="center" vertical="center"/>
        </x:xf>
      </mc:Fallback>
    </mc:AlternateContent>
    <x:xf numFmtId="0" fontId="7" fillId="0" borderId="0" xfId="1" applyFont="1">
      <x:alignment horizontal="general" vertical="center"/>
    </x:xf>
    <mc:AlternateContent xmlns:mc="http://schemas.openxmlformats.org/markup-compatibility/2006">
      <mc:Choice xmlns:hs="http://schemas.haansoft.com/office/spreadsheet/8.0" Requires="hs">
        <x:xf numFmtId="0" fontId="6" fillId="0" borderId="0" xfId="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0" borderId="0" xfId="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0" xfId="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0" xfId="1" applyFont="1" applyAlignment="1">
          <x:alignment horizontal="center" vertical="center"/>
        </x:xf>
      </mc:Fallback>
    </mc:AlternateContent>
    <x:xf numFmtId="0" fontId="8" fillId="0" borderId="0" xfId="1" applyFont="1" applyAlignment="1">
      <x:alignment horizontal="left" vertical="center"/>
    </x:xf>
    <mc:AlternateContent xmlns:mc="http://schemas.openxmlformats.org/markup-compatibility/2006">
      <mc:Choice xmlns:hs="http://schemas.haansoft.com/office/spreadsheet/8.0" Requires="hs">
        <x:xf numFmtId="0" fontId="6" fillId="2" borderId="1"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1"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1"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14" fontId="6" fillId="5" borderId="1" xfId="1" applyNumberForma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1" applyNumberForma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2"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2"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14" fontId="6" fillId="5" borderId="1" xfId="2"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2"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2"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Font="1" applyFill="1" applyBorder="1" applyAlignment="1" applyProtection="1" hs:applyExtension="1">
          <x:alignment horizontal="center" vertical="center" wrapText="1" shrinkToFit="1"/>
          <x:protection locked="0"/>
          <hs:parashape hs:lineSpacingType="betweenLines" hs:lineSpacing="75" hs:breakNonLatinWord="breakWord" hs:breakLatinWord="keepWord" hs:condense="0" hs:textAlignment="baseLine"/>
        </x:xf>
      </mc:Choice>
      <mc:Fallback>
        <x:xf numFmtId="0" fontId="6" fillId="5" borderId="1" xfId="2" applyFont="1" applyFill="1" applyBorder="1" applyAlignment="1" applyProtection="1">
          <x:alignment horizontal="center" vertical="center" wrapText="1" shrinkToFit="1"/>
          <x:protection locked="0"/>
        </x:xf>
      </mc:Fallback>
    </mc:AlternateContent>
    <mc:AlternateContent xmlns:mc="http://schemas.openxmlformats.org/markup-compatibility/2006">
      <mc:Choice xmlns:hs="http://schemas.haansoft.com/office/spreadsheet/8.0" Requires="hs">
        <x:xf numFmtId="14" fontId="6" fillId="5" borderId="1" xfId="2" applyNumberForma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2" applyNumberForma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0" borderId="0" xfId="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Font="1" applyAlignment="1">
          <x:alignment horizontal="center" vertical="center"/>
        </x:xf>
      </mc:Fallback>
    </mc:AlternateContent>
    <mc:AlternateContent xmlns:mc="http://schemas.openxmlformats.org/markup-compatibility/2006">
      <mc:Choice xmlns:hs="http://schemas.haansoft.com/office/spreadsheet/8.0" Requires="hs">
        <x:xf numFmtId="0" fontId="6" fillId="0" borderId="0" xfId="1" applyFon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0" borderId="0" xfId="1" applyFont="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1"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1"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1"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5" borderId="1" xfId="2"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2"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2"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14" fontId="6" fillId="5" borderId="1" xfId="3"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3"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3" applyNumberFormat="1"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3" applyNumberFormat="1"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6" fillId="5" borderId="1" xfId="3"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3"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14" fontId="6" fillId="5" borderId="1" xfId="0"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0"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3"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3"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3"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3"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14" fontId="6" fillId="5" borderId="1" xfId="3" applyNumberForma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14" fontId="6" fillId="5" borderId="1" xfId="3" applyNumberForma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2" borderId="2" xfId="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2" borderId="2" xfId="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2" borderId="3"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3"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4"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4"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2"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2"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3"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3"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4"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4"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5"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5"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6"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6"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7"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7"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2"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2"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1" xfId="1"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 xfId="1"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3"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NumberFormat="1" applyFont="1" applyFill="1" applyBorder="1" applyAlignment="1" hs:applyExtension="1">
          <x:alignment horizontal="center" vertical="center" textRotation="255" wrapText="1"/>
          <hs:parashape hs:lineSpacingType="betweenLines" hs:lineSpacing="75" hs:breakNonLatinWord="breakWord" hs:breakLatinWord="keepWord" hs:condense="0" hs:textAlignment="baseLine"/>
        </x:xf>
      </mc:Choice>
      <mc:Fallback>
        <x:xf numFmtId="0" fontId="6" fillId="3" borderId="1" xfId="1" applyNumberFormat="1" applyFont="1" applyFill="1" applyBorder="1" applyAlignment="1">
          <x:alignment horizontal="center" vertical="center" textRotation="255" wrapText="1"/>
        </x:xf>
      </mc:Fallback>
    </mc:AlternateContent>
    <mc:AlternateContent xmlns:mc="http://schemas.openxmlformats.org/markup-compatibility/2006">
      <mc:Choice xmlns:hs="http://schemas.haansoft.com/office/spreadsheet/8.0" Requires="hs">
        <x:xf numFmtId="0" fontId="6" fillId="3" borderId="1" xfId="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3" borderId="1" xfId="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3" borderId="1"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ill="1" applyBorder="1" applyAlignment="1" hs:applyExtension="1">
          <x:alignment horizontal="center" vertical="center" textRotation="255" wrapText="1"/>
          <hs:parashape hs:lineSpacingType="betweenLines" hs:lineSpacing="75" hs:breakNonLatinWord="breakWord" hs:breakLatinWord="keepWord" hs:condense="0" hs:textAlignment="baseLine"/>
        </x:xf>
      </mc:Choice>
      <mc:Fallback>
        <x:xf numFmtId="0" fontId="6" fillId="3" borderId="1" xfId="1" applyFill="1" applyBorder="1" applyAlignment="1">
          <x:alignment horizontal="center" vertical="center" textRotation="255" wrapText="1"/>
        </x:xf>
      </mc:Fallback>
    </mc:AlternateContent>
    <mc:AlternateContent xmlns:mc="http://schemas.openxmlformats.org/markup-compatibility/2006">
      <mc:Choice xmlns:hs="http://schemas.haansoft.com/office/spreadsheet/8.0" Requires="hs">
        <x:xf numFmtId="0" fontId="6" fillId="2" borderId="1"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3" borderId="1" xfId="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2" borderId="5"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5"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6"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6"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7"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7"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2"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2"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4"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4"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1" xfId="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 xfId="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2" xfId="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2" borderId="2" xfId="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2" borderId="3"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3"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2"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2"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3"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3"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4" xfId="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4" xfId="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3" borderId="1"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ont="1" applyFill="1" applyBorder="1" applyAlignment="1" hs:applyExtension="1">
          <x:alignment horizontal="center" vertical="center" textRotation="255" wrapText="1"/>
          <hs:parashape hs:lineSpacingType="betweenLines" hs:lineSpacing="75" hs:breakNonLatinWord="breakWord" hs:breakLatinWord="keepWord" hs:condense="0" hs:textAlignment="baseLine"/>
        </x:xf>
      </mc:Choice>
      <mc:Fallback>
        <x:xf numFmtId="0" fontId="6" fillId="3" borderId="1" xfId="1" applyFont="1" applyFill="1" applyBorder="1" applyAlignment="1">
          <x:alignment horizontal="center" vertical="center" textRotation="255" wrapText="1"/>
        </x:xf>
      </mc:Fallback>
    </mc:AlternateContent>
    <mc:AlternateContent xmlns:mc="http://schemas.openxmlformats.org/markup-compatibility/2006">
      <mc:Choice xmlns:hs="http://schemas.haansoft.com/office/spreadsheet/8.0" Requires="hs">
        <x:xf numFmtId="0" fontId="6" fillId="2" borderId="1"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1"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3" borderId="1" xfId="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3" borderId="1" xfId="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2" borderId="5"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5"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6"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6"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7"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7"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2"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2"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4"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4"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2" borderId="1" xfId="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 xfId="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2" xfId="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6" fillId="2" borderId="2" xfId="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2" borderId="3"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2" borderId="3"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2"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2"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3"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3"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4" borderId="4" xfId="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4" borderId="4" xfId="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5" borderId="1" xfId="0" applyNumberFormat="1"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0" applyNumberFormat="1" applyFont="1" applyFill="1" applyBorder="1" applyAlignment="1" applyProtection="1">
          <x:alignment horizontal="center" vertical="center" shrinkToFit="1"/>
          <x:protection locked="0"/>
        </x:xf>
      </mc:Fallback>
    </mc:AlternateContent>
    <mc:AlternateContent xmlns:mc="http://schemas.openxmlformats.org/markup-compatibility/2006">
      <mc:Choice xmlns:hs="http://schemas.haansoft.com/office/spreadsheet/8.0" Requires="hs">
        <x:xf numFmtId="0" fontId="6" fillId="5" borderId="1" xfId="0" applyNumberFormat="1" applyFont="1" applyFill="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6" fillId="5" borderId="1" xfId="0" applyNumberFormat="1" applyFont="1" applyFill="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0" fontId="6" fillId="5" borderId="1" xfId="2" applyNumberFormat="1" applyFont="1" applyFill="1" applyBorder="1" applyAlignment="1" applyProtection="1" hs:applyExtension="1">
          <x:alignment horizontal="center" vertical="center" shrinkToFit="1"/>
          <x:protection locked="0"/>
          <hs:parashape hs:lineSpacingType="betweenLines" hs:lineSpacing="75" hs:breakNonLatinWord="breakWord" hs:breakLatinWord="keepWord" hs:condense="0" hs:textAlignment="baseLine"/>
        </x:xf>
      </mc:Choice>
      <mc:Fallback>
        <x:xf numFmtId="0" fontId="6" fillId="5" borderId="1" xfId="2" applyNumberFormat="1" applyFont="1" applyFill="1" applyBorder="1" applyAlignment="1" applyProtection="1">
          <x:alignment horizontal="center" vertical="center" shrinkToFit="1"/>
          <x:protection locked="0"/>
        </x:xf>
      </mc:Fallback>
    </mc:AlternateContent>
  </x:cellXfs>
  <x:cellStyles count="4">
    <x:cellStyle name="표준" xfId="0" builtinId="0" iLevel="0"/>
    <x:cellStyle name="Normal" xfId="1"/>
    <x:cellStyle name="Normal 2" xfId="2"/>
    <x:cellStyle name="Normal 5" xfId="3"/>
  </x:cellStyles>
  <x:dxfs count="12">
    <mc:AlternateContent xmlns:mc="http://schemas.openxmlformats.org/markup-compatibility/2006">
      <mc:Choice xmlns:hs="http://schemas.haansoft.com/office/spreadsheet/8.0" Requires="hs">
        <x:dxf hs:applyExtension="1">
          <x:font hs:extension="1">
            <x:color rgb="ff00000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size val="0"/>
            <hs:ratio val="0"/>
            <hs:spacing val="0"/>
            <hs:offset val="0"/>
          </x:font>
          <x:border>
            <x:left>
              <x:color indexed="64"/>
            </x:left>
            <x:right>
              <x:color indexed="64"/>
            </x:right>
            <x:top style="medium">
              <x:color rgb="ff6182d6"/>
            </x:top>
            <x:bottom style="medium">
              <x:color rgb="ff6182d6"/>
            </x:bottom>
            <x:vertical>
              <x:color indexed="64"/>
            </x:vertical>
            <x:horizontal>
              <x:color indexed="64"/>
            </x:horizontal>
          </x:border>
        </x:dxf>
      </mc:Choice>
      <mc:Fallback>
        <x:dxf>
          <x:font>
            <x:color rgb="ff000000"/>
          </x:font>
          <x:border>
            <x:left>
              <x:color indexed="64"/>
            </x:left>
            <x:right>
              <x:color indexed="64"/>
            </x:right>
            <x:top style="medium">
              <x:color rgb="ff6182d6"/>
            </x:top>
            <x:bottom style="medium">
              <x:color rgb="ff6182d6"/>
            </x:bottom>
            <x:vertical>
              <x:color indexed="64"/>
            </x:vertical>
            <x:horizontal>
              <x:color indexed="64"/>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Normal Style 1 - Accent 1" defaultPivotStyle="Light Style 1 - Accent 1">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10" Type="http://schemas.openxmlformats.org/officeDocument/2006/relationships/worksheet" Target="worksheets/sheet7.xml"  /><Relationship Id="rId11" Type="http://schemas.openxmlformats.org/officeDocument/2006/relationships/worksheet" Target="worksheets/sheet8.xml"  /><Relationship Id="rId12" Type="http://schemas.openxmlformats.org/officeDocument/2006/relationships/worksheet" Target="worksheets/sheet9.xml"  /><Relationship Id="rId13" Type="http://schemas.openxmlformats.org/officeDocument/2006/relationships/worksheet" Target="worksheets/sheet10.xml"  /><Relationship Id="rId14" Type="http://schemas.openxmlformats.org/officeDocument/2006/relationships/worksheet" Target="worksheets/sheet11.xml"  /><Relationship Id="rId15" Type="http://schemas.openxmlformats.org/officeDocument/2006/relationships/worksheet" Target="worksheets/sheet12.xml"  /><Relationship Id="rId16" Type="http://schemas.openxmlformats.org/officeDocument/2006/relationships/worksheet" Target="worksheets/sheet13.xml"  /><Relationship Id="rId17" Type="http://schemas.openxmlformats.org/officeDocument/2006/relationships/worksheet" Target="worksheets/sheet14.xml"  /><Relationship Id="rId18" Type="http://schemas.openxmlformats.org/officeDocument/2006/relationships/worksheet" Target="worksheets/sheet15.xml"  /><Relationship Id="rId19" Type="http://schemas.openxmlformats.org/officeDocument/2006/relationships/worksheet" Target="worksheets/sheet16.xml"  /><Relationship Id="rId2" Type="http://schemas.openxmlformats.org/officeDocument/2006/relationships/styles" Target="styles.xml"  /><Relationship Id="rId20" Type="http://schemas.openxmlformats.org/officeDocument/2006/relationships/worksheet" Target="worksheets/sheet17.xml"  /><Relationship Id="rId21" Type="http://schemas.openxmlformats.org/officeDocument/2006/relationships/worksheet" Target="worksheets/sheet18.xml"  /><Relationship Id="rId22" Type="http://schemas.openxmlformats.org/officeDocument/2006/relationships/worksheet" Target="worksheets/sheet19.xml"  /><Relationship Id="rId23" Type="http://schemas.openxmlformats.org/officeDocument/2006/relationships/externalLink" Target="externalLinks/externalLink1.xml"  /><Relationship Id="rId24" Type="http://schemas.openxmlformats.org/officeDocument/2006/relationships/externalLink" Target="externalLinks/externalLink2.xml"  /><Relationship Id="rId25" Type="http://schemas.openxmlformats.org/officeDocument/2006/relationships/externalLink" Target="externalLinks/externalLink3.xml"  /><Relationship Id="rId26" Type="http://schemas.openxmlformats.org/officeDocument/2006/relationships/externalLink" Target="externalLinks/externalLink4.xml"  /><Relationship Id="rId27" Type="http://schemas.openxmlformats.org/officeDocument/2006/relationships/externalLink" Target="externalLinks/externalLink5.xml"  /><Relationship Id="rId28" Type="http://schemas.openxmlformats.org/officeDocument/2006/relationships/externalLink" Target="externalLinks/externalLink6.xml"  /><Relationship Id="rId29" Type="http://schemas.openxmlformats.org/officeDocument/2006/relationships/externalLink" Target="externalLinks/externalLink7.xml"  /><Relationship Id="rId3" Type="http://schemas.openxmlformats.org/officeDocument/2006/relationships/sharedStrings" Target="sharedStrings.xml"  /><Relationship Id="rId30" Type="http://schemas.openxmlformats.org/officeDocument/2006/relationships/externalLink" Target="externalLinks/externalLink8.xml"  /><Relationship Id="rId31" Type="http://schemas.openxmlformats.org/officeDocument/2006/relationships/externalLink" Target="externalLinks/externalLink9.xml"  /><Relationship Id="rId32" Type="http://schemas.openxmlformats.org/officeDocument/2006/relationships/externalLink" Target="externalLinks/externalLink10.xml"  /><Relationship Id="rId33" Type="http://schemas.openxmlformats.org/officeDocument/2006/relationships/externalLink" Target="externalLinks/externalLink11.xml"  /><Relationship Id="rId34" Type="http://schemas.openxmlformats.org/officeDocument/2006/relationships/externalLink" Target="externalLinks/externalLink12.xml"  /><Relationship Id="rId35" Type="http://schemas.openxmlformats.org/officeDocument/2006/relationships/externalLink" Target="externalLinks/externalLink13.xml"  /><Relationship Id="rId36" Type="http://schemas.openxmlformats.org/officeDocument/2006/relationships/externalLink" Target="externalLinks/externalLink14.xml"  /><Relationship Id="rId37" Type="http://schemas.openxmlformats.org/officeDocument/2006/relationships/externalLink" Target="externalLinks/externalLink15.xml"  /><Relationship Id="rId38" Type="http://schemas.openxmlformats.org/officeDocument/2006/relationships/externalLink" Target="externalLinks/externalLink16.xml"  /><Relationship Id="rId39" Type="http://schemas.openxmlformats.org/officeDocument/2006/relationships/externalLink" Target="externalLinks/externalLink17.xml"  /><Relationship Id="rId4" Type="http://schemas.openxmlformats.org/officeDocument/2006/relationships/worksheet" Target="worksheets/sheet1.xml"  /><Relationship Id="rId40" Type="http://schemas.openxmlformats.org/officeDocument/2006/relationships/externalLink" Target="externalLinks/externalLink18.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 Id="rId8" Type="http://schemas.openxmlformats.org/officeDocument/2006/relationships/worksheet" Target="worksheets/sheet5.xml"  /><Relationship Id="rId9" Type="http://schemas.openxmlformats.org/officeDocument/2006/relationships/worksheet" Target="worksheets/sheet6.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51217;&#49688;&#49436;&#47448;/18.%20&#45208;&#47196;&#51060;&#50644;&#50472;/&#51088;&#44592;&#54217;&#44032;&#49436;(PQ)25&#45380;%20VER4(C070,%20(&#51452;)&#45208;&#47196;&#51060;&#50644;&#50472;).xlsx"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51217;&#49688;&#49436;&#47448;/1.%20&#46356;&#50656;&#51060;&#50644;&#51648;/&#51088;&#44592;&#54217;&#44032;&#49436;(PQ)25&#45380;%20VER4(C070,%20(&#51452;)&#46356;&#50656;).xlsx"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1217;&#49688;&#49436;&#47448;/2.%20&#46972;&#50728;/&#51088;&#44592;&#54217;&#44032;&#49436;(PQ)25&#45380;%20VER4(C070,%20&#46972;&#50728;&#44148;&#52629;)(0827)%20(1).xlsx"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51217;&#49688;&#49436;&#47448;/5.%20&#49440;/&#51088;&#44592;&#54217;&#44032;&#49436;(PQ)25&#45380;%20VER4(C070,%20(&#51452;)&#49440;&#50644;&#51648;&#45768;&#50612;&#47553;&#51333;&#54633;&#44148;&#52629;&#49324;&#49324;&#47924;&#49548;)(0827).xlsx"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51217;&#49688;&#49436;&#47448;/6.%20&#52397;&#50864;/25-M-00&#48512;&#45824;%20&#49892;&#45236;&#52404;&#50977;&#44288;%20&#49888;&#52629;%20&#46321;%203&#44148;%20&#44148;&#49444;&#49324;&#50629;&#44288;&#47532;&#50857;&#50669;(C070)_&#51088;&#44592;&#54217;&#44032;&#49436;_(&#51452;)&#52397;&#50864;&#51333;&#54633;&#44148;&#52629;&#49324;&#49324;&#47924;&#49548;).xlsx"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51217;&#49688;&#49436;&#47448;/7.%20&#49884;&#50500;&#54540;&#47004;/01_&#51221;&#49457;&#54217;&#44032;(C070)/03_&#51088;&#44592;&#54217;&#44032;&#49436;(PQ)25&#45380;%20VER4(C070,%20&#49884;&#50500;&#54540;&#47004;&#44148;&#52629;)(0827).xlsx"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51217;&#49688;&#49436;&#47448;/8.%20&#54000;&#50656;&#51648;/2.%20&#51088;&#44592;&#54217;&#44032;&#49436;(25-C070)(&#52572;&#51333;).xlsx"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51217;&#49688;&#49436;&#47448;/9.%20&#50696;&#49457;/3.%20&#51088;&#44592;&#54217;&#44032;&#49436;(PQ)25&#45380;%20VER4(C070).xlsx"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51217;&#49688;&#49436;&#47448;/10.%20&#46300;&#47548;/25-M-00&#48512;&#45824;%20&#49892;&#45236;&#52404;&#50977;&#44288;%20&#49888;&#52629;%20&#46321;%203&#44148;%20&#44148;&#49444;&#49324;&#50629;&#44288;&#47532;&#50857;&#50669;(C070)%20&#51088;&#44592;&#54217;&#44032;&#49436;.xlsx"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51217;&#49688;&#49436;&#47448;/11.%20&#46020;&#49900;/&#51088;&#44592;&#54217;&#44032;&#49436;(PQ)25&#45380;%20VER4(C070,%20&#46020;&#49900;)(0827)-251022.xlsx"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51217;&#49688;&#49436;&#47448;/12.%20&#46020;&#50896;/25-M-00&#48512;&#45824;%20&#49892;&#45236;&#52404;&#50977;&#44288;%20&#49888;&#52629;%20&#46321;%203&#44148;%20&#44148;&#49444;&#49324;&#50629;&#44288;&#47532;&#50857;&#50669;(C070)%20&#54217;&#44032;&#49436;%20(&#51452;)&#46020;&#50896;&#50644;&#51648;&#45768;&#50612;&#47553;&#44148;&#52629;&#49324;&#49324;&#47924;&#49548;.xlsx"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51217;&#49688;&#49436;&#47448;/13.%20&#50640;&#51060;&#52824;&#52992;&#51060;/&#51088;&#44592;&#54217;&#44032;&#49436;(C070)_(&#51452;)&#50640;&#51060;&#52824;&#52992;&#51060;&#44148;&#52629;&#49324;&#49324;&#47924;&#49548;).xlsx"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51217;&#49688;&#49436;&#47448;/14.%20&#54184;&#53076;/(&#51452;)&#54184;&#53076;&#50644;&#51648;&#45768;&#50612;&#47553;&#44148;&#52629;&#49324;&#49324;&#47924;&#49548;_25-M-00&#48512;&#45824;%20&#44148;&#49444;&#49324;&#50629;&#44288;&#47532;&#50857;&#50669;(C070)_&#51088;&#44592;&#54217;&#44032;&#49436;.xlsx"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51217;&#49688;&#49436;&#47448;/15.%20&#53664;&#54169;/25-M-00&#48512;&#45824;%20&#49892;&#45236;&#52404;&#50977;&#44288;%20&#46321;%203&#44148;%20&#44148;&#49444;&#49324;&#50629;&#44288;&#47532;(C070)_&#51088;&#44592;&#54217;&#44032;&#49436;(PQ)-((&#51452;)&#53664;&#54169;&#50644;&#51648;&#45768;&#50612;&#47553;&#44148;&#52629;&#49324;&#49324;&#47924;&#49548;).xlsx"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51217;&#49688;&#49436;&#47448;/16.%20&#48652;&#47112;&#51064;/1.%20&#51088;&#44592;&#54217;&#44032;&#49436;/&#51088;&#44592;&#54217;&#44032;&#49436;(PQ)25&#45380;%20VER4(C070,%20&#48652;&#47112;&#51064;)(0827).xlsx"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51217;&#49688;&#49436;&#47448;/17.%20&#47924;&#50689;/&#49688;&#54665;&#49892;&#51201;&#54217;&#44032;&#49436;/25-M-00&#48512;&#45824;%20&#49892;&#45236;&#52404;&#50977;&#44288;%20&#49888;&#52629;%20&#46321;%203&#44148;%20&#44148;&#49444;&#49324;&#50629;&#44288;&#47532;&#50857;&#50669;(C070)_(&#51452;)&#47924;&#50689;&#50472;&#50656;&#44148;&#52629;&#49324;&#49324;&#47924;&#49548;.xlsx"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51217;&#49688;&#49436;&#47448;/3.%20&#50689;&#54868;/&#51088;&#44592;&#54217;&#44032;&#49436;(C070)__(&#51452;)&#50689;&#54868;&#53412;&#49828;&#53668;&#44148;&#52629;&#49324;&#49324;&#47924;&#49548;.xlsx"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51217;&#49688;&#49436;&#47448;/4.%20&#49888;&#54620;/25-M-00&#48512;&#45824;%20&#49892;&#45236;&#52404;&#50977;&#44288;%20&#49888;&#52629;%20&#46321;%203&#44148;%20&#44148;&#49444;&#49324;&#50629;&#44288;&#47532;&#50857;&#50669;(C070)_PQ(&#49888;&#54620;).xlsx" TargetMode="External" /></Relationships>
</file>

<file path=xl/externalLinks/externalLink1.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2.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3.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4.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5.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6.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7.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8.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9.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0.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1.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2.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3.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4.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5.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6.xml><?xml version="1.0" encoding="utf-8"?>
<x:externalLink xmlns:r="http://schemas.openxmlformats.org/officeDocument/2006/relationships" xmlns:c="http://schemas.openxmlformats.org/drawingml/2006/chart" xmlns:x="http://schemas.openxmlformats.org/spreadsheetml/2006/main">
  <x:externalBook r:id="rId1">
    <x:sheetNames>
      <x:sheetName val="사업개요"/>
    </x:sheetNames>
  </x:externalBook>
</x:externalLink>
</file>

<file path=xl/externalLinks/externalLink17.xml><?xml version="1.0" encoding="utf-8"?>
<x:externalLink xmlns:r="http://schemas.openxmlformats.org/officeDocument/2006/relationships" xmlns:c="http://schemas.openxmlformats.org/drawingml/2006/chart" xmlns:x="http://schemas.openxmlformats.org/spreadsheetml/2006/main">
  <x:externalBook r:id="rId1">
    <x:sheetNames>
      <x:sheetName val="작성요령"/>
      <x:sheetName val="업체 의견 작성란( 건)"/>
      <x:sheetName val="사업개요"/>
      <x:sheetName val="자기평가서"/>
      <x:sheetName val="책임"/>
      <x:sheetName val="분야별(건축)"/>
      <x:sheetName val="분야별(토목)"/>
      <x:sheetName val="분야별(기계)"/>
      <x:sheetName val="분야별(조경)"/>
      <x:sheetName val="기술지원(건축)"/>
      <x:sheetName val="기술지원(토목)"/>
      <x:sheetName val="기술지원(기계)"/>
      <x:sheetName val="기술지원(조경)"/>
      <x:sheetName val="교육훈련"/>
      <x:sheetName val="유사용역실적"/>
      <x:sheetName val="용역평가결과"/>
      <x:sheetName val="기술개발"/>
      <x:sheetName val="기타"/>
      <x:sheetName val="업무중복도"/>
    </x:sheetNames>
    <x:sheetDataSet>
      <x:sheetData sheetId="0" refreshError="0"/>
      <x:sheetData sheetId="1" refreshError="0"/>
      <x:sheetData sheetId="2" refreshError="0">
        <x:row r="15">
          <x:cell r="D15" t="str">
            <x:v>전상욱</x:v>
          </x:cell>
        </x:row>
        <x:row r="16">
          <x:cell r="D16" t="str">
            <x:v>윤준혁</x:v>
          </x:cell>
        </x:row>
        <x:row r="17">
          <x:cell r="D17" t="str">
            <x:v>이기동</x:v>
          </x:cell>
        </x:row>
        <x:row r="18">
          <x:cell r="D18" t="str">
            <x:v>이상우</x:v>
          </x:cell>
        </x:row>
        <x:row r="19"/>
        <x:row r="20">
          <x:cell r="D20" t="str">
            <x:v>최봉희</x:v>
          </x:cell>
        </x:row>
        <x:row r="21">
          <x:cell r="D21" t="str">
            <x:v>오세화</x:v>
          </x:cell>
        </x:row>
        <x:row r="22">
          <x:cell r="D22" t="str">
            <x:v>고영길</x:v>
          </x:cell>
        </x:row>
        <x:row r="23"/>
      </x:sheetData>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Set>
  </x:externalBook>
</x:externalLink>
</file>

<file path=xl/externalLinks/externalLink18.xml><?xml version="1.0" encoding="utf-8"?>
<x:externalLink xmlns:r="http://schemas.openxmlformats.org/officeDocument/2006/relationships" xmlns:c="http://schemas.openxmlformats.org/drawingml/2006/chart" xmlns:x="http://schemas.openxmlformats.org/spreadsheetml/2006/main">
  <x:externalBook r:id="rId1">
    <x:sheetNames>
      <x:sheetName val="작성요령"/>
      <x:sheetName val="업체 의견 작성란( 건)"/>
      <x:sheetName val="사업개요"/>
      <x:sheetName val="자기평가서"/>
      <x:sheetName val="책임"/>
      <x:sheetName val="분야별(건축)"/>
      <x:sheetName val="분야별(토목)"/>
      <x:sheetName val="분야별(기계)"/>
      <x:sheetName val="분야별(조경)"/>
      <x:sheetName val="기술지원(건축)"/>
      <x:sheetName val="기술지원(토목)"/>
      <x:sheetName val="기술지원(기계)"/>
      <x:sheetName val="기술지원(조경)"/>
      <x:sheetName val="교육훈련"/>
      <x:sheetName val="유사용역실적"/>
      <x:sheetName val="용역평가결과"/>
      <x:sheetName val="기술개발"/>
      <x:sheetName val="기타"/>
      <x:sheetName val="업무중복도"/>
    </x:sheetNames>
    <x:sheetDataSet>
      <x:sheetData sheetId="0" refreshError="0"/>
      <x:sheetData sheetId="1" refreshError="0"/>
      <x:sheetData sheetId="2" refreshError="0">
        <x:row r="15">
          <x:cell r="D15" t="str">
            <x:v>유영구</x:v>
          </x:cell>
        </x:row>
        <x:row r="16">
          <x:cell r="D16" t="str">
            <x:v>김경환</x:v>
          </x:cell>
        </x:row>
        <x:row r="17">
          <x:cell r="D17" t="str">
            <x:v>서상쾌</x:v>
          </x:cell>
        </x:row>
        <x:row r="18">
          <x:cell r="D18" t="str">
            <x:v>김진수</x:v>
          </x:cell>
        </x:row>
        <x:row r="19">
          <x:cell r="D19"/>
        </x:row>
        <x:row r="20">
          <x:cell r="D20" t="str">
            <x:v>허현</x:v>
          </x:cell>
        </x:row>
        <x:row r="21">
          <x:cell r="D21" t="str">
            <x:v>류재구</x:v>
          </x:cell>
        </x:row>
        <x:row r="22">
          <x:cell r="D22" t="str">
            <x:v>배명환</x:v>
          </x:cell>
        </x:row>
        <x:row r="23">
          <x:cell r="D23"/>
        </x:row>
      </x:sheetData>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Set>
  </x:externalBook>
</x:externalLink>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
  <a:themeElements>
    <a:clrScheme name="">
      <a:dk1>
        <a:sysClr val="windowText" lastClr="000000"/>
      </a:dk1>
      <a:lt1>
        <a:sysClr val="window" lastClr="ffffff"/>
      </a:lt1>
      <a:dk2>
        <a:srgbClr val="3a3c84"/>
      </a:dk2>
      <a:lt2>
        <a:srgbClr val="faf3db"/>
      </a:lt2>
      <a:accent1>
        <a:srgbClr val="6182d6"/>
      </a:accent1>
      <a:accent2>
        <a:srgbClr val="ff843a"/>
      </a:accent2>
      <a:accent3>
        <a:srgbClr val="b2b2b2"/>
      </a:accent3>
      <a:accent4>
        <a:srgbClr val="ffd700"/>
      </a:accent4>
      <a:accent5>
        <a:srgbClr val="289b6e"/>
      </a:accent5>
      <a:accent6>
        <a:srgbClr val="9d5cbb"/>
      </a:accent6>
      <a:hlink>
        <a:srgbClr val="0000ff"/>
      </a:hlink>
      <a:folHlink>
        <a:srgbClr val="800080"/>
      </a:folHlink>
    </a:clrScheme>
    <a:fontScheme name="">
      <a:majorFont>
        <a:latin typeface="HNC_GO_B_HINT_GS"/>
        <a:ea typeface=""/>
        <a:cs typeface="HNC_GO_B_HINT_GS"/>
      </a:majorFont>
      <a:minorFont>
        <a:latin typeface="HNC_GO_B_HINT_GS"/>
        <a:ea typeface=""/>
        <a:cs typeface="HNC_GO_B_HINT_GS"/>
      </a:minorFont>
    </a:fontScheme>
    <a:fmtScheme na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2">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A1" activeCellId="0" sqref="A1:A1"/>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 디엠이엔지\자기평가서(PQ)25년 VER4(C070, (주)디엠).xlsx]사업개요'!D15</x:f>
        <x:v>박채원</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 디엠이엔지\자기평가서(PQ)25년 VER4(C070, (주)디엠).xlsx]사업개요'!D16</x:f>
        <x:v>김필헌</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3건(C070)\접수서류\1. 디엠이엔지\자기평가서(PQ)25년 VER4(C070, (주)디엠).xlsx]사업개요'!D17</x:f>
        <x:v>구본헌</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3건(C070)\접수서류\1. 디엠이엔지\자기평가서(PQ)25년 VER4(C070, (주)디엠).xlsx]사업개요'!D18</x:f>
        <x:v>이우진</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3건(C070)\접수서류\1. 디엠이엔지\자기평가서(PQ)25년 VER4(C070, (주)디엠).xlsx]사업개요'!D19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3건(C070)\접수서류\1. 디엠이엔지\자기평가서(PQ)25년 VER4(C070, (주)디엠).xlsx]사업개요'!D20</x:f>
        <x:v>조영석</x:v>
      </x:c>
      <x:c r="E10" s="10">
        <x:v>1</x:v>
      </x:c>
      <x:c r="F10" s="13" t="s">
        <x:v>281</x:v>
      </x:c>
      <x:c r="G10" s="14">
        <x:v>45831</x:v>
      </x:c>
      <x:c r="H10" s="14">
        <x:v>46006</x:v>
      </x:c>
      <x:c r="I10" s="15" t="s">
        <x:v>151</x:v>
      </x:c>
      <x:c r="J10" s="15" t="s">
        <x:v>143</x:v>
      </x:c>
    </x:row>
    <x:row r="11" spans="2:10" ht="16.399999999999999">
      <x:c r="B11" s="65"/>
      <x:c r="C11" s="64"/>
      <x:c r="D11" s="56"/>
      <x:c r="E11" s="10">
        <x:v>2</x:v>
      </x:c>
      <x:c r="F11" s="13" t="s">
        <x:v>279</x:v>
      </x:c>
      <x:c r="G11" s="14">
        <x:v>45831</x:v>
      </x:c>
      <x:c r="H11" s="14">
        <x:v>46806</x:v>
      </x:c>
      <x:c r="I11" s="15" t="s">
        <x:v>151</x:v>
      </x:c>
      <x:c r="J11" s="15" t="s">
        <x:v>143</x:v>
      </x:c>
    </x:row>
    <x:row r="12" spans="2:10" ht="16.399999999999999">
      <x:c r="B12" s="65"/>
      <x:c r="C12" s="64"/>
      <x:c r="D12" s="56"/>
      <x:c r="E12" s="10">
        <x:v>3</x:v>
      </x:c>
      <x:c r="F12" s="13" t="s">
        <x:v>265</x:v>
      </x:c>
      <x:c r="G12" s="14">
        <x:v>45831</x:v>
      </x:c>
      <x:c r="H12" s="14">
        <x:v>47116</x:v>
      </x:c>
      <x:c r="I12" s="15" t="s">
        <x:v>151</x:v>
      </x:c>
      <x:c r="J12" s="15" t="s">
        <x:v>143</x:v>
      </x:c>
    </x:row>
    <x:row r="13" spans="2:10" ht="16.399999999999999">
      <x:c r="B13" s="65"/>
      <x:c r="C13" s="64"/>
      <x:c r="D13" s="56"/>
      <x:c r="E13" s="10">
        <x:v>4</x:v>
      </x:c>
      <x:c r="F13" s="13" t="s">
        <x:v>277</x:v>
      </x:c>
      <x:c r="G13" s="14">
        <x:v>45831</x:v>
      </x:c>
      <x:c r="H13" s="14">
        <x:v>46053</x:v>
      </x:c>
      <x:c r="I13" s="15" t="s">
        <x:v>151</x:v>
      </x:c>
      <x:c r="J13" s="15" t="s">
        <x:v>143</x:v>
      </x:c>
    </x:row>
    <x:row r="14" spans="2:10" ht="16.399999999999999">
      <x:c r="B14" s="65"/>
      <x:c r="C14" s="64"/>
      <x:c r="D14" s="56"/>
      <x:c r="E14" s="10">
        <x:v>5</x:v>
      </x:c>
      <x:c r="F14" s="13" t="s">
        <x:v>282</x:v>
      </x:c>
      <x:c r="G14" s="14">
        <x:v>45831</x:v>
      </x:c>
      <x:c r="H14" s="14">
        <x:v>46248</x:v>
      </x:c>
      <x:c r="I14" s="15" t="s">
        <x:v>151</x:v>
      </x:c>
      <x:c r="J14" s="15" t="s">
        <x:v>141</x:v>
      </x:c>
    </x:row>
    <x:row r="15" spans="2:10" ht="16.399999999999999">
      <x:c r="B15" s="65"/>
      <x:c r="C15" s="64"/>
      <x:c r="D15" s="56"/>
      <x:c r="E15" s="10">
        <x:v>6</x:v>
      </x:c>
      <x:c r="F15" s="13" t="s">
        <x:v>280</x:v>
      </x:c>
      <x:c r="G15" s="14">
        <x:v>45831</x:v>
      </x:c>
      <x:c r="H15" s="14">
        <x:v>46022</x:v>
      </x:c>
      <x:c r="I15" s="15" t="s">
        <x:v>151</x:v>
      </x:c>
      <x:c r="J15" s="15" t="s">
        <x:v>141</x:v>
      </x:c>
    </x:row>
    <x:row r="16" spans="2:10" ht="16.399999999999999">
      <x:c r="B16" s="65"/>
      <x:c r="C16" s="64"/>
      <x:c r="D16" s="56"/>
      <x:c r="E16" s="10">
        <x:v>7</x:v>
      </x:c>
      <x:c r="F16" s="13" t="s">
        <x:v>57</x:v>
      </x:c>
      <x:c r="G16" s="16">
        <x:v>46204</x:v>
      </x:c>
      <x:c r="H16" s="14">
        <x:v>46812</x:v>
      </x:c>
      <x:c r="I16" s="15" t="s">
        <x:v>151</x:v>
      </x:c>
      <x:c r="J16" s="15" t="s">
        <x:v>141</x:v>
      </x:c>
    </x:row>
    <x:row r="17" spans="2:10" ht="16.399999999999999">
      <x:c r="B17" s="65"/>
      <x:c r="C17" s="64"/>
      <x:c r="D17" s="56"/>
      <x:c r="E17" s="10">
        <x:v>8</x:v>
      </x:c>
      <x:c r="F17" s="17" t="s">
        <x:v>112</x:v>
      </x:c>
      <x:c r="G17" s="14">
        <x:v>45950</x:v>
      </x:c>
      <x:c r="H17" s="14">
        <x:v>46325</x:v>
      </x:c>
      <x:c r="I17" s="18" t="s">
        <x:v>151</x:v>
      </x:c>
      <x:c r="J17" s="18" t="s">
        <x:v>141</x:v>
      </x:c>
    </x:row>
    <x:row r="18" spans="2:10" ht="16.399999999999999">
      <x:c r="B18" s="65"/>
      <x:c r="C18" s="64"/>
      <x:c r="D18" s="57"/>
      <x:c r="E18" s="10">
        <x:v>9</x:v>
      </x:c>
      <x:c r="F18" s="17"/>
      <x:c r="G18" s="14"/>
      <x:c r="H18" s="14"/>
      <x:c r="I18" s="18"/>
      <x:c r="J18" s="18"/>
    </x:row>
    <x:row r="19" spans="2:10" ht="16.399999999999999">
      <x:c r="B19" s="65"/>
      <x:c r="C19" s="64" t="s">
        <x:v>170</x:v>
      </x:c>
      <x:c r="D19" s="55" t="str">
        <x:f>'[C:\Users\user\Desktop\PQ 평가\평가실시\''25년\1028)해병1사단 포병여단 실내체육관 신축 등 3건(C070)\접수서류\1. 디엠이엔지\자기평가서(PQ)25년 VER4(C070, (주)디엠).xlsx]사업개요'!D21</x:f>
        <x:v>신무진</x:v>
      </x:c>
      <x:c r="E19" s="10">
        <x:v>1</x:v>
      </x:c>
      <x:c r="F19" s="13" t="s">
        <x:v>286</x:v>
      </x:c>
      <x:c r="G19" s="14">
        <x:v>45728</x:v>
      </x:c>
      <x:c r="H19" s="14">
        <x:v>46371</x:v>
      </x:c>
      <x:c r="I19" s="15" t="s">
        <x:v>151</x:v>
      </x:c>
      <x:c r="J19" s="15" t="s">
        <x:v>143</x:v>
      </x:c>
    </x:row>
    <x:row r="20" spans="2:10" ht="16.399999999999999">
      <x:c r="B20" s="65"/>
      <x:c r="C20" s="64"/>
      <x:c r="D20" s="56"/>
      <x:c r="E20" s="10">
        <x:v>2</x:v>
      </x:c>
      <x:c r="F20" s="13" t="s">
        <x:v>284</x:v>
      </x:c>
      <x:c r="G20" s="14">
        <x:v>45728</x:v>
      </x:c>
      <x:c r="H20" s="14">
        <x:v>46319</x:v>
      </x:c>
      <x:c r="I20" s="15" t="s">
        <x:v>151</x:v>
      </x:c>
      <x:c r="J20" s="15" t="s">
        <x:v>143</x:v>
      </x:c>
    </x:row>
    <x:row r="21" spans="2:10" ht="16.399999999999999">
      <x:c r="B21" s="65"/>
      <x:c r="C21" s="64"/>
      <x:c r="D21" s="56"/>
      <x:c r="E21" s="10">
        <x:v>3</x:v>
      </x:c>
      <x:c r="F21" s="17" t="s">
        <x:v>112</x:v>
      </x:c>
      <x:c r="G21" s="14">
        <x:v>45950</x:v>
      </x:c>
      <x:c r="H21" s="14">
        <x:v>46325</x:v>
      </x:c>
      <x:c r="I21" s="18" t="s">
        <x:v>151</x:v>
      </x:c>
      <x:c r="J21" s="18" t="s">
        <x:v>141</x:v>
      </x:c>
    </x:row>
    <x:row r="22" spans="2:10" ht="16.399999999999999">
      <x:c r="B22" s="65"/>
      <x:c r="C22" s="64"/>
      <x:c r="D22" s="56"/>
      <x:c r="E22" s="10">
        <x:v>4</x:v>
      </x:c>
      <x:c r="F22" s="17"/>
      <x:c r="G22" s="14"/>
      <x:c r="H22" s="14"/>
      <x:c r="I22" s="18"/>
      <x:c r="J22" s="18"/>
    </x:row>
    <x:row r="23" spans="2:10" ht="16.399999999999999">
      <x:c r="B23" s="65"/>
      <x:c r="C23" s="64"/>
      <x:c r="D23" s="56"/>
      <x:c r="E23" s="10">
        <x:v>5</x:v>
      </x:c>
      <x:c r="F23" s="17"/>
      <x:c r="G23" s="14"/>
      <x:c r="H23" s="18"/>
      <x:c r="I23" s="18"/>
      <x:c r="J23" s="18"/>
    </x:row>
    <x:row r="24" spans="2:10" ht="16.399999999999999">
      <x:c r="B24" s="65"/>
      <x:c r="C24" s="64"/>
      <x:c r="D24" s="56"/>
      <x:c r="E24" s="10">
        <x:v>6</x:v>
      </x:c>
      <x:c r="F24" s="17"/>
      <x:c r="G24" s="18"/>
      <x:c r="H24" s="18"/>
      <x:c r="I24" s="18"/>
      <x:c r="J24" s="18"/>
    </x:row>
    <x:row r="25" spans="2:10" ht="16.399999999999999">
      <x:c r="B25" s="65"/>
      <x:c r="C25" s="64"/>
      <x:c r="D25" s="56"/>
      <x:c r="E25" s="10">
        <x:v>7</x:v>
      </x:c>
      <x:c r="F25" s="17"/>
      <x:c r="G25" s="18"/>
      <x:c r="H25" s="18"/>
      <x:c r="I25" s="18"/>
      <x:c r="J25" s="18"/>
    </x:row>
    <x:row r="26" spans="2:10" ht="16.399999999999999">
      <x:c r="B26" s="65"/>
      <x:c r="C26" s="64"/>
      <x:c r="D26" s="56"/>
      <x:c r="E26" s="10">
        <x:v>8</x:v>
      </x:c>
      <x:c r="F26" s="17"/>
      <x:c r="G26" s="18"/>
      <x:c r="H26" s="18"/>
      <x:c r="I26" s="18"/>
      <x:c r="J26" s="18"/>
    </x:row>
    <x:row r="27" spans="2:10" ht="16.399999999999999">
      <x:c r="B27" s="65"/>
      <x:c r="C27" s="64"/>
      <x:c r="D27" s="57"/>
      <x:c r="E27" s="10">
        <x:v>9</x:v>
      </x:c>
      <x:c r="F27" s="17"/>
      <x:c r="G27" s="18"/>
      <x:c r="H27" s="18"/>
      <x:c r="I27" s="18"/>
      <x:c r="J27" s="18"/>
    </x:row>
    <x:row r="28" spans="2:10" ht="16.399999999999999">
      <x:c r="B28" s="65"/>
      <x:c r="C28" s="64" t="s">
        <x:v>166</x:v>
      </x:c>
      <x:c r="D28" s="55" t="str">
        <x:f>'[C:\Users\user\Desktop\PQ 평가\평가실시\''25년\1028)해병1사단 포병여단 실내체육관 신축 등 3건(C070)\접수서류\1. 디엠이엔지\자기평가서(PQ)25년 VER4(C070, (주)디엠).xlsx]사업개요'!D22</x:f>
        <x:v>김경철</x:v>
      </x:c>
      <x:c r="E28" s="10">
        <x:v>1</x:v>
      </x:c>
      <x:c r="F28" s="19" t="s">
        <x:v>39</x:v>
      </x:c>
      <x:c r="G28" s="16">
        <x:v>44986</x:v>
      </x:c>
      <x:c r="H28" s="16">
        <x:v>45922</x:v>
      </x:c>
      <x:c r="I28" s="20" t="s">
        <x:v>151</x:v>
      </x:c>
      <x:c r="J28" s="21" t="s">
        <x:v>141</x:v>
      </x:c>
    </x:row>
    <x:row r="29" spans="2:10" ht="16.399999999999999">
      <x:c r="B29" s="65"/>
      <x:c r="C29" s="64"/>
      <x:c r="D29" s="56"/>
      <x:c r="E29" s="10">
        <x:v>2</x:v>
      </x:c>
      <x:c r="F29" s="19" t="s">
        <x:v>32</x:v>
      </x:c>
      <x:c r="G29" s="16">
        <x:v>45839</x:v>
      </x:c>
      <x:c r="H29" s="16">
        <x:v>46387</x:v>
      </x:c>
      <x:c r="I29" s="20" t="s">
        <x:v>151</x:v>
      </x:c>
      <x:c r="J29" s="21" t="s">
        <x:v>143</x:v>
      </x:c>
    </x:row>
    <x:row r="30" spans="2:10" ht="16.399999999999999">
      <x:c r="B30" s="65"/>
      <x:c r="C30" s="64"/>
      <x:c r="D30" s="56"/>
      <x:c r="E30" s="10">
        <x:v>3</x:v>
      </x:c>
      <x:c r="F30" s="19" t="s">
        <x:v>59</x:v>
      </x:c>
      <x:c r="G30" s="16">
        <x:v>44903</x:v>
      </x:c>
      <x:c r="H30" s="16">
        <x:v>45833</x:v>
      </x:c>
      <x:c r="I30" s="20" t="s">
        <x:v>151</x:v>
      </x:c>
      <x:c r="J30" s="21" t="s">
        <x:v>141</x:v>
      </x:c>
    </x:row>
    <x:row r="31" spans="2:10" ht="16.399999999999999">
      <x:c r="B31" s="65"/>
      <x:c r="C31" s="64"/>
      <x:c r="D31" s="56"/>
      <x:c r="E31" s="10">
        <x:v>4</x:v>
      </x:c>
      <x:c r="F31" s="22" t="s">
        <x:v>107</x:v>
      </x:c>
      <x:c r="G31" s="16">
        <x:v>45817</x:v>
      </x:c>
      <x:c r="H31" s="16">
        <x:v>46389</x:v>
      </x:c>
      <x:c r="I31" s="21" t="s">
        <x:v>151</x:v>
      </x:c>
      <x:c r="J31" s="21" t="s">
        <x:v>141</x:v>
      </x:c>
    </x:row>
    <x:row r="32" spans="2:10" ht="16.399999999999999">
      <x:c r="B32" s="65"/>
      <x:c r="C32" s="64"/>
      <x:c r="D32" s="56"/>
      <x:c r="E32" s="10">
        <x:v>5</x:v>
      </x:c>
      <x:c r="F32" s="19" t="s">
        <x:v>57</x:v>
      </x:c>
      <x:c r="G32" s="16">
        <x:v>46204</x:v>
      </x:c>
      <x:c r="H32" s="16">
        <x:v>46812</x:v>
      </x:c>
      <x:c r="I32" s="20" t="s">
        <x:v>151</x:v>
      </x:c>
      <x:c r="J32" s="20" t="s">
        <x:v>141</x:v>
      </x:c>
    </x:row>
    <x:row r="33" spans="2:10" ht="16.399999999999999">
      <x:c r="B33" s="65"/>
      <x:c r="C33" s="64"/>
      <x:c r="D33" s="56"/>
      <x:c r="E33" s="10">
        <x:v>6</x:v>
      </x:c>
      <x:c r="F33" s="17" t="s">
        <x:v>112</x:v>
      </x:c>
      <x:c r="G33" s="14">
        <x:v>45950</x:v>
      </x:c>
      <x:c r="H33" s="14">
        <x:v>46325</x:v>
      </x:c>
      <x:c r="I33" s="18" t="s">
        <x:v>151</x:v>
      </x:c>
      <x:c r="J33" s="18" t="s">
        <x:v>141</x:v>
      </x:c>
    </x:row>
    <x:row r="34" spans="2:10" ht="16.399999999999999">
      <x:c r="B34" s="65"/>
      <x:c r="C34" s="64"/>
      <x:c r="D34" s="56"/>
      <x:c r="E34" s="10">
        <x:v>7</x:v>
      </x:c>
      <x:c r="F34" s="17"/>
      <x:c r="G34" s="14"/>
      <x:c r="H34" s="14"/>
      <x:c r="I34" s="18"/>
      <x:c r="J34" s="18"/>
    </x:row>
    <x:row r="35" spans="2:10" ht="16.399999999999999">
      <x:c r="B35" s="65"/>
      <x:c r="C35" s="64"/>
      <x:c r="D35" s="56"/>
      <x:c r="E35" s="10">
        <x:v>8</x:v>
      </x:c>
      <x:c r="F35" s="17"/>
      <x:c r="G35" s="14"/>
      <x:c r="H35" s="14"/>
      <x:c r="I35" s="18"/>
      <x:c r="J35" s="18"/>
    </x:row>
    <x:row r="36" spans="2:10" ht="16.399999999999999">
      <x:c r="B36" s="65"/>
      <x:c r="C36" s="64"/>
      <x:c r="D36" s="57"/>
      <x:c r="E36" s="10">
        <x:v>9</x:v>
      </x:c>
      <x:c r="F36" s="17"/>
      <x:c r="G36" s="18"/>
      <x:c r="H36" s="18"/>
      <x:c r="I36" s="18"/>
      <x:c r="J36" s="18"/>
    </x:row>
    <x:row r="37" spans="2:10" ht="16.399999999999999">
      <x:c r="B37" s="65"/>
      <x:c r="C37" s="64" t="s">
        <x:v>164</x:v>
      </x:c>
      <x:c r="D37" s="55">
        <x:f>'[C:\Users\user\Desktop\PQ 평가\평가실시\''25년\1028)해병1사단 포병여단 실내체육관 신축 등 3건(C070)\접수서류\1. 디엠이엔지\자기평가서(PQ)25년 VER4(C070, (주)디엠).xlsx]사업개요'!D23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3">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H10" activeCellId="0" sqref="H10:H11"/>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3건(C070)\접수서류\2. 라온\자기평가서(PQ)25년 VER4(C070, 라온건축)(0827) (1).xlsx]사업개요'!D15</x:f>
        <x:v>허승구</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3건(C070)\접수서류\2. 라온\자기평가서(PQ)25년 VER4(C070, 라온건축)(0827) (1).xlsx]사업개요'!D16</x:f>
        <x:v>윤영준</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3건(C070)\접수서류\2. 라온\자기평가서(PQ)25년 VER4(C070, 라온건축)(0827) (1).xlsx]사업개요'!D17</x:f>
        <x:v>신세균</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3건(C070)\접수서류\2. 라온\자기평가서(PQ)25년 VER4(C070, 라온건축)(0827) (1).xlsx]사업개요'!D18</x:f>
        <x:v>이귀근</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3건(C070)\접수서류\2. 라온\자기평가서(PQ)25년 VER4(C070, 라온건축)(0827) (1).xlsx]사업개요'!D19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3건(C070)\접수서류\2. 라온\자기평가서(PQ)25년 VER4(C070, 라온건축)(0827) (1).xlsx]사업개요'!D20</x:f>
        <x:v>남기범</x:v>
      </x:c>
      <x:c r="E10" s="10">
        <x:v>1</x:v>
      </x:c>
      <x:c r="F10" s="11" t="s">
        <x:v>42</x:v>
      </x:c>
      <x:c r="G10" s="14">
        <x:v>45595</x:v>
      </x:c>
      <x:c r="H10" s="14">
        <x:v>45959</x:v>
      </x:c>
      <x:c r="I10" s="12" t="s">
        <x:v>151</x:v>
      </x:c>
      <x:c r="J10" s="12" t="s">
        <x:v>143</x:v>
      </x:c>
    </x:row>
    <x:row r="11" spans="2:10" ht="16.399999999999999">
      <x:c r="B11" s="65"/>
      <x:c r="C11" s="64"/>
      <x:c r="D11" s="56"/>
      <x:c r="E11" s="10">
        <x:v>2</x:v>
      </x:c>
      <x:c r="F11" s="11" t="s">
        <x:v>43</x:v>
      </x:c>
      <x:c r="G11" s="14">
        <x:v>45595</x:v>
      </x:c>
      <x:c r="H11" s="14">
        <x:v>45959</x:v>
      </x:c>
      <x:c r="I11" s="12" t="s">
        <x:v>151</x:v>
      </x:c>
      <x:c r="J11" s="12" t="s">
        <x:v>143</x:v>
      </x:c>
    </x:row>
    <x:row r="12" spans="2:10" ht="16.399999999999999">
      <x:c r="B12" s="65"/>
      <x:c r="C12" s="64"/>
      <x:c r="D12" s="56"/>
      <x:c r="E12" s="10">
        <x:v>3</x:v>
      </x:c>
      <x:c r="F12" s="11" t="s">
        <x:v>272</x:v>
      </x:c>
      <x:c r="G12" s="14">
        <x:v>45890</x:v>
      </x:c>
      <x:c r="H12" s="14">
        <x:v>46315</x:v>
      </x:c>
      <x:c r="I12" s="12" t="s">
        <x:v>151</x:v>
      </x:c>
      <x:c r="J12" s="12" t="s">
        <x:v>141</x:v>
      </x:c>
    </x:row>
    <x:row r="13" spans="2:10" ht="16.399999999999999">
      <x:c r="B13" s="65"/>
      <x:c r="C13" s="64"/>
      <x:c r="D13" s="56"/>
      <x:c r="E13" s="10">
        <x:v>4</x:v>
      </x:c>
      <x:c r="F13" s="11" t="s">
        <x:v>109</x:v>
      </x:c>
      <x:c r="G13" s="14">
        <x:v>45910</x:v>
      </x:c>
      <x:c r="H13" s="14">
        <x:v>46299</x:v>
      </x:c>
      <x:c r="I13" s="12" t="s">
        <x:v>151</x:v>
      </x:c>
      <x:c r="J13" s="12" t="s">
        <x:v>141</x:v>
      </x:c>
    </x:row>
    <x:row r="14" spans="2:10" ht="16.399999999999999">
      <x:c r="B14" s="65"/>
      <x:c r="C14" s="64"/>
      <x:c r="D14" s="56"/>
      <x:c r="E14" s="10">
        <x:v>5</x:v>
      </x:c>
      <x:c r="F14" s="11"/>
      <x:c r="G14" s="14"/>
      <x:c r="H14" s="14"/>
      <x:c r="I14" s="12"/>
      <x:c r="J14" s="12"/>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3건(C070)\접수서류\2. 라온\자기평가서(PQ)25년 VER4(C070, 라온건축)(0827) (1).xlsx]사업개요'!D21</x:f>
        <x:v>박권일</x:v>
      </x:c>
      <x:c r="E19" s="10">
        <x:v>1</x:v>
      </x:c>
      <x:c r="F19" s="11"/>
      <x:c r="G19" s="14"/>
      <x:c r="H19" s="12"/>
      <x:c r="I19" s="12"/>
      <x:c r="J19" s="12"/>
    </x:row>
    <x:row r="20" spans="2:10" ht="16.399999999999999">
      <x:c r="B20" s="65"/>
      <x:c r="C20" s="64"/>
      <x:c r="D20" s="56"/>
      <x:c r="E20" s="10">
        <x:v>2</x:v>
      </x:c>
      <x:c r="F20" s="11"/>
      <x:c r="G20" s="14"/>
      <x:c r="H20" s="12"/>
      <x:c r="I20" s="12"/>
      <x:c r="J20" s="12"/>
    </x:row>
    <x:row r="21" spans="2:10" ht="16.399999999999999">
      <x:c r="B21" s="65"/>
      <x:c r="C21" s="64"/>
      <x:c r="D21" s="56"/>
      <x:c r="E21" s="10">
        <x:v>3</x:v>
      </x:c>
      <x:c r="F21" s="11"/>
      <x:c r="G21" s="14"/>
      <x:c r="H21" s="12"/>
      <x:c r="I21" s="12"/>
      <x:c r="J21" s="12"/>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3건(C070)\접수서류\2. 라온\자기평가서(PQ)25년 VER4(C070, 라온건축)(0827) (1).xlsx]사업개요'!D22</x:f>
        <x:v>유병준</x:v>
      </x:c>
      <x:c r="E28" s="10">
        <x:v>1</x:v>
      </x:c>
      <x:c r="F28" s="11" t="s">
        <x:v>31</x:v>
      </x:c>
      <x:c r="G28" s="14">
        <x:v>45895</x:v>
      </x:c>
      <x:c r="H28" s="14">
        <x:v>45995</x:v>
      </x:c>
      <x:c r="I28" s="12" t="s">
        <x:v>151</x:v>
      </x:c>
      <x:c r="J28" s="12" t="s">
        <x:v>141</x:v>
      </x:c>
    </x:row>
    <x:row r="29" spans="2:10" ht="16.399999999999999">
      <x:c r="B29" s="65"/>
      <x:c r="C29" s="64"/>
      <x:c r="D29" s="56"/>
      <x:c r="E29" s="10">
        <x:v>2</x:v>
      </x:c>
      <x:c r="F29" s="11" t="s">
        <x:v>108</x:v>
      </x:c>
      <x:c r="G29" s="14">
        <x:v>45895</x:v>
      </x:c>
      <x:c r="H29" s="14">
        <x:v>46210</x:v>
      </x:c>
      <x:c r="I29" s="12" t="s">
        <x:v>151</x:v>
      </x:c>
      <x:c r="J29" s="12" t="s">
        <x:v>141</x:v>
      </x:c>
    </x:row>
    <x:row r="30" spans="2:10" ht="16.399999999999999">
      <x:c r="B30" s="65"/>
      <x:c r="C30" s="64"/>
      <x:c r="D30" s="56"/>
      <x:c r="E30" s="10">
        <x:v>3</x:v>
      </x:c>
      <x:c r="F30" s="11" t="s">
        <x:v>111</x:v>
      </x:c>
      <x:c r="G30" s="14">
        <x:v>45859</x:v>
      </x:c>
      <x:c r="H30" s="14">
        <x:v>46368</x:v>
      </x:c>
      <x:c r="I30" s="12" t="s">
        <x:v>151</x:v>
      </x:c>
      <x:c r="J30" s="12" t="s">
        <x:v>141</x:v>
      </x:c>
    </x:row>
    <x:row r="31" spans="2:10" ht="16.399999999999999">
      <x:c r="B31" s="65"/>
      <x:c r="C31" s="64"/>
      <x:c r="D31" s="56"/>
      <x:c r="E31" s="10">
        <x:v>4</x:v>
      </x:c>
      <x:c r="F31" s="11" t="s">
        <x:v>54</x:v>
      </x:c>
      <x:c r="G31" s="14">
        <x:v>45915</x:v>
      </x:c>
      <x:c r="H31" s="14">
        <x:v>46979</x:v>
      </x:c>
      <x:c r="I31" s="12" t="s">
        <x:v>151</x:v>
      </x:c>
      <x:c r="J31" s="12" t="s">
        <x:v>141</x:v>
      </x:c>
    </x:row>
    <x:row r="32" spans="2:10" ht="16.399999999999999">
      <x:c r="B32" s="65"/>
      <x:c r="C32" s="64"/>
      <x:c r="D32" s="56"/>
      <x:c r="E32" s="10">
        <x:v>5</x:v>
      </x:c>
      <x:c r="F32" s="11" t="s">
        <x:v>109</x:v>
      </x:c>
      <x:c r="G32" s="14">
        <x:v>45910</x:v>
      </x:c>
      <x:c r="H32" s="14">
        <x:v>46299</x:v>
      </x:c>
      <x:c r="I32" s="12" t="s">
        <x:v>151</x:v>
      </x:c>
      <x:c r="J32" s="12" t="s">
        <x:v>141</x:v>
      </x:c>
    </x:row>
    <x:row r="33" spans="2:10" ht="16.399999999999999">
      <x:c r="B33" s="65"/>
      <x:c r="C33" s="64"/>
      <x:c r="D33" s="56"/>
      <x:c r="E33" s="10">
        <x:v>6</x:v>
      </x:c>
      <x:c r="F33" s="11" t="s">
        <x:v>110</x:v>
      </x:c>
      <x:c r="G33" s="14">
        <x:v>45922</x:v>
      </x:c>
      <x:c r="H33" s="14">
        <x:v>46833</x:v>
      </x:c>
      <x:c r="I33" s="12" t="s">
        <x:v>151</x:v>
      </x:c>
      <x:c r="J33" s="12" t="s">
        <x:v>141</x:v>
      </x:c>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3건(C070)\접수서류\2. 라온\자기평가서(PQ)25년 VER4(C070, 라온건축)(0827) (1).xlsx]사업개요'!D23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4">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J31" activeCellId="0" sqref="J31:J31"/>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3건(C070)\접수서류\5. 선\자기평가서(PQ)25년 VER4(C070, (주)선엔지니어링종합건축사사무소)(0827).xlsx]사업개요'!D15</x:f>
        <x:v>김지훈</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3건(C070)\접수서류\5. 선\자기평가서(PQ)25년 VER4(C070, (주)선엔지니어링종합건축사사무소)(0827).xlsx]사업개요'!D16</x:f>
        <x:v>이광택</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3건(C070)\접수서류\5. 선\자기평가서(PQ)25년 VER4(C070, (주)선엔지니어링종합건축사사무소)(0827).xlsx]사업개요'!D17</x:f>
        <x:v>이기영</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3건(C070)\접수서류\5. 선\자기평가서(PQ)25년 VER4(C070, (주)선엔지니어링종합건축사사무소)(0827).xlsx]사업개요'!D18</x:f>
        <x:v>이창헌</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3건(C070)\접수서류\5. 선\자기평가서(PQ)25년 VER4(C070, (주)선엔지니어링종합건축사사무소)(0827).xlsx]사업개요'!D19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3건(C070)\접수서류\5. 선\자기평가서(PQ)25년 VER4(C070, (주)선엔지니어링종합건축사사무소)(0827).xlsx]사업개요'!D20</x:f>
        <x:v>유양수</x:v>
      </x:c>
      <x:c r="E10" s="10">
        <x:v>1</x:v>
      </x:c>
      <x:c r="F10" s="11" t="s">
        <x:v>120</x:v>
      </x:c>
      <x:c r="G10" s="14">
        <x:v>45288</x:v>
      </x:c>
      <x:c r="H10" s="14">
        <x:v>45965</x:v>
      </x:c>
      <x:c r="I10" s="12" t="s">
        <x:v>151</x:v>
      </x:c>
      <x:c r="J10" s="12" t="s">
        <x:v>143</x:v>
      </x:c>
    </x:row>
    <x:row r="11" spans="2:10" ht="16.399999999999999">
      <x:c r="B11" s="65"/>
      <x:c r="C11" s="64"/>
      <x:c r="D11" s="56"/>
      <x:c r="E11" s="10">
        <x:v>2</x:v>
      </x:c>
      <x:c r="F11" s="11" t="s">
        <x:v>121</x:v>
      </x:c>
      <x:c r="G11" s="14">
        <x:v>45461</x:v>
      </x:c>
      <x:c r="H11" s="14">
        <x:v>46289</x:v>
      </x:c>
      <x:c r="I11" s="12" t="s">
        <x:v>151</x:v>
      </x:c>
      <x:c r="J11" s="12" t="s">
        <x:v>141</x:v>
      </x:c>
    </x:row>
    <x:row r="12" spans="2:10" ht="16.399999999999999">
      <x:c r="B12" s="65"/>
      <x:c r="C12" s="64"/>
      <x:c r="D12" s="56"/>
      <x:c r="E12" s="10">
        <x:v>3</x:v>
      </x:c>
      <x:c r="F12" s="11" t="s">
        <x:v>125</x:v>
      </x:c>
      <x:c r="G12" s="14">
        <x:v>45544</x:v>
      </x:c>
      <x:c r="H12" s="14">
        <x:v>46303</x:v>
      </x:c>
      <x:c r="I12" s="12" t="s">
        <x:v>151</x:v>
      </x:c>
      <x:c r="J12" s="12" t="s">
        <x:v>141</x:v>
      </x:c>
    </x:row>
    <x:row r="13" spans="2:10" ht="16.399999999999999">
      <x:c r="B13" s="65"/>
      <x:c r="C13" s="64"/>
      <x:c r="D13" s="56"/>
      <x:c r="E13" s="10">
        <x:v>4</x:v>
      </x:c>
      <x:c r="F13" s="11" t="s">
        <x:v>126</x:v>
      </x:c>
      <x:c r="G13" s="14">
        <x:v>45617</x:v>
      </x:c>
      <x:c r="H13" s="14">
        <x:v>46254</x:v>
      </x:c>
      <x:c r="I13" s="12" t="s">
        <x:v>151</x:v>
      </x:c>
      <x:c r="J13" s="12" t="s">
        <x:v>141</x:v>
      </x:c>
    </x:row>
    <x:row r="14" spans="2:10" ht="16.399999999999999">
      <x:c r="B14" s="65"/>
      <x:c r="C14" s="64"/>
      <x:c r="D14" s="56"/>
      <x:c r="E14" s="10">
        <x:v>5</x:v>
      </x:c>
      <x:c r="F14" s="11" t="s">
        <x:v>127</x:v>
      </x:c>
      <x:c r="G14" s="14">
        <x:v>45885</x:v>
      </x:c>
      <x:c r="H14" s="14">
        <x:v>47133</x:v>
      </x:c>
      <x:c r="I14" s="12" t="s">
        <x:v>151</x:v>
      </x:c>
      <x:c r="J14" s="12" t="s">
        <x:v>141</x:v>
      </x:c>
    </x:row>
    <x:row r="15" spans="2:10" ht="16.399999999999999">
      <x:c r="B15" s="65"/>
      <x:c r="C15" s="64"/>
      <x:c r="D15" s="56"/>
      <x:c r="E15" s="10">
        <x:v>6</x:v>
      </x:c>
      <x:c r="F15" s="11" t="s">
        <x:v>275</x:v>
      </x:c>
      <x:c r="G15" s="14" t="s">
        <x:v>155</x:v>
      </x:c>
      <x:c r="H15" s="14" t="s">
        <x:v>153</x:v>
      </x:c>
      <x:c r="I15" s="12" t="s">
        <x:v>151</x:v>
      </x:c>
      <x:c r="J15" s="12"/>
    </x:row>
    <x:row r="16" spans="2:10" ht="16.399999999999999">
      <x:c r="B16" s="65"/>
      <x:c r="C16" s="64"/>
      <x:c r="D16" s="56"/>
      <x:c r="E16" s="10">
        <x:v>7</x:v>
      </x:c>
      <x:c r="F16" s="11" t="s">
        <x:v>258</x:v>
      </x:c>
      <x:c r="G16" s="14" t="s">
        <x:v>155</x:v>
      </x:c>
      <x:c r="H16" s="14" t="s">
        <x:v>153</x:v>
      </x:c>
      <x:c r="I16" s="12" t="s">
        <x:v>151</x:v>
      </x:c>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3건(C070)\접수서류\5. 선\자기평가서(PQ)25년 VER4(C070, (주)선엔지니어링종합건축사사무소)(0827).xlsx]사업개요'!D21</x:f>
        <x:v>허용환</x:v>
      </x:c>
      <x:c r="E19" s="10">
        <x:v>1</x:v>
      </x:c>
      <x:c r="F19" s="11" t="s">
        <x:v>123</x:v>
      </x:c>
      <x:c r="G19" s="14" t="s">
        <x:v>155</x:v>
      </x:c>
      <x:c r="H19" s="12" t="s">
        <x:v>153</x:v>
      </x:c>
      <x:c r="I19" s="12" t="s">
        <x:v>151</x:v>
      </x:c>
      <x:c r="J19" s="12"/>
    </x:row>
    <x:row r="20" spans="2:10" ht="16.399999999999999">
      <x:c r="B20" s="65"/>
      <x:c r="C20" s="64"/>
      <x:c r="D20" s="56"/>
      <x:c r="E20" s="10">
        <x:v>2</x:v>
      </x:c>
      <x:c r="F20" s="11"/>
      <x:c r="G20" s="14"/>
      <x:c r="H20" s="12"/>
      <x:c r="I20" s="12"/>
      <x:c r="J20" s="12"/>
    </x:row>
    <x:row r="21" spans="2:10" ht="16.399999999999999">
      <x:c r="B21" s="65"/>
      <x:c r="C21" s="64"/>
      <x:c r="D21" s="56"/>
      <x:c r="E21" s="10">
        <x:v>3</x:v>
      </x:c>
      <x:c r="F21" s="11"/>
      <x:c r="G21" s="14"/>
      <x:c r="H21" s="12"/>
      <x:c r="I21" s="12"/>
      <x:c r="J21" s="12"/>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3건(C070)\접수서류\5. 선\자기평가서(PQ)25년 VER4(C070, (주)선엔지니어링종합건축사사무소)(0827).xlsx]사업개요'!D22</x:f>
        <x:v>김용규</x:v>
      </x:c>
      <x:c r="E28" s="10">
        <x:v>1</x:v>
      </x:c>
      <x:c r="F28" s="11" t="s">
        <x:v>122</x:v>
      </x:c>
      <x:c r="G28" s="14">
        <x:v>45791</x:v>
      </x:c>
      <x:c r="H28" s="14">
        <x:v>46165</x:v>
      </x:c>
      <x:c r="I28" s="12" t="s">
        <x:v>151</x:v>
      </x:c>
      <x:c r="J28" s="12" t="s">
        <x:v>143</x:v>
      </x:c>
    </x:row>
    <x:row r="29" spans="2:10" ht="16.399999999999999">
      <x:c r="B29" s="65"/>
      <x:c r="C29" s="64"/>
      <x:c r="D29" s="56"/>
      <x:c r="E29" s="10">
        <x:v>2</x:v>
      </x:c>
      <x:c r="F29" s="11" t="s">
        <x:v>66</x:v>
      </x:c>
      <x:c r="G29" s="14">
        <x:v>45720</x:v>
      </x:c>
      <x:c r="H29" s="14">
        <x:v>46079</x:v>
      </x:c>
      <x:c r="I29" s="12" t="s">
        <x:v>151</x:v>
      </x:c>
      <x:c r="J29" s="12" t="s">
        <x:v>141</x:v>
      </x:c>
    </x:row>
    <x:row r="30" spans="2:10" ht="16.399999999999999">
      <x:c r="B30" s="65"/>
      <x:c r="C30" s="64"/>
      <x:c r="D30" s="56"/>
      <x:c r="E30" s="10">
        <x:v>3</x:v>
      </x:c>
      <x:c r="F30" s="11" t="s">
        <x:v>276</x:v>
      </x:c>
      <x:c r="G30" s="14">
        <x:v>45919</x:v>
      </x:c>
      <x:c r="H30" s="14">
        <x:v>46908</x:v>
      </x:c>
      <x:c r="I30" s="12" t="s">
        <x:v>151</x:v>
      </x:c>
      <x:c r="J30" s="12" t="s">
        <x:v>141</x:v>
      </x:c>
    </x:row>
    <x:row r="31" spans="2:10" ht="16.399999999999999">
      <x:c r="B31" s="65"/>
      <x:c r="C31" s="64"/>
      <x:c r="D31" s="56"/>
      <x:c r="E31" s="10">
        <x:v>4</x:v>
      </x:c>
      <x:c r="F31" s="11" t="s">
        <x:v>275</x:v>
      </x:c>
      <x:c r="G31" s="14" t="s">
        <x:v>155</x:v>
      </x:c>
      <x:c r="H31" s="14" t="s">
        <x:v>153</x:v>
      </x:c>
      <x:c r="I31" s="12" t="s">
        <x:v>151</x:v>
      </x:c>
      <x:c r="J31" s="12"/>
    </x:row>
    <x:row r="32" spans="2:10" ht="16.399999999999999">
      <x:c r="B32" s="65"/>
      <x:c r="C32" s="64"/>
      <x:c r="D32" s="56"/>
      <x:c r="E32" s="10">
        <x:v>5</x:v>
      </x:c>
      <x:c r="F32" s="11" t="s">
        <x:v>258</x:v>
      </x:c>
      <x:c r="G32" s="14" t="s">
        <x:v>155</x:v>
      </x:c>
      <x:c r="H32" s="14" t="s">
        <x:v>153</x:v>
      </x:c>
      <x:c r="I32" s="12" t="s">
        <x:v>151</x:v>
      </x:c>
      <x:c r="J32" s="12"/>
    </x:row>
    <x:row r="33" spans="2:10" ht="16.399999999999999">
      <x:c r="B33" s="65"/>
      <x:c r="C33" s="64"/>
      <x:c r="D33" s="56"/>
      <x:c r="E33" s="10">
        <x:v>6</x:v>
      </x:c>
      <x:c r="F33" s="11"/>
      <x:c r="G33" s="14"/>
      <x:c r="H33" s="14"/>
      <x:c r="I33" s="12"/>
      <x:c r="J33" s="12"/>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3건(C070)\접수서류\5. 선\자기평가서(PQ)25년 VER4(C070, (주)선엔지니어링종합건축사사무소)(0827).xlsx]사업개요'!D23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5">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A1" activeCellId="0" sqref="A1:A1"/>
    </x:sheetView>
  </x:sheetViews>
  <x:sheetFormatPr defaultColWidth="9" defaultRowHeight="16.5" customHeight="1"/>
  <x:cols>
    <x:col min="1" max="1" width="1.77734375" style="24" customWidth="1"/>
    <x:col min="2" max="2" width="11.5546875" style="23" customWidth="1"/>
    <x:col min="3" max="4" width="7.5546875" style="23" customWidth="1"/>
    <x:col min="5" max="5" width="3.66796875" style="23" customWidth="1"/>
    <x:col min="6" max="6" width="25.5546875" style="25" customWidth="1"/>
    <x:col min="7" max="7" width="9.890625" style="23" bestFit="1" customWidth="1"/>
    <x:col min="8" max="8" width="9.22265625" style="23" customWidth="1"/>
    <x:col min="9" max="9" width="9.77734375" style="23" bestFit="1" customWidth="1"/>
    <x:col min="10" max="10" width="8" style="23"/>
  </x:cols>
  <x:sheetData>
    <x:row r="1" spans="1:1" ht="16.399999999999999">
      <x:c r="A1" s="24" t="s">
        <x:v>64</x:v>
      </x:c>
    </x:row>
    <x:row r="2" spans="1:12" s="23" customFormat="1" ht="16.399999999999999">
      <x:c r="A2" s="26"/>
      <x:c r="B2" s="69" t="s">
        <x:v>145</x:v>
      </x:c>
      <x:c r="C2" s="69"/>
      <x:c r="D2" s="77" t="s">
        <x:v>13</x:v>
      </x:c>
      <x:c r="E2" s="71" t="s">
        <x:v>0</x:v>
      </x:c>
      <x:c r="F2" s="72"/>
      <x:c r="G2" s="72"/>
      <x:c r="H2" s="72"/>
      <x:c r="I2" s="72"/>
      <x:c r="J2" s="73"/>
      <x:c r="L2" s="27" t="s">
        <x:v>264</x:v>
      </x:c>
    </x:row>
    <x:row r="3" spans="1:12" s="23" customFormat="1" ht="16.399999999999999">
      <x:c r="A3" s="26"/>
      <x:c r="B3" s="69"/>
      <x:c r="C3" s="69"/>
      <x:c r="D3" s="78"/>
      <x:c r="E3" s="74" t="s">
        <x:v>147</x:v>
      </x:c>
      <x:c r="F3" s="76" t="s">
        <x:v>142</x:v>
      </x:c>
      <x:c r="G3" s="69" t="s">
        <x:v>2</x:v>
      </x:c>
      <x:c r="H3" s="69"/>
      <x:c r="I3" s="69" t="s">
        <x:v>148</x:v>
      </x:c>
      <x:c r="J3" s="69" t="s">
        <x:v>1</x:v>
      </x:c>
      <x:c r="L3" s="27" t="s">
        <x:v>106</x:v>
      </x:c>
    </x:row>
    <x:row r="4" spans="1:10" s="23" customFormat="1" ht="16.399999999999999">
      <x:c r="A4" s="26"/>
      <x:c r="B4" s="69"/>
      <x:c r="C4" s="69"/>
      <x:c r="D4" s="75"/>
      <x:c r="E4" s="75"/>
      <x:c r="F4" s="76"/>
      <x:c r="G4" s="28" t="s">
        <x:v>133</x:v>
      </x:c>
      <x:c r="H4" s="28" t="s">
        <x:v>130</x:v>
      </x:c>
      <x:c r="I4" s="69"/>
      <x:c r="J4" s="69"/>
    </x:row>
    <x:row r="5" spans="2:10" ht="16.399999999999999">
      <x:c r="B5" s="67" t="s">
        <x:v>10</x:v>
      </x:c>
      <x:c r="C5" s="67"/>
      <x:c r="D5" s="29" t="str">
        <x:f>'[C:\Users\user\Desktop\PQ 평가\평가실시\''25년\1028)해병1사단 포병여단 실내체육관 신축 등 3건(C070)\접수서류\6. 청우\25-M-00부대 실내체육관 신축 등 3건 건설사업관리용역(C070)_자기평가서_(주)청우종합건축사사무소).xlsx]사업개요'!D15</x:f>
        <x:v>윤병수</x:v>
      </x:c>
      <x:c r="E5" s="30">
        <x:v>1</x:v>
      </x:c>
      <x:c r="F5" s="13"/>
      <x:c r="G5" s="15"/>
      <x:c r="H5" s="15"/>
      <x:c r="I5" s="15"/>
      <x:c r="J5" s="15"/>
    </x:row>
    <x:row r="6" spans="2:10" ht="16.399999999999999">
      <x:c r="B6" s="70" t="s">
        <x:v>6</x:v>
      </x:c>
      <x:c r="C6" s="30" t="s">
        <x:v>169</x:v>
      </x:c>
      <x:c r="D6" s="29" t="str">
        <x:f>'[C:\Users\user\Desktop\PQ 평가\평가실시\''25년\1028)해병1사단 포병여단 실내체육관 신축 등 3건(C070)\접수서류\6. 청우\25-M-00부대 실내체육관 신축 등 3건 건설사업관리용역(C070)_자기평가서_(주)청우종합건축사사무소).xlsx]사업개요'!D16</x:f>
        <x:v>이수영</x:v>
      </x:c>
      <x:c r="E6" s="30">
        <x:v>1</x:v>
      </x:c>
      <x:c r="F6" s="13"/>
      <x:c r="G6" s="15"/>
      <x:c r="H6" s="15"/>
      <x:c r="I6" s="15"/>
      <x:c r="J6" s="15"/>
    </x:row>
    <x:row r="7" spans="2:10" ht="16.399999999999999">
      <x:c r="B7" s="67"/>
      <x:c r="C7" s="30" t="s">
        <x:v>170</x:v>
      </x:c>
      <x:c r="D7" s="29" t="str">
        <x:f>'[C:\Users\user\Desktop\PQ 평가\평가실시\''25년\1028)해병1사단 포병여단 실내체육관 신축 등 3건(C070)\접수서류\6. 청우\25-M-00부대 실내체육관 신축 등 3건 건설사업관리용역(C070)_자기평가서_(주)청우종합건축사사무소).xlsx]사업개요'!D17</x:f>
        <x:v>최일만</x:v>
      </x:c>
      <x:c r="E7" s="30">
        <x:v>1</x:v>
      </x:c>
      <x:c r="F7" s="13"/>
      <x:c r="G7" s="15"/>
      <x:c r="H7" s="15"/>
      <x:c r="I7" s="15"/>
      <x:c r="J7" s="15"/>
    </x:row>
    <x:row r="8" spans="2:10" ht="16.399999999999999">
      <x:c r="B8" s="67"/>
      <x:c r="C8" s="30" t="s">
        <x:v>166</x:v>
      </x:c>
      <x:c r="D8" s="29" t="str">
        <x:f>'[C:\Users\user\Desktop\PQ 평가\평가실시\''25년\1028)해병1사단 포병여단 실내체육관 신축 등 3건(C070)\접수서류\6. 청우\25-M-00부대 실내체육관 신축 등 3건 건설사업관리용역(C070)_자기평가서_(주)청우종합건축사사무소).xlsx]사업개요'!D18</x:f>
        <x:v>정인회</x:v>
      </x:c>
      <x:c r="E8" s="30">
        <x:v>1</x:v>
      </x:c>
      <x:c r="F8" s="13"/>
      <x:c r="G8" s="15"/>
      <x:c r="H8" s="15"/>
      <x:c r="I8" s="15"/>
      <x:c r="J8" s="15"/>
    </x:row>
    <x:row r="9" spans="2:10" ht="16.399999999999999">
      <x:c r="B9" s="67"/>
      <x:c r="C9" s="30" t="s">
        <x:v>164</x:v>
      </x:c>
      <x:c r="D9" s="29">
        <x:f>'[C:\Users\user\Desktop\PQ 평가\평가실시\''25년\1028)해병1사단 포병여단 실내체육관 신축 등 3건(C070)\접수서류\6. 청우\25-M-00부대 실내체육관 신축 등 3건 건설사업관리용역(C070)_자기평가서_(주)청우종합건축사사무소).xlsx]사업개요'!D19</x:f>
        <x:v>0</x:v>
      </x:c>
      <x:c r="E9" s="30">
        <x:v>1</x:v>
      </x:c>
      <x:c r="F9" s="13"/>
      <x:c r="G9" s="15"/>
      <x:c r="H9" s="15"/>
      <x:c r="I9" s="15"/>
      <x:c r="J9" s="15"/>
    </x:row>
    <x:row r="10" spans="2:10" ht="16.399999999999999">
      <x:c r="B10" s="68" t="s">
        <x:v>7</x:v>
      </x:c>
      <x:c r="C10" s="67" t="s">
        <x:v>169</x:v>
      </x:c>
      <x:c r="D10" s="79" t="str">
        <x:f>'[C:\Users\user\Desktop\PQ 평가\평가실시\''25년\1028)해병1사단 포병여단 실내체육관 신축 등 3건(C070)\접수서류\6. 청우\25-M-00부대 실내체육관 신축 등 3건 건설사업관리용역(C070)_자기평가서_(주)청우종합건축사사무소).xlsx]사업개요'!D20</x:f>
        <x:v>주재인</x:v>
      </x:c>
      <x:c r="E10" s="30">
        <x:v>1</x:v>
      </x:c>
      <x:c r="F10" s="13" t="s">
        <x:v>261</x:v>
      </x:c>
      <x:c r="G10" s="31">
        <x:v>45663</x:v>
      </x:c>
      <x:c r="H10" s="31">
        <x:v>46022</x:v>
      </x:c>
      <x:c r="I10" s="15" t="s">
        <x:v>151</x:v>
      </x:c>
      <x:c r="J10" s="15" t="s">
        <x:v>143</x:v>
      </x:c>
    </x:row>
    <x:row r="11" spans="2:10" ht="16.399999999999999">
      <x:c r="B11" s="68"/>
      <x:c r="C11" s="67"/>
      <x:c r="D11" s="80"/>
      <x:c r="E11" s="30">
        <x:v>2</x:v>
      </x:c>
      <x:c r="F11" s="13" t="s">
        <x:v>260</x:v>
      </x:c>
      <x:c r="G11" s="31">
        <x:v>44830</x:v>
      </x:c>
      <x:c r="H11" s="31">
        <x:v>45833</x:v>
      </x:c>
      <x:c r="I11" s="15" t="s">
        <x:v>151</x:v>
      </x:c>
      <x:c r="J11" s="15" t="s">
        <x:v>143</x:v>
      </x:c>
    </x:row>
    <x:row r="12" spans="2:10" ht="16.399999999999999">
      <x:c r="B12" s="68"/>
      <x:c r="C12" s="67"/>
      <x:c r="D12" s="80"/>
      <x:c r="E12" s="30">
        <x:v>3</x:v>
      </x:c>
      <x:c r="F12" s="13" t="s">
        <x:v>33</x:v>
      </x:c>
      <x:c r="G12" s="31">
        <x:v>45712</x:v>
      </x:c>
      <x:c r="H12" s="31">
        <x:v>46318</x:v>
      </x:c>
      <x:c r="I12" s="15" t="s">
        <x:v>151</x:v>
      </x:c>
      <x:c r="J12" s="15" t="s">
        <x:v>141</x:v>
      </x:c>
    </x:row>
    <x:row r="13" spans="2:10" ht="16.399999999999999">
      <x:c r="B13" s="68"/>
      <x:c r="C13" s="67"/>
      <x:c r="D13" s="80"/>
      <x:c r="E13" s="30">
        <x:v>4</x:v>
      </x:c>
      <x:c r="F13" s="13" t="s">
        <x:v>116</x:v>
      </x:c>
      <x:c r="G13" s="31">
        <x:v>45642</x:v>
      </x:c>
      <x:c r="H13" s="31">
        <x:v>46402</x:v>
      </x:c>
      <x:c r="I13" s="15" t="s">
        <x:v>151</x:v>
      </x:c>
      <x:c r="J13" s="15" t="s">
        <x:v>141</x:v>
      </x:c>
    </x:row>
    <x:row r="14" spans="2:10" ht="16.399999999999999">
      <x:c r="B14" s="68"/>
      <x:c r="C14" s="67"/>
      <x:c r="D14" s="80"/>
      <x:c r="E14" s="30">
        <x:v>5</x:v>
      </x:c>
      <x:c r="F14" s="13"/>
      <x:c r="G14" s="31"/>
      <x:c r="H14" s="31"/>
      <x:c r="I14" s="15"/>
      <x:c r="J14" s="15"/>
    </x:row>
    <x:row r="15" spans="2:10" ht="16.399999999999999">
      <x:c r="B15" s="68"/>
      <x:c r="C15" s="67"/>
      <x:c r="D15" s="80"/>
      <x:c r="E15" s="30">
        <x:v>6</x:v>
      </x:c>
      <x:c r="F15" s="13"/>
      <x:c r="G15" s="31"/>
      <x:c r="H15" s="31"/>
      <x:c r="I15" s="15"/>
      <x:c r="J15" s="15"/>
    </x:row>
    <x:row r="16" spans="2:10" ht="16.399999999999999">
      <x:c r="B16" s="68"/>
      <x:c r="C16" s="67"/>
      <x:c r="D16" s="80"/>
      <x:c r="E16" s="30">
        <x:v>7</x:v>
      </x:c>
      <x:c r="F16" s="13"/>
      <x:c r="G16" s="31"/>
      <x:c r="H16" s="31"/>
      <x:c r="I16" s="15"/>
      <x:c r="J16" s="15"/>
    </x:row>
    <x:row r="17" spans="2:10" ht="16.399999999999999">
      <x:c r="B17" s="68"/>
      <x:c r="C17" s="67"/>
      <x:c r="D17" s="80"/>
      <x:c r="E17" s="30">
        <x:v>8</x:v>
      </x:c>
      <x:c r="F17" s="13"/>
      <x:c r="G17" s="15"/>
      <x:c r="H17" s="15"/>
      <x:c r="I17" s="15"/>
      <x:c r="J17" s="15"/>
    </x:row>
    <x:row r="18" spans="2:10" ht="16.399999999999999">
      <x:c r="B18" s="68"/>
      <x:c r="C18" s="67"/>
      <x:c r="D18" s="81"/>
      <x:c r="E18" s="30">
        <x:v>9</x:v>
      </x:c>
      <x:c r="F18" s="13"/>
      <x:c r="G18" s="15"/>
      <x:c r="H18" s="15"/>
      <x:c r="I18" s="15"/>
      <x:c r="J18" s="15"/>
    </x:row>
    <x:row r="19" spans="2:10" ht="16.399999999999999">
      <x:c r="B19" s="68"/>
      <x:c r="C19" s="67" t="s">
        <x:v>170</x:v>
      </x:c>
      <x:c r="D19" s="79" t="str">
        <x:f>'[C:\Users\user\Desktop\PQ 평가\평가실시\''25년\1028)해병1사단 포병여단 실내체육관 신축 등 3건(C070)\접수서류\6. 청우\25-M-00부대 실내체육관 신축 등 3건 건설사업관리용역(C070)_자기평가서_(주)청우종합건축사사무소).xlsx]사업개요'!D21</x:f>
        <x:v>이상덕</x:v>
      </x:c>
      <x:c r="E19" s="30">
        <x:v>1</x:v>
      </x:c>
      <x:c r="F19" s="13" t="s">
        <x:v>261</x:v>
      </x:c>
      <x:c r="G19" s="31">
        <x:v>45864</x:v>
      </x:c>
      <x:c r="H19" s="31">
        <x:v>46022</x:v>
      </x:c>
      <x:c r="I19" s="18" t="s">
        <x:v>151</x:v>
      </x:c>
      <x:c r="J19" s="18" t="s">
        <x:v>143</x:v>
      </x:c>
    </x:row>
    <x:row r="20" spans="2:10" ht="16.399999999999999">
      <x:c r="B20" s="68"/>
      <x:c r="C20" s="67"/>
      <x:c r="D20" s="80"/>
      <x:c r="E20" s="30">
        <x:v>2</x:v>
      </x:c>
      <x:c r="F20" s="17" t="s">
        <x:v>118</x:v>
      </x:c>
      <x:c r="G20" s="14">
        <x:v>45896</x:v>
      </x:c>
      <x:c r="H20" s="31">
        <x:v>46281</x:v>
      </x:c>
      <x:c r="I20" s="18" t="s">
        <x:v>151</x:v>
      </x:c>
      <x:c r="J20" s="18" t="s">
        <x:v>143</x:v>
      </x:c>
    </x:row>
    <x:row r="21" spans="2:10" ht="16.399999999999999">
      <x:c r="B21" s="68"/>
      <x:c r="C21" s="67"/>
      <x:c r="D21" s="80"/>
      <x:c r="E21" s="30">
        <x:v>3</x:v>
      </x:c>
      <x:c r="F21" s="13"/>
      <x:c r="G21" s="31"/>
      <x:c r="H21" s="15"/>
      <x:c r="I21" s="15"/>
      <x:c r="J21" s="15"/>
    </x:row>
    <x:row r="22" spans="2:10" ht="16.399999999999999">
      <x:c r="B22" s="68"/>
      <x:c r="C22" s="67"/>
      <x:c r="D22" s="80"/>
      <x:c r="E22" s="30">
        <x:v>4</x:v>
      </x:c>
      <x:c r="F22" s="13"/>
      <x:c r="G22" s="31"/>
      <x:c r="H22" s="15"/>
      <x:c r="I22" s="15"/>
      <x:c r="J22" s="15"/>
    </x:row>
    <x:row r="23" spans="2:10" ht="16.399999999999999">
      <x:c r="B23" s="68"/>
      <x:c r="C23" s="67"/>
      <x:c r="D23" s="80"/>
      <x:c r="E23" s="30">
        <x:v>5</x:v>
      </x:c>
      <x:c r="F23" s="13"/>
      <x:c r="G23" s="31"/>
      <x:c r="H23" s="15"/>
      <x:c r="I23" s="15"/>
      <x:c r="J23" s="15"/>
    </x:row>
    <x:row r="24" spans="2:10" ht="16.399999999999999">
      <x:c r="B24" s="68"/>
      <x:c r="C24" s="67"/>
      <x:c r="D24" s="80"/>
      <x:c r="E24" s="30">
        <x:v>6</x:v>
      </x:c>
      <x:c r="F24" s="13"/>
      <x:c r="G24" s="15"/>
      <x:c r="H24" s="15"/>
      <x:c r="I24" s="15"/>
      <x:c r="J24" s="15"/>
    </x:row>
    <x:row r="25" spans="2:10" ht="16.399999999999999">
      <x:c r="B25" s="68"/>
      <x:c r="C25" s="67"/>
      <x:c r="D25" s="80"/>
      <x:c r="E25" s="30">
        <x:v>7</x:v>
      </x:c>
      <x:c r="F25" s="13"/>
      <x:c r="G25" s="15"/>
      <x:c r="H25" s="15"/>
      <x:c r="I25" s="15"/>
      <x:c r="J25" s="15"/>
    </x:row>
    <x:row r="26" spans="2:10" ht="16.399999999999999">
      <x:c r="B26" s="68"/>
      <x:c r="C26" s="67"/>
      <x:c r="D26" s="80"/>
      <x:c r="E26" s="30">
        <x:v>8</x:v>
      </x:c>
      <x:c r="F26" s="13"/>
      <x:c r="G26" s="15"/>
      <x:c r="H26" s="15"/>
      <x:c r="I26" s="15"/>
      <x:c r="J26" s="15"/>
    </x:row>
    <x:row r="27" spans="2:10" ht="16.399999999999999">
      <x:c r="B27" s="68"/>
      <x:c r="C27" s="67"/>
      <x:c r="D27" s="81"/>
      <x:c r="E27" s="30">
        <x:v>9</x:v>
      </x:c>
      <x:c r="F27" s="13"/>
      <x:c r="G27" s="15"/>
      <x:c r="H27" s="15"/>
      <x:c r="I27" s="15"/>
      <x:c r="J27" s="15"/>
    </x:row>
    <x:row r="28" spans="2:10" ht="16.399999999999999">
      <x:c r="B28" s="68"/>
      <x:c r="C28" s="67" t="s">
        <x:v>166</x:v>
      </x:c>
      <x:c r="D28" s="79" t="str">
        <x:f>'[C:\Users\user\Desktop\PQ 평가\평가실시\''25년\1028)해병1사단 포병여단 실내체육관 신축 등 3건(C070)\접수서류\6. 청우\25-M-00부대 실내체육관 신축 등 3건 건설사업관리용역(C070)_자기평가서_(주)청우종합건축사사무소).xlsx]사업개요'!D22</x:f>
        <x:v>윤정식</x:v>
      </x:c>
      <x:c r="E28" s="30">
        <x:v>1</x:v>
      </x:c>
      <x:c r="F28" s="13" t="s">
        <x:v>261</x:v>
      </x:c>
      <x:c r="G28" s="31">
        <x:v>45663</x:v>
      </x:c>
      <x:c r="H28" s="31">
        <x:v>46022</x:v>
      </x:c>
      <x:c r="I28" s="15" t="s">
        <x:v>151</x:v>
      </x:c>
      <x:c r="J28" s="15" t="s">
        <x:v>143</x:v>
      </x:c>
    </x:row>
    <x:row r="29" spans="2:10" ht="16.399999999999999">
      <x:c r="B29" s="68"/>
      <x:c r="C29" s="67"/>
      <x:c r="D29" s="80"/>
      <x:c r="E29" s="30">
        <x:v>2</x:v>
      </x:c>
      <x:c r="F29" s="13" t="s">
        <x:v>18</x:v>
      </x:c>
      <x:c r="G29" s="31">
        <x:v>45547</x:v>
      </x:c>
      <x:c r="H29" s="31">
        <x:v>46056</x:v>
      </x:c>
      <x:c r="I29" s="15" t="s">
        <x:v>151</x:v>
      </x:c>
      <x:c r="J29" s="15" t="s">
        <x:v>143</x:v>
      </x:c>
    </x:row>
    <x:row r="30" spans="2:10" ht="16.399999999999999">
      <x:c r="B30" s="68"/>
      <x:c r="C30" s="67"/>
      <x:c r="D30" s="80"/>
      <x:c r="E30" s="30">
        <x:v>3</x:v>
      </x:c>
      <x:c r="F30" s="13" t="s">
        <x:v>27</x:v>
      </x:c>
      <x:c r="G30" s="31">
        <x:v>45678</x:v>
      </x:c>
      <x:c r="H30" s="31">
        <x:v>46247</x:v>
      </x:c>
      <x:c r="I30" s="15" t="s">
        <x:v>151</x:v>
      </x:c>
      <x:c r="J30" s="15" t="s">
        <x:v>143</x:v>
      </x:c>
    </x:row>
    <x:row r="31" spans="2:10" ht="16.399999999999999">
      <x:c r="B31" s="68"/>
      <x:c r="C31" s="67"/>
      <x:c r="D31" s="80"/>
      <x:c r="E31" s="30">
        <x:v>4</x:v>
      </x:c>
      <x:c r="F31" s="13" t="s">
        <x:v>33</x:v>
      </x:c>
      <x:c r="G31" s="31">
        <x:v>45712</x:v>
      </x:c>
      <x:c r="H31" s="31">
        <x:v>46318</x:v>
      </x:c>
      <x:c r="I31" s="15" t="s">
        <x:v>151</x:v>
      </x:c>
      <x:c r="J31" s="15" t="s">
        <x:v>141</x:v>
      </x:c>
    </x:row>
    <x:row r="32" spans="2:10" ht="16.399999999999999">
      <x:c r="B32" s="68"/>
      <x:c r="C32" s="67"/>
      <x:c r="D32" s="80"/>
      <x:c r="E32" s="30">
        <x:v>5</x:v>
      </x:c>
      <x:c r="F32" s="13" t="s">
        <x:v>116</x:v>
      </x:c>
      <x:c r="G32" s="31">
        <x:v>45642</x:v>
      </x:c>
      <x:c r="H32" s="31">
        <x:v>46402</x:v>
      </x:c>
      <x:c r="I32" s="15" t="s">
        <x:v>151</x:v>
      </x:c>
      <x:c r="J32" s="15" t="s">
        <x:v>141</x:v>
      </x:c>
    </x:row>
    <x:row r="33" spans="2:10" ht="16.399999999999999">
      <x:c r="B33" s="68"/>
      <x:c r="C33" s="67"/>
      <x:c r="D33" s="80"/>
      <x:c r="E33" s="30">
        <x:v>6</x:v>
      </x:c>
      <x:c r="F33" s="13"/>
      <x:c r="G33" s="31"/>
      <x:c r="H33" s="31"/>
      <x:c r="I33" s="15"/>
      <x:c r="J33" s="15"/>
    </x:row>
    <x:row r="34" spans="2:10" ht="16.399999999999999">
      <x:c r="B34" s="68"/>
      <x:c r="C34" s="67"/>
      <x:c r="D34" s="80"/>
      <x:c r="E34" s="30">
        <x:v>7</x:v>
      </x:c>
      <x:c r="F34" s="13"/>
      <x:c r="G34" s="31"/>
      <x:c r="H34" s="31"/>
      <x:c r="I34" s="15"/>
      <x:c r="J34" s="15"/>
    </x:row>
    <x:row r="35" spans="2:10" ht="16.399999999999999">
      <x:c r="B35" s="68"/>
      <x:c r="C35" s="67"/>
      <x:c r="D35" s="80"/>
      <x:c r="E35" s="30">
        <x:v>8</x:v>
      </x:c>
      <x:c r="F35" s="13"/>
      <x:c r="G35" s="31"/>
      <x:c r="H35" s="31"/>
      <x:c r="I35" s="15"/>
      <x:c r="J35" s="15"/>
    </x:row>
    <x:row r="36" spans="2:10" ht="16.399999999999999">
      <x:c r="B36" s="68"/>
      <x:c r="C36" s="67"/>
      <x:c r="D36" s="81"/>
      <x:c r="E36" s="30">
        <x:v>9</x:v>
      </x:c>
      <x:c r="F36" s="13"/>
      <x:c r="G36" s="15"/>
      <x:c r="H36" s="15"/>
      <x:c r="I36" s="15"/>
      <x:c r="J36" s="15"/>
    </x:row>
    <x:row r="37" spans="2:10" ht="16.399999999999999">
      <x:c r="B37" s="68"/>
      <x:c r="C37" s="67" t="s">
        <x:v>164</x:v>
      </x:c>
      <x:c r="D37" s="79">
        <x:f>'[C:\Users\user\Desktop\PQ 평가\평가실시\''25년\1028)해병1사단 포병여단 실내체육관 신축 등 3건(C070)\접수서류\6. 청우\25-M-00부대 실내체육관 신축 등 3건 건설사업관리용역(C070)_자기평가서_(주)청우종합건축사사무소).xlsx]사업개요'!D23</x:f>
        <x:v>0</x:v>
      </x:c>
      <x:c r="E37" s="30">
        <x:v>1</x:v>
      </x:c>
      <x:c r="F37" s="13"/>
      <x:c r="G37" s="15"/>
      <x:c r="H37" s="15"/>
      <x:c r="I37" s="15"/>
      <x:c r="J37" s="15"/>
    </x:row>
    <x:row r="38" spans="2:10" ht="16.399999999999999">
      <x:c r="B38" s="68"/>
      <x:c r="C38" s="67"/>
      <x:c r="D38" s="80"/>
      <x:c r="E38" s="30">
        <x:v>2</x:v>
      </x:c>
      <x:c r="F38" s="13"/>
      <x:c r="G38" s="15"/>
      <x:c r="H38" s="15"/>
      <x:c r="I38" s="15"/>
      <x:c r="J38" s="15"/>
    </x:row>
    <x:row r="39" spans="2:10" ht="16.399999999999999">
      <x:c r="B39" s="68"/>
      <x:c r="C39" s="67"/>
      <x:c r="D39" s="80"/>
      <x:c r="E39" s="30">
        <x:v>3</x:v>
      </x:c>
      <x:c r="F39" s="13"/>
      <x:c r="G39" s="15"/>
      <x:c r="H39" s="15"/>
      <x:c r="I39" s="15"/>
      <x:c r="J39" s="15"/>
    </x:row>
    <x:row r="40" spans="2:10" ht="16.399999999999999">
      <x:c r="B40" s="68"/>
      <x:c r="C40" s="67"/>
      <x:c r="D40" s="80"/>
      <x:c r="E40" s="30">
        <x:v>4</x:v>
      </x:c>
      <x:c r="F40" s="13"/>
      <x:c r="G40" s="15"/>
      <x:c r="H40" s="15"/>
      <x:c r="I40" s="15"/>
      <x:c r="J40" s="15"/>
    </x:row>
    <x:row r="41" spans="2:10" ht="16.399999999999999">
      <x:c r="B41" s="68"/>
      <x:c r="C41" s="67"/>
      <x:c r="D41" s="80"/>
      <x:c r="E41" s="30">
        <x:v>5</x:v>
      </x:c>
      <x:c r="F41" s="13"/>
      <x:c r="G41" s="15"/>
      <x:c r="H41" s="15"/>
      <x:c r="I41" s="15"/>
      <x:c r="J41" s="15"/>
    </x:row>
    <x:row r="42" spans="2:10" ht="16.399999999999999">
      <x:c r="B42" s="68"/>
      <x:c r="C42" s="67"/>
      <x:c r="D42" s="80"/>
      <x:c r="E42" s="30">
        <x:v>6</x:v>
      </x:c>
      <x:c r="F42" s="13"/>
      <x:c r="G42" s="15"/>
      <x:c r="H42" s="15"/>
      <x:c r="I42" s="15"/>
      <x:c r="J42" s="15"/>
    </x:row>
    <x:row r="43" spans="2:10" ht="16.399999999999999">
      <x:c r="B43" s="68"/>
      <x:c r="C43" s="67"/>
      <x:c r="D43" s="80"/>
      <x:c r="E43" s="30">
        <x:v>7</x:v>
      </x:c>
      <x:c r="F43" s="13"/>
      <x:c r="G43" s="15"/>
      <x:c r="H43" s="15"/>
      <x:c r="I43" s="15"/>
      <x:c r="J43" s="15"/>
    </x:row>
    <x:row r="44" spans="2:10" ht="16.399999999999999">
      <x:c r="B44" s="68"/>
      <x:c r="C44" s="67"/>
      <x:c r="D44" s="80"/>
      <x:c r="E44" s="30">
        <x:v>8</x:v>
      </x:c>
      <x:c r="F44" s="13"/>
      <x:c r="G44" s="15"/>
      <x:c r="H44" s="15"/>
      <x:c r="I44" s="15"/>
      <x:c r="J44" s="15"/>
    </x:row>
    <x:row r="45" spans="2:10" ht="16.399999999999999">
      <x:c r="B45" s="68"/>
      <x:c r="C45" s="67"/>
      <x:c r="D45" s="81"/>
      <x:c r="E45" s="30">
        <x:v>9</x:v>
      </x:c>
      <x:c r="F45" s="13"/>
      <x:c r="G45" s="15"/>
      <x:c r="H45" s="15"/>
      <x:c r="I45" s="15"/>
      <x:c r="J45" s="15"/>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5.xml><?xml version="1.0" encoding="utf-8"?>
<x:worksheet xmlns:r="http://schemas.openxmlformats.org/officeDocument/2006/relationships" xmlns:c="http://schemas.openxmlformats.org/drawingml/2006/chart" xmlns:x="http://schemas.openxmlformats.org/spreadsheetml/2006/main">
  <x:sheetPr codeName="Sheet6">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H34" activeCellId="0" sqref="H34:H34"/>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3건(C070)\접수서류\7. 시아플랜\01_정성평가(C070)\03_자기평가서(PQ)25년 VER4(C070, 시아플랜건축)(0827).xlsx]사업개요'!D15</x:f>
        <x:v>김춘곤</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3건(C070)\접수서류\7. 시아플랜\01_정성평가(C070)\03_자기평가서(PQ)25년 VER4(C070, 시아플랜건축)(0827).xlsx]사업개요'!D16</x:f>
        <x:v>박우일</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3건(C070)\접수서류\7. 시아플랜\01_정성평가(C070)\03_자기평가서(PQ)25년 VER4(C070, 시아플랜건축)(0827).xlsx]사업개요'!D17</x:f>
        <x:v>송영태</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3건(C070)\접수서류\7. 시아플랜\01_정성평가(C070)\03_자기평가서(PQ)25년 VER4(C070, 시아플랜건축)(0827).xlsx]사업개요'!D18</x:f>
        <x:v>이연우</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3건(C070)\접수서류\7. 시아플랜\01_정성평가(C070)\03_자기평가서(PQ)25년 VER4(C070, 시아플랜건축)(0827).xlsx]사업개요'!D19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3건(C070)\접수서류\7. 시아플랜\01_정성평가(C070)\03_자기평가서(PQ)25년 VER4(C070, 시아플랜건축)(0827).xlsx]사업개요'!D20</x:f>
        <x:v>박은기</x:v>
      </x:c>
      <x:c r="E10" s="10">
        <x:v>1</x:v>
      </x:c>
      <x:c r="F10" s="11"/>
      <x:c r="G10" s="14"/>
      <x:c r="H10" s="14"/>
      <x:c r="I10" s="12"/>
      <x:c r="J10" s="12"/>
    </x:row>
    <x:row r="11" spans="2:10" ht="16.399999999999999">
      <x:c r="B11" s="65"/>
      <x:c r="C11" s="64"/>
      <x:c r="D11" s="56"/>
      <x:c r="E11" s="10">
        <x:v>2</x:v>
      </x:c>
      <x:c r="F11" s="11"/>
      <x:c r="G11" s="14"/>
      <x:c r="H11" s="14"/>
      <x:c r="I11" s="12"/>
      <x:c r="J11" s="12"/>
    </x:row>
    <x:row r="12" spans="2:10" ht="16.399999999999999">
      <x:c r="B12" s="65"/>
      <x:c r="C12" s="64"/>
      <x:c r="D12" s="56"/>
      <x:c r="E12" s="10">
        <x:v>3</x:v>
      </x:c>
      <x:c r="F12" s="11"/>
      <x:c r="G12" s="14"/>
      <x:c r="H12" s="14"/>
      <x:c r="I12" s="12"/>
      <x:c r="J12" s="12"/>
    </x:row>
    <x:row r="13" spans="2:10" ht="16.399999999999999">
      <x:c r="B13" s="65"/>
      <x:c r="C13" s="64"/>
      <x:c r="D13" s="56"/>
      <x:c r="E13" s="10">
        <x:v>4</x:v>
      </x:c>
      <x:c r="F13" s="11"/>
      <x:c r="G13" s="14"/>
      <x:c r="H13" s="14"/>
      <x:c r="I13" s="12"/>
      <x:c r="J13" s="12"/>
    </x:row>
    <x:row r="14" spans="2:10" ht="16.399999999999999">
      <x:c r="B14" s="65"/>
      <x:c r="C14" s="64"/>
      <x:c r="D14" s="56"/>
      <x:c r="E14" s="10">
        <x:v>5</x:v>
      </x:c>
      <x:c r="F14" s="11"/>
      <x:c r="G14" s="14"/>
      <x:c r="H14" s="14"/>
      <x:c r="I14" s="12"/>
      <x:c r="J14" s="12"/>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3건(C070)\접수서류\7. 시아플랜\01_정성평가(C070)\03_자기평가서(PQ)25년 VER4(C070, 시아플랜건축)(0827).xlsx]사업개요'!D21</x:f>
        <x:v>이승주</x:v>
      </x:c>
      <x:c r="E19" s="10">
        <x:v>1</x:v>
      </x:c>
      <x:c r="F19" s="11" t="s">
        <x:v>287</x:v>
      </x:c>
      <x:c r="G19" s="14">
        <x:v>45282</x:v>
      </x:c>
      <x:c r="H19" s="14">
        <x:v>46074</x:v>
      </x:c>
      <x:c r="I19" s="12" t="s">
        <x:v>5</x:v>
      </x:c>
      <x:c r="J19" s="15" t="s">
        <x:v>3</x:v>
      </x:c>
    </x:row>
    <x:row r="20" spans="2:10" ht="16.399999999999999">
      <x:c r="B20" s="65"/>
      <x:c r="C20" s="64"/>
      <x:c r="D20" s="56"/>
      <x:c r="E20" s="10">
        <x:v>2</x:v>
      </x:c>
      <x:c r="F20" s="13" t="s">
        <x:v>52</x:v>
      </x:c>
      <x:c r="G20" s="31">
        <x:v>45387</x:v>
      </x:c>
      <x:c r="H20" s="31">
        <x:v>45965</x:v>
      </x:c>
      <x:c r="I20" s="15" t="s">
        <x:v>5</x:v>
      </x:c>
      <x:c r="J20" s="15" t="s">
        <x:v>3</x:v>
      </x:c>
    </x:row>
    <x:row r="21" spans="2:10" ht="16.399999999999999">
      <x:c r="B21" s="65"/>
      <x:c r="C21" s="64"/>
      <x:c r="D21" s="56"/>
      <x:c r="E21" s="10">
        <x:v>3</x:v>
      </x:c>
      <x:c r="F21" s="11" t="s">
        <x:v>105</x:v>
      </x:c>
      <x:c r="G21" s="14">
        <x:v>45659</x:v>
      </x:c>
      <x:c r="H21" s="14">
        <x:v>46262</x:v>
      </x:c>
      <x:c r="I21" s="15" t="s">
        <x:v>5</x:v>
      </x:c>
      <x:c r="J21" s="15" t="s">
        <x:v>3</x:v>
      </x:c>
    </x:row>
    <x:row r="22" spans="2:10" ht="16.399999999999999">
      <x:c r="B22" s="65"/>
      <x:c r="C22" s="64"/>
      <x:c r="D22" s="56"/>
      <x:c r="E22" s="10">
        <x:v>4</x:v>
      </x:c>
      <x:c r="F22" s="11" t="s">
        <x:v>285</x:v>
      </x:c>
      <x:c r="G22" s="14">
        <x:v>45601</x:v>
      </x:c>
      <x:c r="H22" s="14">
        <x:v>46333</x:v>
      </x:c>
      <x:c r="I22" s="15" t="s">
        <x:v>5</x:v>
      </x:c>
      <x:c r="J22" s="15" t="s">
        <x:v>4</x:v>
      </x:c>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3건(C070)\접수서류\7. 시아플랜\01_정성평가(C070)\03_자기평가서(PQ)25년 VER4(C070, 시아플랜건축)(0827).xlsx]사업개요'!D22</x:f>
        <x:v>이진석</x:v>
      </x:c>
      <x:c r="E28" s="10">
        <x:v>1</x:v>
      </x:c>
      <x:c r="F28" s="13" t="s">
        <x:v>52</x:v>
      </x:c>
      <x:c r="G28" s="31">
        <x:v>45387</x:v>
      </x:c>
      <x:c r="H28" s="31">
        <x:v>45965</x:v>
      </x:c>
      <x:c r="I28" s="15" t="s">
        <x:v>5</x:v>
      </x:c>
      <x:c r="J28" s="15" t="s">
        <x:v>3</x:v>
      </x:c>
    </x:row>
    <x:row r="29" spans="2:10" ht="16.399999999999999">
      <x:c r="B29" s="65"/>
      <x:c r="C29" s="64"/>
      <x:c r="D29" s="56"/>
      <x:c r="E29" s="10">
        <x:v>2</x:v>
      </x:c>
      <x:c r="F29" s="13" t="s">
        <x:v>19</x:v>
      </x:c>
      <x:c r="G29" s="31">
        <x:v>45406</x:v>
      </x:c>
      <x:c r="H29" s="31">
        <x:v>45729</x:v>
      </x:c>
      <x:c r="I29" s="15" t="s">
        <x:v>5</x:v>
      </x:c>
      <x:c r="J29" s="15" t="s">
        <x:v>3</x:v>
      </x:c>
    </x:row>
    <x:row r="30" spans="2:10" ht="16.399999999999999">
      <x:c r="B30" s="65"/>
      <x:c r="C30" s="64"/>
      <x:c r="D30" s="56"/>
      <x:c r="E30" s="10">
        <x:v>3</x:v>
      </x:c>
      <x:c r="F30" s="13" t="s">
        <x:v>29</x:v>
      </x:c>
      <x:c r="G30" s="31">
        <x:v>45436</x:v>
      </x:c>
      <x:c r="H30" s="31">
        <x:v>46195</x:v>
      </x:c>
      <x:c r="I30" s="15" t="s">
        <x:v>8</x:v>
      </x:c>
      <x:c r="J30" s="15" t="s">
        <x:v>3</x:v>
      </x:c>
    </x:row>
    <x:row r="31" spans="2:10" ht="16.399999999999999">
      <x:c r="B31" s="65"/>
      <x:c r="C31" s="64"/>
      <x:c r="D31" s="56"/>
      <x:c r="E31" s="10">
        <x:v>4</x:v>
      </x:c>
      <x:c r="F31" s="13" t="s">
        <x:v>55</x:v>
      </x:c>
      <x:c r="G31" s="31">
        <x:v>45444</x:v>
      </x:c>
      <x:c r="H31" s="31">
        <x:v>46020</x:v>
      </x:c>
      <x:c r="I31" s="15" t="s">
        <x:v>5</x:v>
      </x:c>
      <x:c r="J31" s="15" t="s">
        <x:v>3</x:v>
      </x:c>
    </x:row>
    <x:row r="32" spans="2:10" ht="16.399999999999999">
      <x:c r="B32" s="65"/>
      <x:c r="C32" s="64"/>
      <x:c r="D32" s="56"/>
      <x:c r="E32" s="10">
        <x:v>5</x:v>
      </x:c>
      <x:c r="F32" s="13" t="s">
        <x:v>105</x:v>
      </x:c>
      <x:c r="G32" s="31">
        <x:v>45659</x:v>
      </x:c>
      <x:c r="H32" s="31">
        <x:v>46262</x:v>
      </x:c>
      <x:c r="I32" s="15" t="s">
        <x:v>5</x:v>
      </x:c>
      <x:c r="J32" s="15" t="s">
        <x:v>3</x:v>
      </x:c>
    </x:row>
    <x:row r="33" spans="2:10" ht="16.399999999999999">
      <x:c r="B33" s="65"/>
      <x:c r="C33" s="64"/>
      <x:c r="D33" s="56"/>
      <x:c r="E33" s="10">
        <x:v>6</x:v>
      </x:c>
      <x:c r="F33" s="13" t="s">
        <x:v>97</x:v>
      </x:c>
      <x:c r="G33" s="31">
        <x:v>45689</x:v>
      </x:c>
      <x:c r="H33" s="31">
        <x:v>45869</x:v>
      </x:c>
      <x:c r="I33" s="15" t="s">
        <x:v>5</x:v>
      </x:c>
      <x:c r="J33" s="15" t="s">
        <x:v>3</x:v>
      </x:c>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3건(C070)\접수서류\7. 시아플랜\01_정성평가(C070)\03_자기평가서(PQ)25년 VER4(C070, 시아플랜건축)(0827).xlsx]사업개요'!D23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6.xml><?xml version="1.0" encoding="utf-8"?>
<x:worksheet xmlns:r="http://schemas.openxmlformats.org/officeDocument/2006/relationships" xmlns:c="http://schemas.openxmlformats.org/drawingml/2006/chart" xmlns:x="http://schemas.openxmlformats.org/spreadsheetml/2006/main">
  <x:sheetPr codeName="Sheet7">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J28" activeCellId="0" sqref="J28:J28"/>
    </x:sheetView>
  </x:sheetViews>
  <x:sheetFormatPr defaultColWidth="9" defaultRowHeight="16.5" customHeight="1"/>
  <x:cols>
    <x:col min="1" max="1" width="1.77734375" style="24" customWidth="1"/>
    <x:col min="2" max="2" width="11.5546875" style="23" customWidth="1"/>
    <x:col min="3" max="4" width="7.5546875" style="23" customWidth="1"/>
    <x:col min="5" max="5" width="3.66796875" style="23" customWidth="1"/>
    <x:col min="6" max="6" width="25.5546875" style="25" customWidth="1"/>
    <x:col min="7" max="7" width="9.890625" style="23" bestFit="1" customWidth="1"/>
    <x:col min="8" max="8" width="9.22265625" style="23" customWidth="1"/>
    <x:col min="9" max="9" width="9.77734375" style="23" bestFit="1" customWidth="1"/>
    <x:col min="10" max="10" width="8" style="23"/>
  </x:cols>
  <x:sheetData>
    <x:row r="1" spans="1:1" ht="16.399999999999999">
      <x:c r="A1" s="24" t="s">
        <x:v>64</x:v>
      </x:c>
    </x:row>
    <x:row r="2" spans="1:12" s="23" customFormat="1" ht="16.399999999999999">
      <x:c r="A2" s="26"/>
      <x:c r="B2" s="69" t="s">
        <x:v>145</x:v>
      </x:c>
      <x:c r="C2" s="69"/>
      <x:c r="D2" s="77" t="s">
        <x:v>13</x:v>
      </x:c>
      <x:c r="E2" s="71" t="s">
        <x:v>0</x:v>
      </x:c>
      <x:c r="F2" s="72"/>
      <x:c r="G2" s="72"/>
      <x:c r="H2" s="72"/>
      <x:c r="I2" s="72"/>
      <x:c r="J2" s="73"/>
      <x:c r="L2" s="27" t="s">
        <x:v>264</x:v>
      </x:c>
    </x:row>
    <x:row r="3" spans="1:12" s="23" customFormat="1" ht="16.399999999999999">
      <x:c r="A3" s="26"/>
      <x:c r="B3" s="69"/>
      <x:c r="C3" s="69"/>
      <x:c r="D3" s="78"/>
      <x:c r="E3" s="74" t="s">
        <x:v>147</x:v>
      </x:c>
      <x:c r="F3" s="76" t="s">
        <x:v>142</x:v>
      </x:c>
      <x:c r="G3" s="69" t="s">
        <x:v>2</x:v>
      </x:c>
      <x:c r="H3" s="69"/>
      <x:c r="I3" s="69" t="s">
        <x:v>148</x:v>
      </x:c>
      <x:c r="J3" s="69" t="s">
        <x:v>1</x:v>
      </x:c>
      <x:c r="L3" s="27" t="s">
        <x:v>106</x:v>
      </x:c>
    </x:row>
    <x:row r="4" spans="1:10" s="23" customFormat="1" ht="16.399999999999999">
      <x:c r="A4" s="26"/>
      <x:c r="B4" s="69"/>
      <x:c r="C4" s="69"/>
      <x:c r="D4" s="75"/>
      <x:c r="E4" s="75"/>
      <x:c r="F4" s="76"/>
      <x:c r="G4" s="28" t="s">
        <x:v>133</x:v>
      </x:c>
      <x:c r="H4" s="28" t="s">
        <x:v>130</x:v>
      </x:c>
      <x:c r="I4" s="69"/>
      <x:c r="J4" s="69"/>
    </x:row>
    <x:row r="5" spans="2:10" ht="16.399999999999999">
      <x:c r="B5" s="67" t="s">
        <x:v>10</x:v>
      </x:c>
      <x:c r="C5" s="67"/>
      <x:c r="D5" s="29" t="str">
        <x:f>'[C:\Users\user\Desktop\PQ 평가\평가실시\''25년\1028)해병1사단 포병여단 실내체육관 신축 등 3건(C070)\접수서류\8. 티엠지\2. 자기평가서(25-C070)(최종).xlsx]사업개요'!D15</x:f>
        <x:v>노호균</x:v>
      </x:c>
      <x:c r="E5" s="30">
        <x:v>1</x:v>
      </x:c>
      <x:c r="F5" s="13"/>
      <x:c r="G5" s="15"/>
      <x:c r="H5" s="15"/>
      <x:c r="I5" s="15"/>
      <x:c r="J5" s="15"/>
    </x:row>
    <x:row r="6" spans="2:10" ht="16.399999999999999">
      <x:c r="B6" s="70" t="s">
        <x:v>6</x:v>
      </x:c>
      <x:c r="C6" s="30" t="s">
        <x:v>169</x:v>
      </x:c>
      <x:c r="D6" s="29" t="str">
        <x:f>'[C:\Users\user\Desktop\PQ 평가\평가실시\''25년\1028)해병1사단 포병여단 실내체육관 신축 등 3건(C070)\접수서류\8. 티엠지\2. 자기평가서(25-C070)(최종).xlsx]사업개요'!D16</x:f>
        <x:v>김주영</x:v>
      </x:c>
      <x:c r="E6" s="30">
        <x:v>1</x:v>
      </x:c>
      <x:c r="F6" s="13"/>
      <x:c r="G6" s="15"/>
      <x:c r="H6" s="15"/>
      <x:c r="I6" s="15"/>
      <x:c r="J6" s="15"/>
    </x:row>
    <x:row r="7" spans="2:10" ht="16.399999999999999">
      <x:c r="B7" s="67"/>
      <x:c r="C7" s="30" t="s">
        <x:v>170</x:v>
      </x:c>
      <x:c r="D7" s="29" t="str">
        <x:f>'[C:\Users\user\Desktop\PQ 평가\평가실시\''25년\1028)해병1사단 포병여단 실내체육관 신축 등 3건(C070)\접수서류\8. 티엠지\2. 자기평가서(25-C070)(최종).xlsx]사업개요'!D17</x:f>
        <x:v>허원</x:v>
      </x:c>
      <x:c r="E7" s="30">
        <x:v>1</x:v>
      </x:c>
      <x:c r="F7" s="13"/>
      <x:c r="G7" s="15"/>
      <x:c r="H7" s="15"/>
      <x:c r="I7" s="15"/>
      <x:c r="J7" s="15"/>
    </x:row>
    <x:row r="8" spans="2:10" ht="16.399999999999999">
      <x:c r="B8" s="67"/>
      <x:c r="C8" s="30" t="s">
        <x:v>166</x:v>
      </x:c>
      <x:c r="D8" s="29" t="str">
        <x:f>'[C:\Users\user\Desktop\PQ 평가\평가실시\''25년\1028)해병1사단 포병여단 실내체육관 신축 등 3건(C070)\접수서류\8. 티엠지\2. 자기평가서(25-C070)(최종).xlsx]사업개요'!D18</x:f>
        <x:v>김창섭</x:v>
      </x:c>
      <x:c r="E8" s="30">
        <x:v>1</x:v>
      </x:c>
      <x:c r="F8" s="13"/>
      <x:c r="G8" s="15"/>
      <x:c r="H8" s="15"/>
      <x:c r="I8" s="15"/>
      <x:c r="J8" s="15"/>
    </x:row>
    <x:row r="9" spans="2:10" ht="16.399999999999999">
      <x:c r="B9" s="67"/>
      <x:c r="C9" s="30" t="s">
        <x:v>164</x:v>
      </x:c>
      <x:c r="D9" s="29">
        <x:f>'[C:\Users\user\Desktop\PQ 평가\평가실시\''25년\1028)해병1사단 포병여단 실내체육관 신축 등 3건(C070)\접수서류\8. 티엠지\2. 자기평가서(25-C070)(최종).xlsx]사업개요'!D19</x:f>
        <x:v>0</x:v>
      </x:c>
      <x:c r="E9" s="30">
        <x:v>1</x:v>
      </x:c>
      <x:c r="F9" s="13"/>
      <x:c r="G9" s="15"/>
      <x:c r="H9" s="15"/>
      <x:c r="I9" s="15"/>
      <x:c r="J9" s="15"/>
    </x:row>
    <x:row r="10" spans="2:10" ht="16.399999999999999">
      <x:c r="B10" s="68" t="s">
        <x:v>7</x:v>
      </x:c>
      <x:c r="C10" s="67" t="s">
        <x:v>169</x:v>
      </x:c>
      <x:c r="D10" s="79" t="str">
        <x:f>'[C:\Users\user\Desktop\PQ 평가\평가실시\''25년\1028)해병1사단 포병여단 실내체육관 신축 등 3건(C070)\접수서류\8. 티엠지\2. 자기평가서(25-C070)(최종).xlsx]사업개요'!D20</x:f>
        <x:v>손현찬</x:v>
      </x:c>
      <x:c r="E10" s="30">
        <x:v>1</x:v>
      </x:c>
      <x:c r="F10" s="13"/>
      <x:c r="G10" s="31"/>
      <x:c r="H10" s="31"/>
      <x:c r="I10" s="15"/>
      <x:c r="J10" s="15"/>
    </x:row>
    <x:row r="11" spans="2:10" ht="16.399999999999999">
      <x:c r="B11" s="68"/>
      <x:c r="C11" s="67"/>
      <x:c r="D11" s="80"/>
      <x:c r="E11" s="30">
        <x:v>2</x:v>
      </x:c>
      <x:c r="F11" s="13"/>
      <x:c r="G11" s="31"/>
      <x:c r="H11" s="31"/>
      <x:c r="I11" s="15"/>
      <x:c r="J11" s="15"/>
    </x:row>
    <x:row r="12" spans="2:10" ht="16.399999999999999">
      <x:c r="B12" s="68"/>
      <x:c r="C12" s="67"/>
      <x:c r="D12" s="80"/>
      <x:c r="E12" s="30">
        <x:v>3</x:v>
      </x:c>
      <x:c r="F12" s="13"/>
      <x:c r="G12" s="31"/>
      <x:c r="H12" s="31"/>
      <x:c r="I12" s="15"/>
      <x:c r="J12" s="15"/>
    </x:row>
    <x:row r="13" spans="2:10" ht="16.399999999999999">
      <x:c r="B13" s="68"/>
      <x:c r="C13" s="67"/>
      <x:c r="D13" s="80"/>
      <x:c r="E13" s="30">
        <x:v>4</x:v>
      </x:c>
      <x:c r="F13" s="13"/>
      <x:c r="G13" s="31"/>
      <x:c r="H13" s="31"/>
      <x:c r="I13" s="15"/>
      <x:c r="J13" s="15"/>
    </x:row>
    <x:row r="14" spans="2:10" ht="16.399999999999999">
      <x:c r="B14" s="68"/>
      <x:c r="C14" s="67"/>
      <x:c r="D14" s="80"/>
      <x:c r="E14" s="30">
        <x:v>5</x:v>
      </x:c>
      <x:c r="F14" s="13"/>
      <x:c r="G14" s="31"/>
      <x:c r="H14" s="31"/>
      <x:c r="I14" s="15"/>
      <x:c r="J14" s="15"/>
    </x:row>
    <x:row r="15" spans="2:10" ht="16.399999999999999">
      <x:c r="B15" s="68"/>
      <x:c r="C15" s="67"/>
      <x:c r="D15" s="80"/>
      <x:c r="E15" s="30">
        <x:v>6</x:v>
      </x:c>
      <x:c r="F15" s="13"/>
      <x:c r="G15" s="31"/>
      <x:c r="H15" s="31"/>
      <x:c r="I15" s="15"/>
      <x:c r="J15" s="15"/>
    </x:row>
    <x:row r="16" spans="2:10" ht="16.399999999999999">
      <x:c r="B16" s="68"/>
      <x:c r="C16" s="67"/>
      <x:c r="D16" s="80"/>
      <x:c r="E16" s="30">
        <x:v>7</x:v>
      </x:c>
      <x:c r="F16" s="13"/>
      <x:c r="G16" s="31"/>
      <x:c r="H16" s="31"/>
      <x:c r="I16" s="15"/>
      <x:c r="J16" s="15"/>
    </x:row>
    <x:row r="17" spans="2:10" ht="16.399999999999999">
      <x:c r="B17" s="68"/>
      <x:c r="C17" s="67"/>
      <x:c r="D17" s="80"/>
      <x:c r="E17" s="30">
        <x:v>8</x:v>
      </x:c>
      <x:c r="F17" s="13"/>
      <x:c r="G17" s="15"/>
      <x:c r="H17" s="15"/>
      <x:c r="I17" s="15"/>
      <x:c r="J17" s="15"/>
    </x:row>
    <x:row r="18" spans="2:10" ht="16.399999999999999">
      <x:c r="B18" s="68"/>
      <x:c r="C18" s="67"/>
      <x:c r="D18" s="81"/>
      <x:c r="E18" s="30">
        <x:v>9</x:v>
      </x:c>
      <x:c r="F18" s="13"/>
      <x:c r="G18" s="15"/>
      <x:c r="H18" s="15"/>
      <x:c r="I18" s="15"/>
      <x:c r="J18" s="15"/>
    </x:row>
    <x:row r="19" spans="2:10" ht="16.399999999999999">
      <x:c r="B19" s="68"/>
      <x:c r="C19" s="67" t="s">
        <x:v>170</x:v>
      </x:c>
      <x:c r="D19" s="79" t="str">
        <x:f>'[C:\Users\user\Desktop\PQ 평가\평가실시\''25년\1028)해병1사단 포병여단 실내체육관 신축 등 3건(C070)\접수서류\8. 티엠지\2. 자기평가서(25-C070)(최종).xlsx]사업개요'!D21</x:f>
        <x:v>조정수</x:v>
      </x:c>
      <x:c r="E19" s="30">
        <x:v>1</x:v>
      </x:c>
      <x:c r="F19" s="13"/>
      <x:c r="G19" s="31"/>
      <x:c r="H19" s="31"/>
      <x:c r="I19" s="15"/>
      <x:c r="J19" s="15"/>
    </x:row>
    <x:row r="20" spans="2:10" ht="16.399999999999999">
      <x:c r="B20" s="68"/>
      <x:c r="C20" s="67"/>
      <x:c r="D20" s="80"/>
      <x:c r="E20" s="30">
        <x:v>2</x:v>
      </x:c>
      <x:c r="F20" s="13"/>
      <x:c r="G20" s="31"/>
      <x:c r="H20" s="31"/>
      <x:c r="I20" s="15"/>
      <x:c r="J20" s="15"/>
    </x:row>
    <x:row r="21" spans="2:10" ht="16.399999999999999">
      <x:c r="B21" s="68"/>
      <x:c r="C21" s="67"/>
      <x:c r="D21" s="80"/>
      <x:c r="E21" s="30">
        <x:v>3</x:v>
      </x:c>
      <x:c r="F21" s="13"/>
      <x:c r="G21" s="31"/>
      <x:c r="H21" s="31"/>
      <x:c r="I21" s="15"/>
      <x:c r="J21" s="15"/>
    </x:row>
    <x:row r="22" spans="2:10" ht="16.399999999999999">
      <x:c r="B22" s="68"/>
      <x:c r="C22" s="67"/>
      <x:c r="D22" s="80"/>
      <x:c r="E22" s="30">
        <x:v>4</x:v>
      </x:c>
      <x:c r="F22" s="13"/>
      <x:c r="G22" s="31"/>
      <x:c r="H22" s="31"/>
      <x:c r="I22" s="15"/>
      <x:c r="J22" s="15"/>
    </x:row>
    <x:row r="23" spans="2:10" ht="16.399999999999999">
      <x:c r="B23" s="68"/>
      <x:c r="C23" s="67"/>
      <x:c r="D23" s="80"/>
      <x:c r="E23" s="30">
        <x:v>5</x:v>
      </x:c>
      <x:c r="F23" s="13"/>
      <x:c r="G23" s="31"/>
      <x:c r="H23" s="15"/>
      <x:c r="I23" s="15"/>
      <x:c r="J23" s="15"/>
    </x:row>
    <x:row r="24" spans="2:10" ht="16.399999999999999">
      <x:c r="B24" s="68"/>
      <x:c r="C24" s="67"/>
      <x:c r="D24" s="80"/>
      <x:c r="E24" s="30">
        <x:v>6</x:v>
      </x:c>
      <x:c r="F24" s="13"/>
      <x:c r="G24" s="15"/>
      <x:c r="H24" s="15"/>
      <x:c r="I24" s="15"/>
      <x:c r="J24" s="15"/>
    </x:row>
    <x:row r="25" spans="2:10" ht="16.399999999999999">
      <x:c r="B25" s="68"/>
      <x:c r="C25" s="67"/>
      <x:c r="D25" s="80"/>
      <x:c r="E25" s="30">
        <x:v>7</x:v>
      </x:c>
      <x:c r="F25" s="13"/>
      <x:c r="G25" s="15"/>
      <x:c r="H25" s="15"/>
      <x:c r="I25" s="15"/>
      <x:c r="J25" s="15"/>
    </x:row>
    <x:row r="26" spans="2:10" ht="16.399999999999999">
      <x:c r="B26" s="68"/>
      <x:c r="C26" s="67"/>
      <x:c r="D26" s="80"/>
      <x:c r="E26" s="30">
        <x:v>8</x:v>
      </x:c>
      <x:c r="F26" s="13"/>
      <x:c r="G26" s="15"/>
      <x:c r="H26" s="15"/>
      <x:c r="I26" s="15"/>
      <x:c r="J26" s="15"/>
    </x:row>
    <x:row r="27" spans="2:10" ht="16.399999999999999">
      <x:c r="B27" s="68"/>
      <x:c r="C27" s="67"/>
      <x:c r="D27" s="81"/>
      <x:c r="E27" s="30">
        <x:v>9</x:v>
      </x:c>
      <x:c r="F27" s="13"/>
      <x:c r="G27" s="15"/>
      <x:c r="H27" s="15"/>
      <x:c r="I27" s="15"/>
      <x:c r="J27" s="15"/>
    </x:row>
    <x:row r="28" spans="2:10" ht="16.399999999999999">
      <x:c r="B28" s="68"/>
      <x:c r="C28" s="67" t="s">
        <x:v>166</x:v>
      </x:c>
      <x:c r="D28" s="79" t="str">
        <x:f>'[C:\Users\user\Desktop\PQ 평가\평가실시\''25년\1028)해병1사단 포병여단 실내체육관 신축 등 3건(C070)\접수서류\8. 티엠지\2. 자기평가서(25-C070)(최종).xlsx]사업개요'!D22</x:f>
        <x:v>정형규</x:v>
      </x:c>
      <x:c r="E28" s="30">
        <x:v>1</x:v>
      </x:c>
      <x:c r="F28" s="13"/>
      <x:c r="G28" s="31"/>
      <x:c r="H28" s="31"/>
      <x:c r="I28" s="15"/>
      <x:c r="J28" s="15"/>
    </x:row>
    <x:row r="29" spans="2:10" ht="16.399999999999999">
      <x:c r="B29" s="68"/>
      <x:c r="C29" s="67"/>
      <x:c r="D29" s="80"/>
      <x:c r="E29" s="30">
        <x:v>2</x:v>
      </x:c>
      <x:c r="F29" s="13"/>
      <x:c r="G29" s="31"/>
      <x:c r="H29" s="31"/>
      <x:c r="I29" s="15"/>
      <x:c r="J29" s="15"/>
    </x:row>
    <x:row r="30" spans="2:10" ht="16.399999999999999">
      <x:c r="B30" s="68"/>
      <x:c r="C30" s="67"/>
      <x:c r="D30" s="80"/>
      <x:c r="E30" s="30">
        <x:v>3</x:v>
      </x:c>
      <x:c r="F30" s="13"/>
      <x:c r="G30" s="31"/>
      <x:c r="H30" s="31"/>
      <x:c r="I30" s="15"/>
      <x:c r="J30" s="15"/>
    </x:row>
    <x:row r="31" spans="2:10" ht="16.399999999999999">
      <x:c r="B31" s="68"/>
      <x:c r="C31" s="67"/>
      <x:c r="D31" s="80"/>
      <x:c r="E31" s="30">
        <x:v>4</x:v>
      </x:c>
      <x:c r="F31" s="13"/>
      <x:c r="G31" s="31"/>
      <x:c r="H31" s="31"/>
      <x:c r="I31" s="15"/>
      <x:c r="J31" s="15"/>
    </x:row>
    <x:row r="32" spans="2:10" ht="16.399999999999999">
      <x:c r="B32" s="68"/>
      <x:c r="C32" s="67"/>
      <x:c r="D32" s="80"/>
      <x:c r="E32" s="30">
        <x:v>5</x:v>
      </x:c>
      <x:c r="F32" s="13"/>
      <x:c r="G32" s="31"/>
      <x:c r="H32" s="31"/>
      <x:c r="I32" s="15"/>
      <x:c r="J32" s="15"/>
    </x:row>
    <x:row r="33" spans="2:10" ht="16.399999999999999">
      <x:c r="B33" s="68"/>
      <x:c r="C33" s="67"/>
      <x:c r="D33" s="80"/>
      <x:c r="E33" s="30">
        <x:v>6</x:v>
      </x:c>
      <x:c r="F33" s="13"/>
      <x:c r="G33" s="31"/>
      <x:c r="H33" s="31"/>
      <x:c r="I33" s="15"/>
      <x:c r="J33" s="15"/>
    </x:row>
    <x:row r="34" spans="2:10" ht="16.399999999999999">
      <x:c r="B34" s="68"/>
      <x:c r="C34" s="67"/>
      <x:c r="D34" s="80"/>
      <x:c r="E34" s="30">
        <x:v>7</x:v>
      </x:c>
      <x:c r="F34" s="13"/>
      <x:c r="G34" s="31"/>
      <x:c r="H34" s="31"/>
      <x:c r="I34" s="15"/>
      <x:c r="J34" s="15"/>
    </x:row>
    <x:row r="35" spans="2:10" ht="16.399999999999999">
      <x:c r="B35" s="68"/>
      <x:c r="C35" s="67"/>
      <x:c r="D35" s="80"/>
      <x:c r="E35" s="30">
        <x:v>8</x:v>
      </x:c>
      <x:c r="F35" s="13"/>
      <x:c r="G35" s="31"/>
      <x:c r="H35" s="31"/>
      <x:c r="I35" s="15"/>
      <x:c r="J35" s="15"/>
    </x:row>
    <x:row r="36" spans="2:10" ht="16.399999999999999">
      <x:c r="B36" s="68"/>
      <x:c r="C36" s="67"/>
      <x:c r="D36" s="81"/>
      <x:c r="E36" s="30">
        <x:v>9</x:v>
      </x:c>
      <x:c r="F36" s="13"/>
      <x:c r="G36" s="15"/>
      <x:c r="H36" s="15"/>
      <x:c r="I36" s="15"/>
      <x:c r="J36" s="15"/>
    </x:row>
    <x:row r="37" spans="2:10" ht="16.399999999999999">
      <x:c r="B37" s="68"/>
      <x:c r="C37" s="67" t="s">
        <x:v>164</x:v>
      </x:c>
      <x:c r="D37" s="79">
        <x:f>'[C:\Users\user\Desktop\PQ 평가\평가실시\''25년\1028)해병1사단 포병여단 실내체육관 신축 등 3건(C070)\접수서류\8. 티엠지\2. 자기평가서(25-C070)(최종).xlsx]사업개요'!D23</x:f>
        <x:v>0</x:v>
      </x:c>
      <x:c r="E37" s="30">
        <x:v>1</x:v>
      </x:c>
      <x:c r="F37" s="13"/>
      <x:c r="G37" s="15"/>
      <x:c r="H37" s="15"/>
      <x:c r="I37" s="15"/>
      <x:c r="J37" s="15"/>
    </x:row>
    <x:row r="38" spans="2:10" ht="16.399999999999999">
      <x:c r="B38" s="68"/>
      <x:c r="C38" s="67"/>
      <x:c r="D38" s="80"/>
      <x:c r="E38" s="30">
        <x:v>2</x:v>
      </x:c>
      <x:c r="F38" s="13"/>
      <x:c r="G38" s="15"/>
      <x:c r="H38" s="15"/>
      <x:c r="I38" s="15"/>
      <x:c r="J38" s="15"/>
    </x:row>
    <x:row r="39" spans="2:10" ht="16.399999999999999">
      <x:c r="B39" s="68"/>
      <x:c r="C39" s="67"/>
      <x:c r="D39" s="80"/>
      <x:c r="E39" s="30">
        <x:v>3</x:v>
      </x:c>
      <x:c r="F39" s="13"/>
      <x:c r="G39" s="15"/>
      <x:c r="H39" s="15"/>
      <x:c r="I39" s="15"/>
      <x:c r="J39" s="15"/>
    </x:row>
    <x:row r="40" spans="2:10" ht="16.399999999999999">
      <x:c r="B40" s="68"/>
      <x:c r="C40" s="67"/>
      <x:c r="D40" s="80"/>
      <x:c r="E40" s="30">
        <x:v>4</x:v>
      </x:c>
      <x:c r="F40" s="13"/>
      <x:c r="G40" s="15"/>
      <x:c r="H40" s="15"/>
      <x:c r="I40" s="15"/>
      <x:c r="J40" s="15"/>
    </x:row>
    <x:row r="41" spans="2:10" ht="16.399999999999999">
      <x:c r="B41" s="68"/>
      <x:c r="C41" s="67"/>
      <x:c r="D41" s="80"/>
      <x:c r="E41" s="30">
        <x:v>5</x:v>
      </x:c>
      <x:c r="F41" s="13"/>
      <x:c r="G41" s="15"/>
      <x:c r="H41" s="15"/>
      <x:c r="I41" s="15"/>
      <x:c r="J41" s="15"/>
    </x:row>
    <x:row r="42" spans="2:10" ht="16.399999999999999">
      <x:c r="B42" s="68"/>
      <x:c r="C42" s="67"/>
      <x:c r="D42" s="80"/>
      <x:c r="E42" s="30">
        <x:v>6</x:v>
      </x:c>
      <x:c r="F42" s="13"/>
      <x:c r="G42" s="15"/>
      <x:c r="H42" s="15"/>
      <x:c r="I42" s="15"/>
      <x:c r="J42" s="15"/>
    </x:row>
    <x:row r="43" spans="2:10" ht="16.399999999999999">
      <x:c r="B43" s="68"/>
      <x:c r="C43" s="67"/>
      <x:c r="D43" s="80"/>
      <x:c r="E43" s="30">
        <x:v>7</x:v>
      </x:c>
      <x:c r="F43" s="13"/>
      <x:c r="G43" s="15"/>
      <x:c r="H43" s="15"/>
      <x:c r="I43" s="15"/>
      <x:c r="J43" s="15"/>
    </x:row>
    <x:row r="44" spans="2:10" ht="16.399999999999999">
      <x:c r="B44" s="68"/>
      <x:c r="C44" s="67"/>
      <x:c r="D44" s="80"/>
      <x:c r="E44" s="30">
        <x:v>8</x:v>
      </x:c>
      <x:c r="F44" s="13"/>
      <x:c r="G44" s="15"/>
      <x:c r="H44" s="15"/>
      <x:c r="I44" s="15"/>
      <x:c r="J44" s="15"/>
    </x:row>
    <x:row r="45" spans="2:10" ht="16.399999999999999">
      <x:c r="B45" s="68"/>
      <x:c r="C45" s="67"/>
      <x:c r="D45" s="81"/>
      <x:c r="E45" s="30">
        <x:v>9</x:v>
      </x:c>
      <x:c r="F45" s="13"/>
      <x:c r="G45" s="15"/>
      <x:c r="H45" s="15"/>
      <x:c r="I45" s="15"/>
      <x:c r="J45" s="15"/>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7.xml><?xml version="1.0" encoding="utf-8"?>
<x:worksheet xmlns:r="http://schemas.openxmlformats.org/officeDocument/2006/relationships" xmlns:c="http://schemas.openxmlformats.org/drawingml/2006/chart" xmlns:x="http://schemas.openxmlformats.org/spreadsheetml/2006/main">
  <x:sheetPr codeName="Sheet8">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G38" activeCellId="0" sqref="G38:G38"/>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3건(C070)\접수서류\9. 예성\3. 자기평가서(PQ)25년 VER4(C070).xlsx]사업개요'!D15</x:f>
        <x:v>하태근</x:v>
      </x:c>
      <x:c r="E5" s="10">
        <x:v>1</x:v>
      </x:c>
      <x:c r="F5" s="11"/>
      <x:c r="G5" s="12"/>
      <x:c r="H5" s="12"/>
      <x:c r="I5" s="32" t="s">
        <x:v>151</x:v>
      </x:c>
      <x:c r="J5" s="32" t="s">
        <x:v>11</x:v>
      </x:c>
    </x:row>
    <x:row r="6" spans="2:10" ht="16.399999999999999">
      <x:c r="B6" s="66" t="s">
        <x:v>6</x:v>
      </x:c>
      <x:c r="C6" s="10" t="s">
        <x:v>169</x:v>
      </x:c>
      <x:c r="D6" s="9" t="str">
        <x:f>'[C:\Users\user\Desktop\PQ 평가\평가실시\''25년\1028)해병1사단 포병여단 실내체육관 신축 등 3건(C070)\접수서류\9. 예성\3. 자기평가서(PQ)25년 VER4(C070).xlsx]사업개요'!D16</x:f>
        <x:v>김동학</x:v>
      </x:c>
      <x:c r="E6" s="10">
        <x:v>1</x:v>
      </x:c>
      <x:c r="F6" s="11"/>
      <x:c r="G6" s="12"/>
      <x:c r="H6" s="12"/>
      <x:c r="I6" s="32" t="s">
        <x:v>151</x:v>
      </x:c>
      <x:c r="J6" s="32" t="s">
        <x:v>11</x:v>
      </x:c>
    </x:row>
    <x:row r="7" spans="2:10" ht="16.399999999999999">
      <x:c r="B7" s="64"/>
      <x:c r="C7" s="10" t="s">
        <x:v>170</x:v>
      </x:c>
      <x:c r="D7" s="9" t="str">
        <x:f>'[C:\Users\user\Desktop\PQ 평가\평가실시\''25년\1028)해병1사단 포병여단 실내체육관 신축 등 3건(C070)\접수서류\9. 예성\3. 자기평가서(PQ)25년 VER4(C070).xlsx]사업개요'!D17</x:f>
        <x:v>최유근</x:v>
      </x:c>
      <x:c r="E7" s="10">
        <x:v>1</x:v>
      </x:c>
      <x:c r="F7" s="11"/>
      <x:c r="G7" s="12"/>
      <x:c r="H7" s="12"/>
      <x:c r="I7" s="32" t="s">
        <x:v>151</x:v>
      </x:c>
      <x:c r="J7" s="32" t="s">
        <x:v>11</x:v>
      </x:c>
    </x:row>
    <x:row r="8" spans="2:10" ht="16.399999999999999">
      <x:c r="B8" s="64"/>
      <x:c r="C8" s="10" t="s">
        <x:v>166</x:v>
      </x:c>
      <x:c r="D8" s="9" t="str">
        <x:f>'[C:\Users\user\Desktop\PQ 평가\평가실시\''25년\1028)해병1사단 포병여단 실내체육관 신축 등 3건(C070)\접수서류\9. 예성\3. 자기평가서(PQ)25년 VER4(C070).xlsx]사업개요'!D18</x:f>
        <x:v>이용문</x:v>
      </x:c>
      <x:c r="E8" s="10">
        <x:v>1</x:v>
      </x:c>
      <x:c r="F8" s="11"/>
      <x:c r="G8" s="12"/>
      <x:c r="H8" s="12"/>
      <x:c r="I8" s="32" t="s">
        <x:v>151</x:v>
      </x:c>
      <x:c r="J8" s="32" t="s">
        <x:v>11</x:v>
      </x:c>
    </x:row>
    <x:row r="9" spans="2:10" ht="16.399999999999999">
      <x:c r="B9" s="64"/>
      <x:c r="C9" s="10" t="s">
        <x:v>164</x:v>
      </x:c>
      <x:c r="D9" s="9">
        <x:f>'[C:\Users\user\Desktop\PQ 평가\평가실시\''25년\1028)해병1사단 포병여단 실내체육관 신축 등 3건(C070)\접수서류\9. 예성\3. 자기평가서(PQ)25년 VER4(C070).xlsx]사업개요'!D19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3건(C070)\접수서류\9. 예성\3. 자기평가서(PQ)25년 VER4(C070).xlsx]사업개요'!D20</x:f>
        <x:v>이명훈</x:v>
      </x:c>
      <x:c r="E10" s="10">
        <x:v>1</x:v>
      </x:c>
      <x:c r="F10" s="33" t="s">
        <x:v>98</x:v>
      </x:c>
      <x:c r="G10" s="34">
        <x:v>45181</x:v>
      </x:c>
      <x:c r="H10" s="34">
        <x:v>45972</x:v>
      </x:c>
      <x:c r="I10" s="35" t="s">
        <x:v>151</x:v>
      </x:c>
      <x:c r="J10" s="35" t="s">
        <x:v>143</x:v>
      </x:c>
    </x:row>
    <x:row r="11" spans="2:10" ht="16.399999999999999">
      <x:c r="B11" s="65"/>
      <x:c r="C11" s="64"/>
      <x:c r="D11" s="56"/>
      <x:c r="E11" s="10">
        <x:v>2</x:v>
      </x:c>
      <x:c r="F11" s="33" t="s">
        <x:v>61</x:v>
      </x:c>
      <x:c r="G11" s="34">
        <x:v>45218</x:v>
      </x:c>
      <x:c r="H11" s="34">
        <x:v>46009</x:v>
      </x:c>
      <x:c r="I11" s="35" t="s">
        <x:v>151</x:v>
      </x:c>
      <x:c r="J11" s="35" t="s">
        <x:v>143</x:v>
      </x:c>
    </x:row>
    <x:row r="12" spans="2:10" ht="16.399999999999999">
      <x:c r="B12" s="65"/>
      <x:c r="C12" s="64"/>
      <x:c r="D12" s="56"/>
      <x:c r="E12" s="10">
        <x:v>3</x:v>
      </x:c>
      <x:c r="F12" s="33" t="s">
        <x:v>101</x:v>
      </x:c>
      <x:c r="G12" s="34">
        <x:v>45231</x:v>
      </x:c>
      <x:c r="H12" s="34">
        <x:v>46038</x:v>
      </x:c>
      <x:c r="I12" s="35" t="s">
        <x:v>151</x:v>
      </x:c>
      <x:c r="J12" s="35" t="s">
        <x:v>143</x:v>
      </x:c>
    </x:row>
    <x:row r="13" spans="2:10" ht="16.399999999999999">
      <x:c r="B13" s="65"/>
      <x:c r="C13" s="64"/>
      <x:c r="D13" s="56"/>
      <x:c r="E13" s="10">
        <x:v>4</x:v>
      </x:c>
      <x:c r="F13" s="33" t="s">
        <x:v>35</x:v>
      </x:c>
      <x:c r="G13" s="34">
        <x:v>45656</x:v>
      </x:c>
      <x:c r="H13" s="34">
        <x:v>46416</x:v>
      </x:c>
      <x:c r="I13" s="35" t="s">
        <x:v>151</x:v>
      </x:c>
      <x:c r="J13" s="35" t="s">
        <x:v>143</x:v>
      </x:c>
    </x:row>
    <x:row r="14" spans="2:10" ht="16.399999999999999">
      <x:c r="B14" s="65"/>
      <x:c r="C14" s="64"/>
      <x:c r="D14" s="56"/>
      <x:c r="E14" s="10">
        <x:v>5</x:v>
      </x:c>
      <x:c r="F14" s="33" t="s">
        <x:v>79</x:v>
      </x:c>
      <x:c r="G14" s="34">
        <x:v>45323</x:v>
      </x:c>
      <x:c r="H14" s="34">
        <x:v>46081</x:v>
      </x:c>
      <x:c r="I14" s="35" t="s">
        <x:v>151</x:v>
      </x:c>
      <x:c r="J14" s="35" t="s">
        <x:v>143</x:v>
      </x:c>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3건(C070)\접수서류\9. 예성\3. 자기평가서(PQ)25년 VER4(C070).xlsx]사업개요'!D21</x:f>
        <x:v>정일승</x:v>
      </x:c>
      <x:c r="E19" s="10">
        <x:v>1</x:v>
      </x:c>
      <x:c r="F19" s="33" t="s">
        <x:v>98</x:v>
      </x:c>
      <x:c r="G19" s="34">
        <x:v>45181</x:v>
      </x:c>
      <x:c r="H19" s="34">
        <x:v>45972</x:v>
      </x:c>
      <x:c r="I19" s="35" t="s">
        <x:v>151</x:v>
      </x:c>
      <x:c r="J19" s="35" t="s">
        <x:v>143</x:v>
      </x:c>
    </x:row>
    <x:row r="20" spans="2:10" ht="16.399999999999999">
      <x:c r="B20" s="65"/>
      <x:c r="C20" s="64"/>
      <x:c r="D20" s="56"/>
      <x:c r="E20" s="10">
        <x:v>2</x:v>
      </x:c>
      <x:c r="F20" s="33" t="s">
        <x:v>61</x:v>
      </x:c>
      <x:c r="G20" s="34">
        <x:v>45218</x:v>
      </x:c>
      <x:c r="H20" s="34">
        <x:v>46009</x:v>
      </x:c>
      <x:c r="I20" s="35" t="s">
        <x:v>151</x:v>
      </x:c>
      <x:c r="J20" s="35" t="s">
        <x:v>143</x:v>
      </x:c>
    </x:row>
    <x:row r="21" spans="2:10" ht="16.399999999999999">
      <x:c r="B21" s="65"/>
      <x:c r="C21" s="64"/>
      <x:c r="D21" s="56"/>
      <x:c r="E21" s="10">
        <x:v>3</x:v>
      </x:c>
      <x:c r="F21" s="33" t="s">
        <x:v>101</x:v>
      </x:c>
      <x:c r="G21" s="34">
        <x:v>45229</x:v>
      </x:c>
      <x:c r="H21" s="34">
        <x:v>46038</x:v>
      </x:c>
      <x:c r="I21" s="35" t="s">
        <x:v>151</x:v>
      </x:c>
      <x:c r="J21" s="35" t="s">
        <x:v>143</x:v>
      </x:c>
    </x:row>
    <x:row r="22" spans="2:10" ht="16.399999999999999">
      <x:c r="B22" s="65"/>
      <x:c r="C22" s="64"/>
      <x:c r="D22" s="56"/>
      <x:c r="E22" s="10">
        <x:v>4</x:v>
      </x:c>
      <x:c r="F22" s="33" t="s">
        <x:v>15</x:v>
      </x:c>
      <x:c r="G22" s="34">
        <x:v>45282</x:v>
      </x:c>
      <x:c r="H22" s="34">
        <x:v>45921</x:v>
      </x:c>
      <x:c r="I22" s="35" t="s">
        <x:v>151</x:v>
      </x:c>
      <x:c r="J22" s="35" t="s">
        <x:v>143</x:v>
      </x:c>
    </x:row>
    <x:row r="23" spans="2:10" ht="32.75">
      <x:c r="B23" s="65"/>
      <x:c r="C23" s="64"/>
      <x:c r="D23" s="56"/>
      <x:c r="E23" s="10">
        <x:v>5</x:v>
      </x:c>
      <x:c r="F23" s="36" t="s">
        <x:v>100</x:v>
      </x:c>
      <x:c r="G23" s="37">
        <x:v>45362</x:v>
      </x:c>
      <x:c r="H23" s="34">
        <x:v>46048</x:v>
      </x:c>
      <x:c r="I23" s="35" t="s">
        <x:v>151</x:v>
      </x:c>
      <x:c r="J23" s="35" t="s">
        <x:v>143</x:v>
      </x:c>
    </x:row>
    <x:row r="24" spans="2:10" ht="16.399999999999999">
      <x:c r="B24" s="65"/>
      <x:c r="C24" s="64"/>
      <x:c r="D24" s="56"/>
      <x:c r="E24" s="10">
        <x:v>6</x:v>
      </x:c>
      <x:c r="F24" s="33" t="s">
        <x:v>35</x:v>
      </x:c>
      <x:c r="G24" s="37">
        <x:v>45656</x:v>
      </x:c>
      <x:c r="H24" s="34">
        <x:v>45320</x:v>
      </x:c>
      <x:c r="I24" s="35" t="s">
        <x:v>151</x:v>
      </x:c>
      <x:c r="J24" s="35" t="s">
        <x:v>143</x:v>
      </x:c>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3건(C070)\접수서류\9. 예성\3. 자기평가서(PQ)25년 VER4(C070).xlsx]사업개요'!D22</x:f>
        <x:v>김명기</x:v>
      </x:c>
      <x:c r="E28" s="10">
        <x:v>1</x:v>
      </x:c>
      <x:c r="F28" s="33" t="s">
        <x:v>98</x:v>
      </x:c>
      <x:c r="G28" s="34">
        <x:v>45181</x:v>
      </x:c>
      <x:c r="H28" s="34">
        <x:v>45972</x:v>
      </x:c>
      <x:c r="I28" s="35" t="s">
        <x:v>151</x:v>
      </x:c>
      <x:c r="J28" s="35" t="s">
        <x:v>143</x:v>
      </x:c>
    </x:row>
    <x:row r="29" spans="2:10" ht="16.399999999999999">
      <x:c r="B29" s="65"/>
      <x:c r="C29" s="64"/>
      <x:c r="D29" s="56"/>
      <x:c r="E29" s="10">
        <x:v>2</x:v>
      </x:c>
      <x:c r="F29" s="33" t="s">
        <x:v>61</x:v>
      </x:c>
      <x:c r="G29" s="34">
        <x:v>45218</x:v>
      </x:c>
      <x:c r="H29" s="34">
        <x:v>46009</x:v>
      </x:c>
      <x:c r="I29" s="35" t="s">
        <x:v>151</x:v>
      </x:c>
      <x:c r="J29" s="35" t="s">
        <x:v>143</x:v>
      </x:c>
    </x:row>
    <x:row r="30" spans="2:10" ht="16.399999999999999">
      <x:c r="B30" s="65"/>
      <x:c r="C30" s="64"/>
      <x:c r="D30" s="56"/>
      <x:c r="E30" s="10">
        <x:v>3</x:v>
      </x:c>
      <x:c r="F30" s="33" t="s">
        <x:v>288</x:v>
      </x:c>
      <x:c r="G30" s="34">
        <x:v>45474</x:v>
      </x:c>
      <x:c r="H30" s="34">
        <x:v>45869</x:v>
      </x:c>
      <x:c r="I30" s="35" t="s">
        <x:v>151</x:v>
      </x:c>
      <x:c r="J30" s="35" t="s">
        <x:v>143</x:v>
      </x:c>
    </x:row>
    <x:row r="31" spans="2:10" ht="16.399999999999999">
      <x:c r="B31" s="65"/>
      <x:c r="C31" s="64"/>
      <x:c r="D31" s="56"/>
      <x:c r="E31" s="10">
        <x:v>4</x:v>
      </x:c>
      <x:c r="F31" s="33" t="s">
        <x:v>35</x:v>
      </x:c>
      <x:c r="G31" s="34">
        <x:v>45656</x:v>
      </x:c>
      <x:c r="H31" s="34">
        <x:v>46416</x:v>
      </x:c>
      <x:c r="I31" s="35" t="s">
        <x:v>151</x:v>
      </x:c>
      <x:c r="J31" s="35" t="s">
        <x:v>143</x:v>
      </x:c>
    </x:row>
    <x:row r="32" spans="2:10" ht="16.399999999999999">
      <x:c r="B32" s="65"/>
      <x:c r="C32" s="64"/>
      <x:c r="D32" s="56"/>
      <x:c r="E32" s="10">
        <x:v>5</x:v>
      </x:c>
      <x:c r="F32" s="33" t="s">
        <x:v>79</x:v>
      </x:c>
      <x:c r="G32" s="34">
        <x:v>45323</x:v>
      </x:c>
      <x:c r="H32" s="34">
        <x:v>46081</x:v>
      </x:c>
      <x:c r="I32" s="35" t="s">
        <x:v>151</x:v>
      </x:c>
      <x:c r="J32" s="35" t="s">
        <x:v>143</x:v>
      </x:c>
    </x:row>
    <x:row r="33" spans="2:10" ht="16.399999999999999">
      <x:c r="B33" s="65"/>
      <x:c r="C33" s="64"/>
      <x:c r="D33" s="56"/>
      <x:c r="E33" s="10">
        <x:v>6</x:v>
      </x:c>
      <x:c r="F33" s="33"/>
      <x:c r="G33" s="34"/>
      <x:c r="H33" s="34"/>
      <x:c r="I33" s="35"/>
      <x:c r="J33" s="35"/>
    </x:row>
    <x:row r="34" spans="2:10" ht="16.399999999999999">
      <x:c r="B34" s="65"/>
      <x:c r="C34" s="64"/>
      <x:c r="D34" s="56"/>
      <x:c r="E34" s="10">
        <x:v>7</x:v>
      </x:c>
      <x:c r="F34" s="11"/>
      <x:c r="G34" s="14"/>
      <x:c r="H34" s="14"/>
      <x:c r="I34" s="12"/>
      <x:c r="J34" s="12"/>
    </x:row>
    <x:row r="35" spans="2:10" ht="16.399999999999999">
      <x:c r="B35" s="65"/>
      <x:c r="C35" s="64"/>
      <x:c r="D35" s="56"/>
      <x:c r="E35" s="10">
        <x:v>8</x:v>
      </x:c>
      <x:c r="F35" s="33"/>
      <x:c r="G35" s="34"/>
      <x:c r="H35" s="3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3건(C070)\접수서류\9. 예성\3. 자기평가서(PQ)25년 VER4(C070).xlsx]사업개요'!D23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8.xml><?xml version="1.0" encoding="utf-8"?>
<x:worksheet xmlns:r="http://schemas.openxmlformats.org/officeDocument/2006/relationships" xmlns:c="http://schemas.openxmlformats.org/drawingml/2006/chart" xmlns:x="http://schemas.openxmlformats.org/spreadsheetml/2006/main">
  <x:sheetPr codeName="Sheet9">
    <x:tabColor rgb="ffff0000"/>
  </x:sheetPr>
  <x:dimension ref="A1:L45"/>
  <x:sheetViews>
    <x:sheetView view="pageBreakPreview" topLeftCell="A1" zoomScaleNormal="100" zoomScaleSheetLayoutView="100" workbookViewId="0">
      <x:pane xSplit="3" ySplit="4" topLeftCell="D14" activePane="bottomRight" state="frozen"/>
      <x:selection pane="bottomRight" activeCell="N34" activeCellId="0" sqref="N34:N34"/>
    </x:sheetView>
  </x:sheetViews>
  <x:sheetFormatPr defaultColWidth="9" defaultRowHeight="16.5" customHeight="1"/>
  <x:cols>
    <x:col min="1" max="1" width="1.77734375" style="24" customWidth="1"/>
    <x:col min="2" max="2" width="11.5546875" style="38" customWidth="1"/>
    <x:col min="3" max="4" width="7.5546875" style="38" customWidth="1"/>
    <x:col min="5" max="5" width="3.66796875" style="38" customWidth="1"/>
    <x:col min="6" max="6" width="25.5546875" style="39" customWidth="1"/>
    <x:col min="7" max="7" width="9.890625" style="38" bestFit="1" customWidth="1"/>
    <x:col min="8" max="8" width="9.22265625" style="38" customWidth="1"/>
    <x:col min="9" max="9" width="9.77734375" style="38" bestFit="1" customWidth="1"/>
    <x:col min="10" max="10" width="8" style="38"/>
  </x:cols>
  <x:sheetData>
    <x:row r="1" spans="1:1" ht="16.399999999999999">
      <x:c r="A1" s="24" t="s">
        <x:v>64</x:v>
      </x:c>
    </x:row>
    <x:row r="2" spans="1:12" s="38" customFormat="1" ht="16.399999999999999">
      <x:c r="A2" s="26"/>
      <x:c r="B2" s="84" t="s">
        <x:v>145</x:v>
      </x:c>
      <x:c r="C2" s="84"/>
      <x:c r="D2" s="92" t="s">
        <x:v>13</x:v>
      </x:c>
      <x:c r="E2" s="86" t="s">
        <x:v>0</x:v>
      </x:c>
      <x:c r="F2" s="87"/>
      <x:c r="G2" s="87"/>
      <x:c r="H2" s="87"/>
      <x:c r="I2" s="87"/>
      <x:c r="J2" s="88"/>
      <x:c r="L2" s="27" t="s">
        <x:v>264</x:v>
      </x:c>
    </x:row>
    <x:row r="3" spans="1:12" s="38" customFormat="1" ht="16.399999999999999">
      <x:c r="A3" s="26"/>
      <x:c r="B3" s="84"/>
      <x:c r="C3" s="84"/>
      <x:c r="D3" s="93"/>
      <x:c r="E3" s="89" t="s">
        <x:v>147</x:v>
      </x:c>
      <x:c r="F3" s="91" t="s">
        <x:v>142</x:v>
      </x:c>
      <x:c r="G3" s="84" t="s">
        <x:v>2</x:v>
      </x:c>
      <x:c r="H3" s="84"/>
      <x:c r="I3" s="84" t="s">
        <x:v>148</x:v>
      </x:c>
      <x:c r="J3" s="84" t="s">
        <x:v>1</x:v>
      </x:c>
      <x:c r="L3" s="27" t="s">
        <x:v>106</x:v>
      </x:c>
    </x:row>
    <x:row r="4" spans="1:10" s="38" customFormat="1" ht="16.399999999999999">
      <x:c r="A4" s="26"/>
      <x:c r="B4" s="84"/>
      <x:c r="C4" s="84"/>
      <x:c r="D4" s="90"/>
      <x:c r="E4" s="90"/>
      <x:c r="F4" s="91"/>
      <x:c r="G4" s="40" t="s">
        <x:v>133</x:v>
      </x:c>
      <x:c r="H4" s="40" t="s">
        <x:v>130</x:v>
      </x:c>
      <x:c r="I4" s="84"/>
      <x:c r="J4" s="84"/>
    </x:row>
    <x:row r="5" spans="2:10" ht="16.399999999999999">
      <x:c r="B5" s="82" t="s">
        <x:v>10</x:v>
      </x:c>
      <x:c r="C5" s="82"/>
      <x:c r="D5" s="41" t="str">
        <x:f>'[C:\Users\user\Desktop\PQ 평가\평가실시\''25년\1028)해병1사단 포병여단 실내체육관 신축 등 3건(C070)\접수서류\10. 드림\25-M-00부대 실내체육관 신축 등 3건 건설사업관리용역(C070) 자기평가서.xlsx]사업개요'!D15</x:f>
        <x:v>차형근</x:v>
      </x:c>
      <x:c r="E5" s="42">
        <x:v>1</x:v>
      </x:c>
      <x:c r="F5" s="17"/>
      <x:c r="G5" s="18"/>
      <x:c r="H5" s="18"/>
      <x:c r="I5" s="18"/>
      <x:c r="J5" s="18"/>
    </x:row>
    <x:row r="6" spans="2:10" ht="16.399999999999999">
      <x:c r="B6" s="85" t="s">
        <x:v>6</x:v>
      </x:c>
      <x:c r="C6" s="42" t="s">
        <x:v>169</x:v>
      </x:c>
      <x:c r="D6" s="41" t="str">
        <x:f>'[C:\Users\user\Desktop\PQ 평가\평가실시\''25년\1028)해병1사단 포병여단 실내체육관 신축 등 3건(C070)\접수서류\10. 드림\25-M-00부대 실내체육관 신축 등 3건 건설사업관리용역(C070) 자기평가서.xlsx]사업개요'!D16</x:f>
        <x:v>한문조</x:v>
      </x:c>
      <x:c r="E6" s="42">
        <x:v>1</x:v>
      </x:c>
      <x:c r="F6" s="17"/>
      <x:c r="G6" s="18"/>
      <x:c r="H6" s="18"/>
      <x:c r="I6" s="18"/>
      <x:c r="J6" s="18"/>
    </x:row>
    <x:row r="7" spans="2:10" ht="16.399999999999999">
      <x:c r="B7" s="82"/>
      <x:c r="C7" s="42" t="s">
        <x:v>170</x:v>
      </x:c>
      <x:c r="D7" s="41" t="str">
        <x:f>'[C:\Users\user\Desktop\PQ 평가\평가실시\''25년\1028)해병1사단 포병여단 실내체육관 신축 등 3건(C070)\접수서류\10. 드림\25-M-00부대 실내체육관 신축 등 3건 건설사업관리용역(C070) 자기평가서.xlsx]사업개요'!D17</x:f>
        <x:v>윤태원</x:v>
      </x:c>
      <x:c r="E7" s="42">
        <x:v>1</x:v>
      </x:c>
      <x:c r="F7" s="17"/>
      <x:c r="G7" s="18"/>
      <x:c r="H7" s="18"/>
      <x:c r="I7" s="18"/>
      <x:c r="J7" s="18"/>
    </x:row>
    <x:row r="8" spans="2:10" ht="16.399999999999999">
      <x:c r="B8" s="82"/>
      <x:c r="C8" s="42" t="s">
        <x:v>166</x:v>
      </x:c>
      <x:c r="D8" s="41" t="str">
        <x:f>'[C:\Users\user\Desktop\PQ 평가\평가실시\''25년\1028)해병1사단 포병여단 실내체육관 신축 등 3건(C070)\접수서류\10. 드림\25-M-00부대 실내체육관 신축 등 3건 건설사업관리용역(C070) 자기평가서.xlsx]사업개요'!D18</x:f>
        <x:v>김춘근</x:v>
      </x:c>
      <x:c r="E8" s="42">
        <x:v>1</x:v>
      </x:c>
      <x:c r="F8" s="17"/>
      <x:c r="G8" s="18"/>
      <x:c r="H8" s="18"/>
      <x:c r="I8" s="18"/>
      <x:c r="J8" s="18"/>
    </x:row>
    <x:row r="9" spans="2:10" ht="16.399999999999999">
      <x:c r="B9" s="82"/>
      <x:c r="C9" s="42" t="s">
        <x:v>164</x:v>
      </x:c>
      <x:c r="D9" s="41">
        <x:f>'[C:\Users\user\Desktop\PQ 평가\평가실시\''25년\1028)해병1사단 포병여단 실내체육관 신축 등 3건(C070)\접수서류\10. 드림\25-M-00부대 실내체육관 신축 등 3건 건설사업관리용역(C070) 자기평가서.xlsx]사업개요'!D19</x:f>
        <x:v>0</x:v>
      </x:c>
      <x:c r="E9" s="42">
        <x:v>1</x:v>
      </x:c>
      <x:c r="F9" s="17"/>
      <x:c r="G9" s="18"/>
      <x:c r="H9" s="18"/>
      <x:c r="I9" s="18"/>
      <x:c r="J9" s="18"/>
    </x:row>
    <x:row r="10" spans="2:10" ht="16.399999999999999">
      <x:c r="B10" s="83" t="s">
        <x:v>7</x:v>
      </x:c>
      <x:c r="C10" s="82" t="s">
        <x:v>169</x:v>
      </x:c>
      <x:c r="D10" s="94" t="str">
        <x:f>'[C:\Users\user\Desktop\PQ 평가\평가실시\''25년\1028)해병1사단 포병여단 실내체육관 신축 등 3건(C070)\접수서류\10. 드림\25-M-00부대 실내체육관 신축 등 3건 건설사업관리용역(C070) 자기평가서.xlsx]사업개요'!D20</x:f>
        <x:v>천병규</x:v>
      </x:c>
      <x:c r="E10" s="42">
        <x:v>1</x:v>
      </x:c>
      <x:c r="F10" s="17"/>
      <x:c r="G10" s="14"/>
      <x:c r="H10" s="14"/>
      <x:c r="I10" s="18"/>
      <x:c r="J10" s="18"/>
    </x:row>
    <x:row r="11" spans="2:10" ht="16.399999999999999">
      <x:c r="B11" s="83"/>
      <x:c r="C11" s="82"/>
      <x:c r="D11" s="95"/>
      <x:c r="E11" s="42">
        <x:v>2</x:v>
      </x:c>
      <x:c r="F11" s="17"/>
      <x:c r="G11" s="14"/>
      <x:c r="H11" s="14"/>
      <x:c r="I11" s="18"/>
      <x:c r="J11" s="18"/>
    </x:row>
    <x:row r="12" spans="2:10" ht="16.399999999999999">
      <x:c r="B12" s="83"/>
      <x:c r="C12" s="82"/>
      <x:c r="D12" s="95"/>
      <x:c r="E12" s="42">
        <x:v>3</x:v>
      </x:c>
      <x:c r="F12" s="17"/>
      <x:c r="G12" s="14"/>
      <x:c r="H12" s="14"/>
      <x:c r="I12" s="18"/>
      <x:c r="J12" s="18"/>
    </x:row>
    <x:row r="13" spans="2:10" ht="16.399999999999999">
      <x:c r="B13" s="83"/>
      <x:c r="C13" s="82"/>
      <x:c r="D13" s="95"/>
      <x:c r="E13" s="42">
        <x:v>4</x:v>
      </x:c>
      <x:c r="F13" s="17"/>
      <x:c r="G13" s="14"/>
      <x:c r="H13" s="14"/>
      <x:c r="I13" s="18"/>
      <x:c r="J13" s="18"/>
    </x:row>
    <x:row r="14" spans="2:10" ht="16.399999999999999">
      <x:c r="B14" s="83"/>
      <x:c r="C14" s="82"/>
      <x:c r="D14" s="95"/>
      <x:c r="E14" s="42">
        <x:v>5</x:v>
      </x:c>
      <x:c r="F14" s="17"/>
      <x:c r="G14" s="14"/>
      <x:c r="H14" s="14"/>
      <x:c r="I14" s="18"/>
      <x:c r="J14" s="18"/>
    </x:row>
    <x:row r="15" spans="2:10" ht="16.399999999999999">
      <x:c r="B15" s="83"/>
      <x:c r="C15" s="82"/>
      <x:c r="D15" s="95"/>
      <x:c r="E15" s="42">
        <x:v>6</x:v>
      </x:c>
      <x:c r="F15" s="17"/>
      <x:c r="G15" s="14"/>
      <x:c r="H15" s="14"/>
      <x:c r="I15" s="18"/>
      <x:c r="J15" s="18"/>
    </x:row>
    <x:row r="16" spans="2:10" ht="16.399999999999999">
      <x:c r="B16" s="83"/>
      <x:c r="C16" s="82"/>
      <x:c r="D16" s="95"/>
      <x:c r="E16" s="42">
        <x:v>7</x:v>
      </x:c>
      <x:c r="F16" s="17"/>
      <x:c r="G16" s="14"/>
      <x:c r="H16" s="14"/>
      <x:c r="I16" s="18"/>
      <x:c r="J16" s="18"/>
    </x:row>
    <x:row r="17" spans="2:10" ht="16.399999999999999">
      <x:c r="B17" s="83"/>
      <x:c r="C17" s="82"/>
      <x:c r="D17" s="95"/>
      <x:c r="E17" s="42">
        <x:v>8</x:v>
      </x:c>
      <x:c r="F17" s="17"/>
      <x:c r="G17" s="18"/>
      <x:c r="H17" s="18"/>
      <x:c r="I17" s="18"/>
      <x:c r="J17" s="18"/>
    </x:row>
    <x:row r="18" spans="2:10" ht="16.399999999999999">
      <x:c r="B18" s="83"/>
      <x:c r="C18" s="82"/>
      <x:c r="D18" s="96"/>
      <x:c r="E18" s="42">
        <x:v>9</x:v>
      </x:c>
      <x:c r="F18" s="17"/>
      <x:c r="G18" s="18"/>
      <x:c r="H18" s="18"/>
      <x:c r="I18" s="18"/>
      <x:c r="J18" s="18"/>
    </x:row>
    <x:row r="19" spans="2:10" ht="16.399999999999999">
      <x:c r="B19" s="83"/>
      <x:c r="C19" s="82" t="s">
        <x:v>170</x:v>
      </x:c>
      <x:c r="D19" s="94" t="str">
        <x:f>'[C:\Users\user\Desktop\PQ 평가\평가실시\''25년\1028)해병1사단 포병여단 실내체육관 신축 등 3건(C070)\접수서류\10. 드림\25-M-00부대 실내체육관 신축 등 3건 건설사업관리용역(C070) 자기평가서.xlsx]사업개요'!D21</x:f>
        <x:v>문성후</x:v>
      </x:c>
      <x:c r="E19" s="42">
        <x:v>1</x:v>
      </x:c>
      <x:c r="F19" s="17"/>
      <x:c r="G19" s="14"/>
      <x:c r="H19" s="18"/>
      <x:c r="I19" s="18"/>
      <x:c r="J19" s="18"/>
    </x:row>
    <x:row r="20" spans="2:10" ht="16.399999999999999">
      <x:c r="B20" s="83"/>
      <x:c r="C20" s="82"/>
      <x:c r="D20" s="95"/>
      <x:c r="E20" s="42">
        <x:v>2</x:v>
      </x:c>
      <x:c r="F20" s="17"/>
      <x:c r="G20" s="14"/>
      <x:c r="H20" s="18"/>
      <x:c r="I20" s="18"/>
      <x:c r="J20" s="18"/>
    </x:row>
    <x:row r="21" spans="2:10" ht="16.399999999999999">
      <x:c r="B21" s="83"/>
      <x:c r="C21" s="82"/>
      <x:c r="D21" s="95"/>
      <x:c r="E21" s="42">
        <x:v>3</x:v>
      </x:c>
      <x:c r="F21" s="17"/>
      <x:c r="G21" s="14"/>
      <x:c r="H21" s="18"/>
      <x:c r="I21" s="18"/>
      <x:c r="J21" s="18"/>
    </x:row>
    <x:row r="22" spans="2:10" ht="16.399999999999999">
      <x:c r="B22" s="83"/>
      <x:c r="C22" s="82"/>
      <x:c r="D22" s="95"/>
      <x:c r="E22" s="42">
        <x:v>4</x:v>
      </x:c>
      <x:c r="F22" s="17"/>
      <x:c r="G22" s="14"/>
      <x:c r="H22" s="18"/>
      <x:c r="I22" s="18"/>
      <x:c r="J22" s="18"/>
    </x:row>
    <x:row r="23" spans="2:10" ht="16.399999999999999">
      <x:c r="B23" s="83"/>
      <x:c r="C23" s="82"/>
      <x:c r="D23" s="95"/>
      <x:c r="E23" s="42">
        <x:v>5</x:v>
      </x:c>
      <x:c r="F23" s="17"/>
      <x:c r="G23" s="14"/>
      <x:c r="H23" s="18"/>
      <x:c r="I23" s="18"/>
      <x:c r="J23" s="18"/>
    </x:row>
    <x:row r="24" spans="2:10" ht="16.399999999999999">
      <x:c r="B24" s="83"/>
      <x:c r="C24" s="82"/>
      <x:c r="D24" s="95"/>
      <x:c r="E24" s="42">
        <x:v>6</x:v>
      </x:c>
      <x:c r="F24" s="17"/>
      <x:c r="G24" s="18"/>
      <x:c r="H24" s="18"/>
      <x:c r="I24" s="18"/>
      <x:c r="J24" s="18"/>
    </x:row>
    <x:row r="25" spans="2:10" ht="16.399999999999999">
      <x:c r="B25" s="83"/>
      <x:c r="C25" s="82"/>
      <x:c r="D25" s="95"/>
      <x:c r="E25" s="42">
        <x:v>7</x:v>
      </x:c>
      <x:c r="F25" s="17"/>
      <x:c r="G25" s="18"/>
      <x:c r="H25" s="18"/>
      <x:c r="I25" s="18"/>
      <x:c r="J25" s="18"/>
    </x:row>
    <x:row r="26" spans="2:10" ht="16.399999999999999">
      <x:c r="B26" s="83"/>
      <x:c r="C26" s="82"/>
      <x:c r="D26" s="95"/>
      <x:c r="E26" s="42">
        <x:v>8</x:v>
      </x:c>
      <x:c r="F26" s="17"/>
      <x:c r="G26" s="18"/>
      <x:c r="H26" s="18"/>
      <x:c r="I26" s="18"/>
      <x:c r="J26" s="18"/>
    </x:row>
    <x:row r="27" spans="2:10" ht="16.399999999999999">
      <x:c r="B27" s="83"/>
      <x:c r="C27" s="82"/>
      <x:c r="D27" s="96"/>
      <x:c r="E27" s="42">
        <x:v>9</x:v>
      </x:c>
      <x:c r="F27" s="17"/>
      <x:c r="G27" s="18"/>
      <x:c r="H27" s="18"/>
      <x:c r="I27" s="18"/>
      <x:c r="J27" s="18"/>
    </x:row>
    <x:row r="28" spans="2:10" ht="16.399999999999999">
      <x:c r="B28" s="83"/>
      <x:c r="C28" s="82" t="s">
        <x:v>166</x:v>
      </x:c>
      <x:c r="D28" s="94" t="str">
        <x:f>'[C:\Users\user\Desktop\PQ 평가\평가실시\''25년\1028)해병1사단 포병여단 실내체육관 신축 등 3건(C070)\접수서류\10. 드림\25-M-00부대 실내체육관 신축 등 3건 건설사업관리용역(C070) 자기평가서.xlsx]사업개요'!D22</x:f>
        <x:v>이준상</x:v>
      </x:c>
      <x:c r="E28" s="42">
        <x:v>1</x:v>
      </x:c>
      <x:c r="F28" s="17" t="s">
        <x:v>45</x:v>
      </x:c>
      <x:c r="G28" s="14" t="s">
        <x:v>68</x:v>
      </x:c>
      <x:c r="H28" s="14" t="s">
        <x:v>70</x:v>
      </x:c>
      <x:c r="I28" s="18" t="s">
        <x:v>151</x:v>
      </x:c>
      <x:c r="J28" s="18" t="s">
        <x:v>132</x:v>
      </x:c>
    </x:row>
    <x:row r="29" spans="2:10" ht="16.399999999999999">
      <x:c r="B29" s="83"/>
      <x:c r="C29" s="82"/>
      <x:c r="D29" s="95"/>
      <x:c r="E29" s="42">
        <x:v>2</x:v>
      </x:c>
      <x:c r="F29" s="17" t="s">
        <x:v>46</x:v>
      </x:c>
      <x:c r="G29" s="14" t="s">
        <x:v>74</x:v>
      </x:c>
      <x:c r="H29" s="14" t="s">
        <x:v>69</x:v>
      </x:c>
      <x:c r="I29" s="18" t="s">
        <x:v>151</x:v>
      </x:c>
      <x:c r="J29" s="18" t="s">
        <x:v>132</x:v>
      </x:c>
    </x:row>
    <x:row r="30" spans="2:10" ht="16.399999999999999">
      <x:c r="B30" s="83"/>
      <x:c r="C30" s="82"/>
      <x:c r="D30" s="95"/>
      <x:c r="E30" s="42">
        <x:v>3</x:v>
      </x:c>
      <x:c r="F30" s="17" t="s">
        <x:v>44</x:v>
      </x:c>
      <x:c r="G30" s="14" t="s">
        <x:v>73</x:v>
      </x:c>
      <x:c r="H30" s="14" t="s">
        <x:v>67</x:v>
      </x:c>
      <x:c r="I30" s="18" t="s">
        <x:v>151</x:v>
      </x:c>
      <x:c r="J30" s="18" t="s">
        <x:v>132</x:v>
      </x:c>
    </x:row>
    <x:row r="31" spans="2:10" ht="16.399999999999999">
      <x:c r="B31" s="83"/>
      <x:c r="C31" s="82"/>
      <x:c r="D31" s="95"/>
      <x:c r="E31" s="42">
        <x:v>4</x:v>
      </x:c>
      <x:c r="F31" s="17" t="s">
        <x:v>41</x:v>
      </x:c>
      <x:c r="G31" s="14" t="s">
        <x:v>65</x:v>
      </x:c>
      <x:c r="H31" s="14" t="s">
        <x:v>71</x:v>
      </x:c>
      <x:c r="I31" s="18" t="s">
        <x:v>151</x:v>
      </x:c>
      <x:c r="J31" s="18" t="s">
        <x:v>132</x:v>
      </x:c>
    </x:row>
    <x:row r="32" spans="2:10" ht="16.399999999999999">
      <x:c r="B32" s="83"/>
      <x:c r="C32" s="82"/>
      <x:c r="D32" s="95"/>
      <x:c r="E32" s="42">
        <x:v>5</x:v>
      </x:c>
      <x:c r="F32" s="17" t="s">
        <x:v>51</x:v>
      </x:c>
      <x:c r="G32" s="14" t="s">
        <x:v>75</x:v>
      </x:c>
      <x:c r="H32" s="14" t="s">
        <x:v>72</x:v>
      </x:c>
      <x:c r="I32" s="18" t="s">
        <x:v>151</x:v>
      </x:c>
      <x:c r="J32" s="18" t="s">
        <x:v>138</x:v>
      </x:c>
    </x:row>
    <x:row r="33" spans="2:10" ht="16.399999999999999">
      <x:c r="B33" s="83"/>
      <x:c r="C33" s="82"/>
      <x:c r="D33" s="95"/>
      <x:c r="E33" s="42">
        <x:v>6</x:v>
      </x:c>
      <x:c r="F33" s="17"/>
      <x:c r="G33" s="14"/>
      <x:c r="H33" s="14"/>
      <x:c r="I33" s="18"/>
      <x:c r="J33" s="18"/>
    </x:row>
    <x:row r="34" spans="2:10" ht="16.399999999999999">
      <x:c r="B34" s="83"/>
      <x:c r="C34" s="82"/>
      <x:c r="D34" s="95"/>
      <x:c r="E34" s="42">
        <x:v>7</x:v>
      </x:c>
      <x:c r="F34" s="17"/>
      <x:c r="G34" s="14"/>
      <x:c r="H34" s="14"/>
      <x:c r="I34" s="18"/>
      <x:c r="J34" s="18"/>
    </x:row>
    <x:row r="35" spans="2:10" ht="16.399999999999999">
      <x:c r="B35" s="83"/>
      <x:c r="C35" s="82"/>
      <x:c r="D35" s="95"/>
      <x:c r="E35" s="42">
        <x:v>8</x:v>
      </x:c>
      <x:c r="F35" s="17"/>
      <x:c r="G35" s="14"/>
      <x:c r="H35" s="14"/>
      <x:c r="I35" s="18"/>
      <x:c r="J35" s="18"/>
    </x:row>
    <x:row r="36" spans="2:10" ht="16.399999999999999">
      <x:c r="B36" s="83"/>
      <x:c r="C36" s="82"/>
      <x:c r="D36" s="96"/>
      <x:c r="E36" s="42">
        <x:v>9</x:v>
      </x:c>
      <x:c r="F36" s="17"/>
      <x:c r="G36" s="18"/>
      <x:c r="H36" s="18"/>
      <x:c r="I36" s="18"/>
      <x:c r="J36" s="18"/>
    </x:row>
    <x:row r="37" spans="2:10" ht="16.399999999999999">
      <x:c r="B37" s="83"/>
      <x:c r="C37" s="82" t="s">
        <x:v>164</x:v>
      </x:c>
      <x:c r="D37" s="94">
        <x:f>'[C:\Users\user\Desktop\PQ 평가\평가실시\''25년\1028)해병1사단 포병여단 실내체육관 신축 등 3건(C070)\접수서류\10. 드림\25-M-00부대 실내체육관 신축 등 3건 건설사업관리용역(C070) 자기평가서.xlsx]사업개요'!D23</x:f>
        <x:v>0</x:v>
      </x:c>
      <x:c r="E37" s="42">
        <x:v>1</x:v>
      </x:c>
      <x:c r="F37" s="17"/>
      <x:c r="G37" s="18"/>
      <x:c r="H37" s="18"/>
      <x:c r="I37" s="18"/>
      <x:c r="J37" s="18"/>
    </x:row>
    <x:row r="38" spans="2:10" ht="16.399999999999999">
      <x:c r="B38" s="83"/>
      <x:c r="C38" s="82"/>
      <x:c r="D38" s="95"/>
      <x:c r="E38" s="42">
        <x:v>2</x:v>
      </x:c>
      <x:c r="F38" s="17"/>
      <x:c r="G38" s="18"/>
      <x:c r="H38" s="18"/>
      <x:c r="I38" s="18"/>
      <x:c r="J38" s="18"/>
    </x:row>
    <x:row r="39" spans="2:10" ht="16.399999999999999">
      <x:c r="B39" s="83"/>
      <x:c r="C39" s="82"/>
      <x:c r="D39" s="95"/>
      <x:c r="E39" s="42">
        <x:v>3</x:v>
      </x:c>
      <x:c r="F39" s="17"/>
      <x:c r="G39" s="18"/>
      <x:c r="H39" s="18"/>
      <x:c r="I39" s="18"/>
      <x:c r="J39" s="18"/>
    </x:row>
    <x:row r="40" spans="2:10" ht="16.399999999999999">
      <x:c r="B40" s="83"/>
      <x:c r="C40" s="82"/>
      <x:c r="D40" s="95"/>
      <x:c r="E40" s="42">
        <x:v>4</x:v>
      </x:c>
      <x:c r="F40" s="17"/>
      <x:c r="G40" s="18"/>
      <x:c r="H40" s="18"/>
      <x:c r="I40" s="18"/>
      <x:c r="J40" s="18"/>
    </x:row>
    <x:row r="41" spans="2:10" ht="16.399999999999999">
      <x:c r="B41" s="83"/>
      <x:c r="C41" s="82"/>
      <x:c r="D41" s="95"/>
      <x:c r="E41" s="42">
        <x:v>5</x:v>
      </x:c>
      <x:c r="F41" s="17"/>
      <x:c r="G41" s="18"/>
      <x:c r="H41" s="18"/>
      <x:c r="I41" s="18"/>
      <x:c r="J41" s="18"/>
    </x:row>
    <x:row r="42" spans="2:10" ht="16.399999999999999">
      <x:c r="B42" s="83"/>
      <x:c r="C42" s="82"/>
      <x:c r="D42" s="95"/>
      <x:c r="E42" s="42">
        <x:v>6</x:v>
      </x:c>
      <x:c r="F42" s="17"/>
      <x:c r="G42" s="18"/>
      <x:c r="H42" s="18"/>
      <x:c r="I42" s="18"/>
      <x:c r="J42" s="18"/>
    </x:row>
    <x:row r="43" spans="2:10" ht="16.399999999999999">
      <x:c r="B43" s="83"/>
      <x:c r="C43" s="82"/>
      <x:c r="D43" s="95"/>
      <x:c r="E43" s="42">
        <x:v>7</x:v>
      </x:c>
      <x:c r="F43" s="17"/>
      <x:c r="G43" s="18"/>
      <x:c r="H43" s="18"/>
      <x:c r="I43" s="18"/>
      <x:c r="J43" s="18"/>
    </x:row>
    <x:row r="44" spans="2:10" ht="16.399999999999999">
      <x:c r="B44" s="83"/>
      <x:c r="C44" s="82"/>
      <x:c r="D44" s="95"/>
      <x:c r="E44" s="42">
        <x:v>8</x:v>
      </x:c>
      <x:c r="F44" s="17"/>
      <x:c r="G44" s="18"/>
      <x:c r="H44" s="18"/>
      <x:c r="I44" s="18"/>
      <x:c r="J44" s="18"/>
    </x:row>
    <x:row r="45" spans="2:10" ht="16.399999999999999">
      <x:c r="B45" s="83"/>
      <x:c r="C45" s="82"/>
      <x:c r="D45" s="96"/>
      <x:c r="E45" s="42">
        <x:v>9</x:v>
      </x:c>
      <x:c r="F45" s="17"/>
      <x:c r="G45" s="18"/>
      <x:c r="H45" s="18"/>
      <x:c r="I45" s="18"/>
      <x:c r="J45" s="18"/>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9.xml><?xml version="1.0" encoding="utf-8"?>
<x:worksheet xmlns:r="http://schemas.openxmlformats.org/officeDocument/2006/relationships" xmlns:c="http://schemas.openxmlformats.org/drawingml/2006/chart" xmlns:x="http://schemas.openxmlformats.org/spreadsheetml/2006/main">
  <x:sheetPr codeName="Sheet10">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O32" activeCellId="0" sqref="O32:O32"/>
    </x:sheetView>
  </x:sheetViews>
  <x:sheetFormatPr defaultColWidth="9" defaultRowHeight="16.5" customHeight="1"/>
  <x:cols>
    <x:col min="1" max="1" width="1.77734375" style="24" customWidth="1"/>
    <x:col min="2" max="2" width="11.5546875" style="38" customWidth="1"/>
    <x:col min="3" max="4" width="7.5546875" style="38" customWidth="1"/>
    <x:col min="5" max="5" width="3.66796875" style="38" customWidth="1"/>
    <x:col min="6" max="6" width="25.5546875" style="39" customWidth="1"/>
    <x:col min="7" max="7" width="9.890625" style="38" bestFit="1" customWidth="1"/>
    <x:col min="8" max="8" width="9.22265625" style="38" customWidth="1"/>
    <x:col min="9" max="9" width="9.77734375" style="38" bestFit="1" customWidth="1"/>
    <x:col min="10" max="10" width="8" style="38"/>
  </x:cols>
  <x:sheetData>
    <x:row r="1" spans="1:1" ht="16.399999999999999">
      <x:c r="A1" s="24" t="s">
        <x:v>64</x:v>
      </x:c>
    </x:row>
    <x:row r="2" spans="1:12" s="38" customFormat="1" ht="16.399999999999999">
      <x:c r="A2" s="26"/>
      <x:c r="B2" s="84" t="s">
        <x:v>145</x:v>
      </x:c>
      <x:c r="C2" s="84"/>
      <x:c r="D2" s="92" t="s">
        <x:v>13</x:v>
      </x:c>
      <x:c r="E2" s="86" t="s">
        <x:v>0</x:v>
      </x:c>
      <x:c r="F2" s="87"/>
      <x:c r="G2" s="87"/>
      <x:c r="H2" s="87"/>
      <x:c r="I2" s="87"/>
      <x:c r="J2" s="88"/>
      <x:c r="L2" s="27" t="s">
        <x:v>264</x:v>
      </x:c>
    </x:row>
    <x:row r="3" spans="1:12" s="38" customFormat="1" ht="16.399999999999999">
      <x:c r="A3" s="26"/>
      <x:c r="B3" s="84"/>
      <x:c r="C3" s="84"/>
      <x:c r="D3" s="93"/>
      <x:c r="E3" s="89" t="s">
        <x:v>147</x:v>
      </x:c>
      <x:c r="F3" s="91" t="s">
        <x:v>142</x:v>
      </x:c>
      <x:c r="G3" s="84" t="s">
        <x:v>2</x:v>
      </x:c>
      <x:c r="H3" s="84"/>
      <x:c r="I3" s="84" t="s">
        <x:v>148</x:v>
      </x:c>
      <x:c r="J3" s="84" t="s">
        <x:v>1</x:v>
      </x:c>
      <x:c r="L3" s="27" t="s">
        <x:v>106</x:v>
      </x:c>
    </x:row>
    <x:row r="4" spans="1:10" s="38" customFormat="1" ht="16.399999999999999">
      <x:c r="A4" s="26"/>
      <x:c r="B4" s="84"/>
      <x:c r="C4" s="84"/>
      <x:c r="D4" s="90"/>
      <x:c r="E4" s="90"/>
      <x:c r="F4" s="91"/>
      <x:c r="G4" s="40" t="s">
        <x:v>133</x:v>
      </x:c>
      <x:c r="H4" s="40" t="s">
        <x:v>130</x:v>
      </x:c>
      <x:c r="I4" s="84"/>
      <x:c r="J4" s="84"/>
    </x:row>
    <x:row r="5" spans="2:10" ht="16.399999999999999">
      <x:c r="B5" s="82" t="s">
        <x:v>10</x:v>
      </x:c>
      <x:c r="C5" s="82"/>
      <x:c r="D5" s="41" t="str">
        <x:f>'[C:\Users\user\Desktop\PQ 평가\평가실시\''25년\1028)해병1사단 포병여단 실내체육관 신축 등 3건(C070)\접수서류\11. 도심\자기평가서(PQ)25년 VER4(C070, 도심)(0827)-251022.xlsx]사업개요'!D15</x:f>
        <x:v>윤교대</x:v>
      </x:c>
      <x:c r="E5" s="42">
        <x:v>1</x:v>
      </x:c>
      <x:c r="F5" s="17"/>
      <x:c r="G5" s="18"/>
      <x:c r="H5" s="18"/>
      <x:c r="I5" s="18"/>
      <x:c r="J5" s="18"/>
    </x:row>
    <x:row r="6" spans="2:10" ht="16.399999999999999">
      <x:c r="B6" s="85" t="s">
        <x:v>6</x:v>
      </x:c>
      <x:c r="C6" s="42" t="s">
        <x:v>169</x:v>
      </x:c>
      <x:c r="D6" s="41" t="str">
        <x:f>'[C:\Users\user\Desktop\PQ 평가\평가실시\''25년\1028)해병1사단 포병여단 실내체육관 신축 등 3건(C070)\접수서류\11. 도심\자기평가서(PQ)25년 VER4(C070, 도심)(0827)-251022.xlsx]사업개요'!D16</x:f>
        <x:v>김영태</x:v>
      </x:c>
      <x:c r="E6" s="42">
        <x:v>1</x:v>
      </x:c>
      <x:c r="F6" s="17"/>
      <x:c r="G6" s="18"/>
      <x:c r="H6" s="18"/>
      <x:c r="I6" s="18"/>
      <x:c r="J6" s="18"/>
    </x:row>
    <x:row r="7" spans="2:10" ht="16.399999999999999">
      <x:c r="B7" s="82"/>
      <x:c r="C7" s="42" t="s">
        <x:v>170</x:v>
      </x:c>
      <x:c r="D7" s="41" t="str">
        <x:f>'[C:\Users\user\Desktop\PQ 평가\평가실시\''25년\1028)해병1사단 포병여단 실내체육관 신축 등 3건(C070)\접수서류\11. 도심\자기평가서(PQ)25년 VER4(C070, 도심)(0827)-251022.xlsx]사업개요'!D17</x:f>
        <x:v>전영은</x:v>
      </x:c>
      <x:c r="E7" s="42">
        <x:v>1</x:v>
      </x:c>
      <x:c r="F7" s="17"/>
      <x:c r="G7" s="18"/>
      <x:c r="H7" s="18"/>
      <x:c r="I7" s="18"/>
      <x:c r="J7" s="18"/>
    </x:row>
    <x:row r="8" spans="2:10" ht="16.399999999999999">
      <x:c r="B8" s="82"/>
      <x:c r="C8" s="42" t="s">
        <x:v>166</x:v>
      </x:c>
      <x:c r="D8" s="41" t="str">
        <x:f>'[C:\Users\user\Desktop\PQ 평가\평가실시\''25년\1028)해병1사단 포병여단 실내체육관 신축 등 3건(C070)\접수서류\11. 도심\자기평가서(PQ)25년 VER4(C070, 도심)(0827)-251022.xlsx]사업개요'!D18</x:f>
        <x:v>태수복</x:v>
      </x:c>
      <x:c r="E8" s="42">
        <x:v>1</x:v>
      </x:c>
      <x:c r="F8" s="17"/>
      <x:c r="G8" s="18"/>
      <x:c r="H8" s="18"/>
      <x:c r="I8" s="18"/>
      <x:c r="J8" s="18"/>
    </x:row>
    <x:row r="9" spans="2:10" ht="16.399999999999999">
      <x:c r="B9" s="82"/>
      <x:c r="C9" s="42" t="s">
        <x:v>164</x:v>
      </x:c>
      <x:c r="D9" s="41">
        <x:f>'[C:\Users\user\Desktop\PQ 평가\평가실시\''25년\1028)해병1사단 포병여단 실내체육관 신축 등 3건(C070)\접수서류\11. 도심\자기평가서(PQ)25년 VER4(C070, 도심)(0827)-251022.xlsx]사업개요'!D19</x:f>
        <x:v>0</x:v>
      </x:c>
      <x:c r="E9" s="42">
        <x:v>1</x:v>
      </x:c>
      <x:c r="F9" s="17"/>
      <x:c r="G9" s="18"/>
      <x:c r="H9" s="18"/>
      <x:c r="I9" s="18"/>
      <x:c r="J9" s="18"/>
    </x:row>
    <x:row r="10" spans="2:10" ht="16.399999999999999">
      <x:c r="B10" s="83" t="s">
        <x:v>7</x:v>
      </x:c>
      <x:c r="C10" s="82" t="s">
        <x:v>169</x:v>
      </x:c>
      <x:c r="D10" s="94" t="str">
        <x:f>'[C:\Users\user\Desktop\PQ 평가\평가실시\''25년\1028)해병1사단 포병여단 실내체육관 신축 등 3건(C070)\접수서류\11. 도심\자기평가서(PQ)25년 VER4(C070, 도심)(0827)-251022.xlsx]사업개요'!D20</x:f>
        <x:v>이원학</x:v>
      </x:c>
      <x:c r="E10" s="42">
        <x:v>1</x:v>
      </x:c>
      <x:c r="F10" s="17" t="s">
        <x:v>113</x:v>
      </x:c>
      <x:c r="G10" s="14">
        <x:v>45444</x:v>
      </x:c>
      <x:c r="H10" s="14">
        <x:v>45822</x:v>
      </x:c>
      <x:c r="I10" s="18" t="s">
        <x:v>151</x:v>
      </x:c>
      <x:c r="J10" s="18" t="s">
        <x:v>143</x:v>
      </x:c>
    </x:row>
    <x:row r="11" spans="2:10" ht="16.399999999999999">
      <x:c r="B11" s="83"/>
      <x:c r="C11" s="82"/>
      <x:c r="D11" s="95"/>
      <x:c r="E11" s="42">
        <x:v>2</x:v>
      </x:c>
      <x:c r="F11" s="17" t="s">
        <x:v>99</x:v>
      </x:c>
      <x:c r="G11" s="14">
        <x:v>45530</x:v>
      </x:c>
      <x:c r="H11" s="14">
        <x:v>46290</x:v>
      </x:c>
      <x:c r="I11" s="18" t="s">
        <x:v>151</x:v>
      </x:c>
      <x:c r="J11" s="18" t="s">
        <x:v>143</x:v>
      </x:c>
    </x:row>
    <x:row r="12" spans="2:10" ht="16.399999999999999">
      <x:c r="B12" s="83"/>
      <x:c r="C12" s="82"/>
      <x:c r="D12" s="95"/>
      <x:c r="E12" s="42">
        <x:v>3</x:v>
      </x:c>
      <x:c r="F12" s="17" t="s">
        <x:v>58</x:v>
      </x:c>
      <x:c r="G12" s="14">
        <x:v>45554</x:v>
      </x:c>
      <x:c r="H12" s="14">
        <x:v>46130</x:v>
      </x:c>
      <x:c r="I12" s="18" t="s">
        <x:v>151</x:v>
      </x:c>
      <x:c r="J12" s="18" t="s">
        <x:v>143</x:v>
      </x:c>
    </x:row>
    <x:row r="13" spans="2:10" ht="16.399999999999999">
      <x:c r="B13" s="83"/>
      <x:c r="C13" s="82"/>
      <x:c r="D13" s="95"/>
      <x:c r="E13" s="42">
        <x:v>4</x:v>
      </x:c>
      <x:c r="F13" s="17" t="s">
        <x:v>91</x:v>
      </x:c>
      <x:c r="G13" s="14">
        <x:v>45562</x:v>
      </x:c>
      <x:c r="H13" s="14">
        <x:v>46010</x:v>
      </x:c>
      <x:c r="I13" s="18" t="s">
        <x:v>151</x:v>
      </x:c>
      <x:c r="J13" s="18" t="s">
        <x:v>143</x:v>
      </x:c>
    </x:row>
    <x:row r="14" spans="2:10" ht="16.399999999999999">
      <x:c r="B14" s="83"/>
      <x:c r="C14" s="82"/>
      <x:c r="D14" s="95"/>
      <x:c r="E14" s="42">
        <x:v>5</x:v>
      </x:c>
      <x:c r="F14" s="17" t="s">
        <x:v>49</x:v>
      </x:c>
      <x:c r="G14" s="14">
        <x:v>45593</x:v>
      </x:c>
      <x:c r="H14" s="14">
        <x:v>46108</x:v>
      </x:c>
      <x:c r="I14" s="18" t="s">
        <x:v>151</x:v>
      </x:c>
      <x:c r="J14" s="18" t="s">
        <x:v>143</x:v>
      </x:c>
    </x:row>
    <x:row r="15" spans="2:10" ht="16.399999999999999">
      <x:c r="B15" s="83"/>
      <x:c r="C15" s="82"/>
      <x:c r="D15" s="95"/>
      <x:c r="E15" s="42">
        <x:v>6</x:v>
      </x:c>
      <x:c r="F15" s="17" t="s">
        <x:v>28</x:v>
      </x:c>
      <x:c r="G15" s="14">
        <x:v>45659</x:v>
      </x:c>
      <x:c r="H15" s="14">
        <x:v>46052</x:v>
      </x:c>
      <x:c r="I15" s="18" t="s">
        <x:v>151</x:v>
      </x:c>
      <x:c r="J15" s="18" t="s">
        <x:v>143</x:v>
      </x:c>
    </x:row>
    <x:row r="16" spans="2:10" ht="16.399999999999999">
      <x:c r="B16" s="83"/>
      <x:c r="C16" s="82"/>
      <x:c r="D16" s="95"/>
      <x:c r="E16" s="42">
        <x:v>7</x:v>
      </x:c>
      <x:c r="F16" s="17" t="s">
        <x:v>36</x:v>
      </x:c>
      <x:c r="G16" s="14">
        <x:v>45689</x:v>
      </x:c>
      <x:c r="H16" s="14">
        <x:v>46192</x:v>
      </x:c>
      <x:c r="I16" s="18" t="s">
        <x:v>151</x:v>
      </x:c>
      <x:c r="J16" s="18" t="s">
        <x:v>143</x:v>
      </x:c>
    </x:row>
    <x:row r="17" spans="2:10" ht="16.399999999999999">
      <x:c r="B17" s="83"/>
      <x:c r="C17" s="82"/>
      <x:c r="D17" s="95"/>
      <x:c r="E17" s="42">
        <x:v>8</x:v>
      </x:c>
      <x:c r="F17" s="17"/>
      <x:c r="G17" s="14"/>
      <x:c r="H17" s="14"/>
      <x:c r="I17" s="18"/>
      <x:c r="J17" s="18"/>
    </x:row>
    <x:row r="18" spans="2:10" ht="16.399999999999999">
      <x:c r="B18" s="83"/>
      <x:c r="C18" s="82"/>
      <x:c r="D18" s="96"/>
      <x:c r="E18" s="42">
        <x:v>9</x:v>
      </x:c>
      <x:c r="F18" s="17"/>
      <x:c r="G18" s="18"/>
      <x:c r="H18" s="18"/>
      <x:c r="I18" s="18"/>
      <x:c r="J18" s="18"/>
    </x:row>
    <x:row r="19" spans="2:10" ht="16.399999999999999">
      <x:c r="B19" s="83"/>
      <x:c r="C19" s="82" t="s">
        <x:v>170</x:v>
      </x:c>
      <x:c r="D19" s="94" t="str">
        <x:f>'[C:\Users\user\Desktop\PQ 평가\평가실시\''25년\1028)해병1사단 포병여단 실내체육관 신축 등 3건(C070)\접수서류\11. 도심\자기평가서(PQ)25년 VER4(C070, 도심)(0827)-251022.xlsx]사업개요'!D21</x:f>
        <x:v>김헌도</x:v>
      </x:c>
      <x:c r="E19" s="42">
        <x:v>1</x:v>
      </x:c>
      <x:c r="F19" s="17" t="s">
        <x:v>102</x:v>
      </x:c>
      <x:c r="G19" s="14">
        <x:v>45265</x:v>
      </x:c>
      <x:c r="H19" s="14">
        <x:v>45901</x:v>
      </x:c>
      <x:c r="I19" s="18" t="s">
        <x:v>151</x:v>
      </x:c>
      <x:c r="J19" s="18" t="s">
        <x:v>143</x:v>
      </x:c>
    </x:row>
    <x:row r="20" spans="2:10" ht="16.399999999999999">
      <x:c r="B20" s="83"/>
      <x:c r="C20" s="82"/>
      <x:c r="D20" s="95"/>
      <x:c r="E20" s="42">
        <x:v>2</x:v>
      </x:c>
      <x:c r="F20" s="17" t="s">
        <x:v>96</x:v>
      </x:c>
      <x:c r="G20" s="14">
        <x:v>45337</x:v>
      </x:c>
      <x:c r="H20" s="14">
        <x:v>45926</x:v>
      </x:c>
      <x:c r="I20" s="18" t="s">
        <x:v>151</x:v>
      </x:c>
      <x:c r="J20" s="18" t="s">
        <x:v>143</x:v>
      </x:c>
    </x:row>
    <x:row r="21" spans="2:10" ht="16.399999999999999">
      <x:c r="B21" s="83"/>
      <x:c r="C21" s="82"/>
      <x:c r="D21" s="95"/>
      <x:c r="E21" s="42">
        <x:v>3</x:v>
      </x:c>
      <x:c r="F21" s="17" t="s">
        <x:v>115</x:v>
      </x:c>
      <x:c r="G21" s="14">
        <x:v>45422</x:v>
      </x:c>
      <x:c r="H21" s="14">
        <x:v>45970</x:v>
      </x:c>
      <x:c r="I21" s="18" t="s">
        <x:v>151</x:v>
      </x:c>
      <x:c r="J21" s="18" t="s">
        <x:v>143</x:v>
      </x:c>
    </x:row>
    <x:row r="22" spans="2:10" ht="16.399999999999999">
      <x:c r="B22" s="83"/>
      <x:c r="C22" s="82"/>
      <x:c r="D22" s="95"/>
      <x:c r="E22" s="42">
        <x:v>4</x:v>
      </x:c>
      <x:c r="F22" s="17" t="s">
        <x:v>119</x:v>
      </x:c>
      <x:c r="G22" s="14">
        <x:v>45460</x:v>
      </x:c>
      <x:c r="H22" s="14">
        <x:v>46010</x:v>
      </x:c>
      <x:c r="I22" s="18" t="s">
        <x:v>151</x:v>
      </x:c>
      <x:c r="J22" s="18" t="s">
        <x:v>143</x:v>
      </x:c>
    </x:row>
    <x:row r="23" spans="2:10" ht="16.399999999999999">
      <x:c r="B23" s="83"/>
      <x:c r="C23" s="82"/>
      <x:c r="D23" s="95"/>
      <x:c r="E23" s="42">
        <x:v>5</x:v>
      </x:c>
      <x:c r="F23" s="17" t="s">
        <x:v>26</x:v>
      </x:c>
      <x:c r="G23" s="14">
        <x:v>45524</x:v>
      </x:c>
      <x:c r="H23" s="14">
        <x:v>46010</x:v>
      </x:c>
      <x:c r="I23" s="18" t="s">
        <x:v>151</x:v>
      </x:c>
      <x:c r="J23" s="18" t="s">
        <x:v>143</x:v>
      </x:c>
    </x:row>
    <x:row r="24" spans="2:10" ht="16.399999999999999">
      <x:c r="B24" s="83"/>
      <x:c r="C24" s="82"/>
      <x:c r="D24" s="95"/>
      <x:c r="E24" s="42">
        <x:v>6</x:v>
      </x:c>
      <x:c r="F24" s="17" t="s">
        <x:v>114</x:v>
      </x:c>
      <x:c r="G24" s="14">
        <x:v>45530</x:v>
      </x:c>
      <x:c r="H24" s="14">
        <x:v>46290</x:v>
      </x:c>
      <x:c r="I24" s="18" t="s">
        <x:v>151</x:v>
      </x:c>
      <x:c r="J24" s="18" t="s">
        <x:v>143</x:v>
      </x:c>
    </x:row>
    <x:row r="25" spans="2:10" ht="16.399999999999999">
      <x:c r="B25" s="83"/>
      <x:c r="C25" s="82"/>
      <x:c r="D25" s="95"/>
      <x:c r="E25" s="42">
        <x:v>7</x:v>
      </x:c>
      <x:c r="F25" s="17" t="s">
        <x:v>94</x:v>
      </x:c>
      <x:c r="G25" s="14">
        <x:v>45705</x:v>
      </x:c>
      <x:c r="H25" s="14">
        <x:v>46196</x:v>
      </x:c>
      <x:c r="I25" s="18" t="s">
        <x:v>151</x:v>
      </x:c>
      <x:c r="J25" s="18" t="s">
        <x:v>141</x:v>
      </x:c>
    </x:row>
    <x:row r="26" spans="2:10" ht="16.399999999999999">
      <x:c r="B26" s="83"/>
      <x:c r="C26" s="82"/>
      <x:c r="D26" s="95"/>
      <x:c r="E26" s="42">
        <x:v>8</x:v>
      </x:c>
      <x:c r="F26" s="17"/>
      <x:c r="G26" s="18"/>
      <x:c r="H26" s="18"/>
      <x:c r="I26" s="18"/>
      <x:c r="J26" s="18"/>
    </x:row>
    <x:row r="27" spans="2:10" ht="16.399999999999999">
      <x:c r="B27" s="83"/>
      <x:c r="C27" s="82"/>
      <x:c r="D27" s="96"/>
      <x:c r="E27" s="42">
        <x:v>9</x:v>
      </x:c>
      <x:c r="F27" s="17"/>
      <x:c r="G27" s="18"/>
      <x:c r="H27" s="18"/>
      <x:c r="I27" s="18"/>
      <x:c r="J27" s="18"/>
    </x:row>
    <x:row r="28" spans="2:10" ht="16.399999999999999">
      <x:c r="B28" s="83"/>
      <x:c r="C28" s="82" t="s">
        <x:v>166</x:v>
      </x:c>
      <x:c r="D28" s="94" t="str">
        <x:f>'[C:\Users\user\Desktop\PQ 평가\평가실시\''25년\1028)해병1사단 포병여단 실내체육관 신축 등 3건(C070)\접수서류\11. 도심\자기평가서(PQ)25년 VER4(C070, 도심)(0827)-251022.xlsx]사업개요'!D22</x:f>
        <x:v>박찬규</x:v>
      </x:c>
      <x:c r="E28" s="42">
        <x:v>1</x:v>
      </x:c>
      <x:c r="F28" s="17" t="s">
        <x:v>104</x:v>
      </x:c>
      <x:c r="G28" s="14">
        <x:v>45061</x:v>
      </x:c>
      <x:c r="H28" s="14">
        <x:v>45928</x:v>
      </x:c>
      <x:c r="I28" s="18" t="s">
        <x:v>151</x:v>
      </x:c>
      <x:c r="J28" s="18" t="s">
        <x:v>143</x:v>
      </x:c>
    </x:row>
    <x:row r="29" spans="2:10" ht="16.399999999999999">
      <x:c r="B29" s="83"/>
      <x:c r="C29" s="82"/>
      <x:c r="D29" s="95"/>
      <x:c r="E29" s="42">
        <x:v>2</x:v>
      </x:c>
      <x:c r="F29" s="17" t="s">
        <x:v>117</x:v>
      </x:c>
      <x:c r="G29" s="14">
        <x:v>45103</x:v>
      </x:c>
      <x:c r="H29" s="14">
        <x:v>46031</x:v>
      </x:c>
      <x:c r="I29" s="18" t="s">
        <x:v>151</x:v>
      </x:c>
      <x:c r="J29" s="18" t="s">
        <x:v>143</x:v>
      </x:c>
    </x:row>
    <x:row r="30" spans="2:10" ht="16.399999999999999">
      <x:c r="B30" s="83"/>
      <x:c r="C30" s="82"/>
      <x:c r="D30" s="95"/>
      <x:c r="E30" s="42">
        <x:v>3</x:v>
      </x:c>
      <x:c r="F30" s="13" t="s">
        <x:v>113</x:v>
      </x:c>
      <x:c r="G30" s="14">
        <x:v>45184</x:v>
      </x:c>
      <x:c r="H30" s="14">
        <x:v>45918</x:v>
      </x:c>
      <x:c r="I30" s="18" t="s">
        <x:v>151</x:v>
      </x:c>
      <x:c r="J30" s="18" t="s">
        <x:v>143</x:v>
      </x:c>
    </x:row>
    <x:row r="31" spans="2:10" ht="16.399999999999999">
      <x:c r="B31" s="83"/>
      <x:c r="C31" s="82"/>
      <x:c r="D31" s="95"/>
      <x:c r="E31" s="42">
        <x:v>4</x:v>
      </x:c>
      <x:c r="F31" s="13" t="s">
        <x:v>102</x:v>
      </x:c>
      <x:c r="G31" s="14">
        <x:v>45265</x:v>
      </x:c>
      <x:c r="H31" s="14">
        <x:v>45901</x:v>
      </x:c>
      <x:c r="I31" s="18" t="s">
        <x:v>151</x:v>
      </x:c>
      <x:c r="J31" s="18" t="s">
        <x:v>143</x:v>
      </x:c>
    </x:row>
    <x:row r="32" spans="2:10" ht="16.399999999999999">
      <x:c r="B32" s="83"/>
      <x:c r="C32" s="82"/>
      <x:c r="D32" s="95"/>
      <x:c r="E32" s="42">
        <x:v>5</x:v>
      </x:c>
      <x:c r="F32" s="17" t="s">
        <x:v>96</x:v>
      </x:c>
      <x:c r="G32" s="14">
        <x:v>45337</x:v>
      </x:c>
      <x:c r="H32" s="14">
        <x:v>45926</x:v>
      </x:c>
      <x:c r="I32" s="18" t="s">
        <x:v>151</x:v>
      </x:c>
      <x:c r="J32" s="18" t="s">
        <x:v>143</x:v>
      </x:c>
    </x:row>
    <x:row r="33" spans="2:10" ht="16.399999999999999">
      <x:c r="B33" s="83"/>
      <x:c r="C33" s="82"/>
      <x:c r="D33" s="95"/>
      <x:c r="E33" s="42">
        <x:v>6</x:v>
      </x:c>
      <x:c r="F33" s="17"/>
      <x:c r="G33" s="14"/>
      <x:c r="H33" s="14"/>
      <x:c r="I33" s="18"/>
      <x:c r="J33" s="18"/>
    </x:row>
    <x:row r="34" spans="2:10" ht="16.399999999999999">
      <x:c r="B34" s="83"/>
      <x:c r="C34" s="82"/>
      <x:c r="D34" s="95"/>
      <x:c r="E34" s="42">
        <x:v>7</x:v>
      </x:c>
      <x:c r="F34" s="17"/>
      <x:c r="G34" s="14"/>
      <x:c r="H34" s="14"/>
      <x:c r="I34" s="18"/>
      <x:c r="J34" s="18"/>
    </x:row>
    <x:row r="35" spans="2:10" ht="16.399999999999999">
      <x:c r="B35" s="83"/>
      <x:c r="C35" s="82"/>
      <x:c r="D35" s="95"/>
      <x:c r="E35" s="42">
        <x:v>8</x:v>
      </x:c>
      <x:c r="F35" s="17"/>
      <x:c r="G35" s="14"/>
      <x:c r="H35" s="14"/>
      <x:c r="I35" s="18"/>
      <x:c r="J35" s="18"/>
    </x:row>
    <x:row r="36" spans="2:10" ht="16.399999999999999">
      <x:c r="B36" s="83"/>
      <x:c r="C36" s="82"/>
      <x:c r="D36" s="96"/>
      <x:c r="E36" s="42">
        <x:v>9</x:v>
      </x:c>
      <x:c r="F36" s="17"/>
      <x:c r="G36" s="18"/>
      <x:c r="H36" s="18"/>
      <x:c r="I36" s="18"/>
      <x:c r="J36" s="18"/>
    </x:row>
    <x:row r="37" spans="2:10" ht="16.399999999999999">
      <x:c r="B37" s="83"/>
      <x:c r="C37" s="82" t="s">
        <x:v>164</x:v>
      </x:c>
      <x:c r="D37" s="94">
        <x:f>'[C:\Users\user\Desktop\PQ 평가\평가실시\''25년\1028)해병1사단 포병여단 실내체육관 신축 등 3건(C070)\접수서류\11. 도심\자기평가서(PQ)25년 VER4(C070, 도심)(0827)-251022.xlsx]사업개요'!D23</x:f>
        <x:v>0</x:v>
      </x:c>
      <x:c r="E37" s="42">
        <x:v>1</x:v>
      </x:c>
      <x:c r="F37" s="17"/>
      <x:c r="G37" s="18"/>
      <x:c r="H37" s="18"/>
      <x:c r="I37" s="18"/>
      <x:c r="J37" s="18"/>
    </x:row>
    <x:row r="38" spans="2:10" ht="16.399999999999999">
      <x:c r="B38" s="83"/>
      <x:c r="C38" s="82"/>
      <x:c r="D38" s="95"/>
      <x:c r="E38" s="42">
        <x:v>2</x:v>
      </x:c>
      <x:c r="F38" s="17"/>
      <x:c r="G38" s="18"/>
      <x:c r="H38" s="18"/>
      <x:c r="I38" s="18"/>
      <x:c r="J38" s="18"/>
    </x:row>
    <x:row r="39" spans="2:10" ht="16.399999999999999">
      <x:c r="B39" s="83"/>
      <x:c r="C39" s="82"/>
      <x:c r="D39" s="95"/>
      <x:c r="E39" s="42">
        <x:v>3</x:v>
      </x:c>
      <x:c r="F39" s="17"/>
      <x:c r="G39" s="18"/>
      <x:c r="H39" s="18"/>
      <x:c r="I39" s="18"/>
      <x:c r="J39" s="18"/>
    </x:row>
    <x:row r="40" spans="2:10" ht="16.399999999999999">
      <x:c r="B40" s="83"/>
      <x:c r="C40" s="82"/>
      <x:c r="D40" s="95"/>
      <x:c r="E40" s="42">
        <x:v>4</x:v>
      </x:c>
      <x:c r="F40" s="17"/>
      <x:c r="G40" s="18"/>
      <x:c r="H40" s="18"/>
      <x:c r="I40" s="18"/>
      <x:c r="J40" s="18"/>
    </x:row>
    <x:row r="41" spans="2:10" ht="16.399999999999999">
      <x:c r="B41" s="83"/>
      <x:c r="C41" s="82"/>
      <x:c r="D41" s="95"/>
      <x:c r="E41" s="42">
        <x:v>5</x:v>
      </x:c>
      <x:c r="F41" s="17"/>
      <x:c r="G41" s="18"/>
      <x:c r="H41" s="18"/>
      <x:c r="I41" s="18"/>
      <x:c r="J41" s="18"/>
    </x:row>
    <x:row r="42" spans="2:10" ht="16.399999999999999">
      <x:c r="B42" s="83"/>
      <x:c r="C42" s="82"/>
      <x:c r="D42" s="95"/>
      <x:c r="E42" s="42">
        <x:v>6</x:v>
      </x:c>
      <x:c r="F42" s="17"/>
      <x:c r="G42" s="18"/>
      <x:c r="H42" s="18"/>
      <x:c r="I42" s="18"/>
      <x:c r="J42" s="18"/>
    </x:row>
    <x:row r="43" spans="2:10" ht="16.399999999999999">
      <x:c r="B43" s="83"/>
      <x:c r="C43" s="82"/>
      <x:c r="D43" s="95"/>
      <x:c r="E43" s="42">
        <x:v>7</x:v>
      </x:c>
      <x:c r="F43" s="17"/>
      <x:c r="G43" s="18"/>
      <x:c r="H43" s="18"/>
      <x:c r="I43" s="18"/>
      <x:c r="J43" s="18"/>
    </x:row>
    <x:row r="44" spans="2:10" ht="16.399999999999999">
      <x:c r="B44" s="83"/>
      <x:c r="C44" s="82"/>
      <x:c r="D44" s="95"/>
      <x:c r="E44" s="42">
        <x:v>8</x:v>
      </x:c>
      <x:c r="F44" s="17"/>
      <x:c r="G44" s="18"/>
      <x:c r="H44" s="18"/>
      <x:c r="I44" s="18"/>
      <x:c r="J44" s="18"/>
    </x:row>
    <x:row r="45" spans="2:10" ht="16.399999999999999">
      <x:c r="B45" s="83"/>
      <x:c r="C45" s="82"/>
      <x:c r="D45" s="96"/>
      <x:c r="E45" s="42">
        <x:v>9</x:v>
      </x:c>
      <x:c r="F45" s="17"/>
      <x:c r="G45" s="18"/>
      <x:c r="H45" s="18"/>
      <x:c r="I45" s="18"/>
      <x:c r="J45" s="18"/>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0.xml><?xml version="1.0" encoding="utf-8"?>
<x:worksheet xmlns:r="http://schemas.openxmlformats.org/officeDocument/2006/relationships" xmlns:c="http://schemas.openxmlformats.org/drawingml/2006/chart" xmlns:x="http://schemas.openxmlformats.org/spreadsheetml/2006/main">
  <x:sheetPr codeName="Sheet11">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P15" activeCellId="0" sqref="P15:P15"/>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(주)도원엔지니어링건축사사무소.xlsx]사업개요'!D15</x:f>
        <x:v>장시우</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(주)도원엔지니어링건축사사무소.xlsx]사업개요'!D16</x:f>
        <x:v>최재문</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(주)도원엔지니어링건축사사무소.xlsx]사업개요'!D17</x:f>
        <x:v>전용길</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(주)도원엔지니어링건축사사무소.xlsx]사업개요'!D18</x:f>
        <x:v>방석기</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3건(C070)\접수서류\12. 도원\25-M-00부대 실내체육관 신축 등 3건 건설사업관리용역(C070) 평가서 (주)도원엔지니어링건축사사무소.xlsx]사업개요'!D19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(주)도원엔지니어링건축사사무소.xlsx]사업개요'!D20</x:f>
        <x:v>정용호</x:v>
      </x:c>
      <x:c r="E10" s="10">
        <x:v>1</x:v>
      </x:c>
      <x:c r="F10" s="11"/>
      <x:c r="G10" s="14"/>
      <x:c r="H10" s="14"/>
      <x:c r="I10" s="12"/>
      <x:c r="J10" s="12"/>
    </x:row>
    <x:row r="11" spans="2:10" ht="16.399999999999999">
      <x:c r="B11" s="65"/>
      <x:c r="C11" s="64"/>
      <x:c r="D11" s="56"/>
      <x:c r="E11" s="10">
        <x:v>2</x:v>
      </x:c>
      <x:c r="F11" s="11"/>
      <x:c r="G11" s="14"/>
      <x:c r="H11" s="14"/>
      <x:c r="I11" s="12"/>
      <x:c r="J11" s="12"/>
    </x:row>
    <x:row r="12" spans="2:10" ht="16.399999999999999">
      <x:c r="B12" s="65"/>
      <x:c r="C12" s="64"/>
      <x:c r="D12" s="56"/>
      <x:c r="E12" s="10">
        <x:v>3</x:v>
      </x:c>
      <x:c r="F12" s="11"/>
      <x:c r="G12" s="14"/>
      <x:c r="H12" s="14"/>
      <x:c r="I12" s="12"/>
      <x:c r="J12" s="12"/>
    </x:row>
    <x:row r="13" spans="2:10" ht="16.399999999999999">
      <x:c r="B13" s="65"/>
      <x:c r="C13" s="64"/>
      <x:c r="D13" s="56"/>
      <x:c r="E13" s="10">
        <x:v>4</x:v>
      </x:c>
      <x:c r="F13" s="11"/>
      <x:c r="G13" s="14"/>
      <x:c r="H13" s="14"/>
      <x:c r="I13" s="12"/>
      <x:c r="J13" s="12"/>
    </x:row>
    <x:row r="14" spans="2:10" ht="16.399999999999999">
      <x:c r="B14" s="65"/>
      <x:c r="C14" s="64"/>
      <x:c r="D14" s="56"/>
      <x:c r="E14" s="10">
        <x:v>5</x:v>
      </x:c>
      <x:c r="F14" s="11"/>
      <x:c r="G14" s="14"/>
      <x:c r="H14" s="14"/>
      <x:c r="I14" s="12"/>
      <x:c r="J14" s="12"/>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(주)도원엔지니어링건축사사무소.xlsx]사업개요'!D21</x:f>
        <x:v>오경훈</x:v>
      </x:c>
      <x:c r="E19" s="10">
        <x:v>1</x:v>
      </x:c>
      <x:c r="F19" s="11" t="s">
        <x:v>278</x:v>
      </x:c>
      <x:c r="G19" s="14">
        <x:v>45632</x:v>
      </x:c>
      <x:c r="H19" s="14">
        <x:v>46179</x:v>
      </x:c>
      <x:c r="I19" s="12" t="s">
        <x:v>151</x:v>
      </x:c>
      <x:c r="J19" s="12" t="s">
        <x:v>141</x:v>
      </x:c>
    </x:row>
    <x:row r="20" spans="2:10" ht="16.399999999999999">
      <x:c r="B20" s="65"/>
      <x:c r="C20" s="64"/>
      <x:c r="D20" s="56"/>
      <x:c r="E20" s="10">
        <x:v>2</x:v>
      </x:c>
      <x:c r="F20" s="11"/>
      <x:c r="G20" s="14"/>
      <x:c r="H20" s="12"/>
      <x:c r="I20" s="12"/>
      <x:c r="J20" s="12"/>
    </x:row>
    <x:row r="21" spans="2:10" ht="16.399999999999999">
      <x:c r="B21" s="65"/>
      <x:c r="C21" s="64"/>
      <x:c r="D21" s="56"/>
      <x:c r="E21" s="10">
        <x:v>3</x:v>
      </x:c>
      <x:c r="F21" s="11"/>
      <x:c r="G21" s="14"/>
      <x:c r="H21" s="12"/>
      <x:c r="I21" s="12"/>
      <x:c r="J21" s="12"/>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3건(C070)\접수서류\12. 도원\25-M-00부대 실내체육관 신축 등 3건 건설사업관리용역(C070) 평가서 (주)도원엔지니어링건축사사무소.xlsx]사업개요'!D22</x:f>
        <x:v>이재춘</x:v>
      </x:c>
      <x:c r="E28" s="10">
        <x:v>1</x:v>
      </x:c>
      <x:c r="F28" s="11"/>
      <x:c r="G28" s="14"/>
      <x:c r="H28" s="14"/>
      <x:c r="I28" s="12"/>
      <x:c r="J28" s="12"/>
    </x:row>
    <x:row r="29" spans="2:10" ht="16.399999999999999">
      <x:c r="B29" s="65"/>
      <x:c r="C29" s="64"/>
      <x:c r="D29" s="56"/>
      <x:c r="E29" s="10">
        <x:v>2</x:v>
      </x:c>
      <x:c r="F29" s="11"/>
      <x:c r="G29" s="14"/>
      <x:c r="H29" s="14"/>
      <x:c r="I29" s="12"/>
      <x:c r="J29" s="12"/>
    </x:row>
    <x:row r="30" spans="2:10" ht="16.399999999999999">
      <x:c r="B30" s="65"/>
      <x:c r="C30" s="64"/>
      <x:c r="D30" s="56"/>
      <x:c r="E30" s="10">
        <x:v>3</x:v>
      </x:c>
      <x:c r="F30" s="11"/>
      <x:c r="G30" s="14"/>
      <x:c r="H30" s="14"/>
      <x:c r="I30" s="12"/>
      <x:c r="J30" s="12"/>
    </x:row>
    <x:row r="31" spans="2:10" ht="16.399999999999999">
      <x:c r="B31" s="65"/>
      <x:c r="C31" s="64"/>
      <x:c r="D31" s="56"/>
      <x:c r="E31" s="10">
        <x:v>4</x:v>
      </x:c>
      <x:c r="F31" s="11"/>
      <x:c r="G31" s="14"/>
      <x:c r="H31" s="14"/>
      <x:c r="I31" s="12"/>
      <x:c r="J31" s="12"/>
    </x:row>
    <x:row r="32" spans="2:10" ht="16.399999999999999">
      <x:c r="B32" s="65"/>
      <x:c r="C32" s="64"/>
      <x:c r="D32" s="56"/>
      <x:c r="E32" s="10">
        <x:v>5</x:v>
      </x:c>
      <x:c r="F32" s="11"/>
      <x:c r="G32" s="14"/>
      <x:c r="H32" s="14"/>
      <x:c r="I32" s="12"/>
      <x:c r="J32" s="12"/>
    </x:row>
    <x:row r="33" spans="2:10" ht="16.399999999999999">
      <x:c r="B33" s="65"/>
      <x:c r="C33" s="64"/>
      <x:c r="D33" s="56"/>
      <x:c r="E33" s="10">
        <x:v>6</x:v>
      </x:c>
      <x:c r="F33" s="11"/>
      <x:c r="G33" s="14"/>
      <x:c r="H33" s="14"/>
      <x:c r="I33" s="12"/>
      <x:c r="J33" s="12"/>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3건(C070)\접수서류\12. 도원\25-M-00부대 실내체육관 신축 등 3건 건설사업관리용역(C070) 평가서 (주)도원엔지니어링건축사사무소.xlsx]사업개요'!D23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1.xml><?xml version="1.0" encoding="utf-8"?>
<x:worksheet xmlns:r="http://schemas.openxmlformats.org/officeDocument/2006/relationships" xmlns:c="http://schemas.openxmlformats.org/drawingml/2006/chart" xmlns:x="http://schemas.openxmlformats.org/spreadsheetml/2006/main">
  <x:sheetPr codeName="Sheet12">
    <x:tabColor rgb="ffff0000"/>
  </x:sheetPr>
  <x:dimension ref="A1:L45"/>
  <x:sheetViews>
    <x:sheetView view="pageBreakPreview" topLeftCell="A1" zoomScaleNormal="100" zoomScaleSheetLayoutView="100" workbookViewId="0">
      <x:pane xSplit="3" ySplit="4" topLeftCell="D11" activePane="bottomRight" state="frozen"/>
      <x:selection pane="bottomRight" activeCell="F32" activeCellId="0" sqref="F32:J32"/>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3건(C070)\접수서류\13. 에이치케이\자기평가서(C070)_(주)에이치케이건축사사무소).xlsx]사업개요'!D15</x:f>
        <x:v>김영동</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3건(C070)\접수서류\13. 에이치케이\자기평가서(C070)_(주)에이치케이건축사사무소).xlsx]사업개요'!D16</x:f>
        <x:v>김현경</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3건(C070)\접수서류\13. 에이치케이\자기평가서(C070)_(주)에이치케이건축사사무소).xlsx]사업개요'!D17</x:f>
        <x:v>김정훈</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3건(C070)\접수서류\13. 에이치케이\자기평가서(C070)_(주)에이치케이건축사사무소).xlsx]사업개요'!D18</x:f>
        <x:v>이우균</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3건(C070)\접수서류\13. 에이치케이\자기평가서(C070)_(주)에이치케이건축사사무소).xlsx]사업개요'!D19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3건(C070)\접수서류\13. 에이치케이\자기평가서(C070)_(주)에이치케이건축사사무소).xlsx]사업개요'!D20</x:f>
        <x:v>한상욱</x:v>
      </x:c>
      <x:c r="E10" s="10">
        <x:v>1</x:v>
      </x:c>
      <x:c r="F10" s="33" t="s">
        <x:v>269</x:v>
      </x:c>
      <x:c r="G10" s="34">
        <x:v>45089</x:v>
      </x:c>
      <x:c r="H10" s="34">
        <x:v>46398</x:v>
      </x:c>
      <x:c r="I10" s="43" t="s">
        <x:v>151</x:v>
      </x:c>
      <x:c r="J10" s="43" t="s">
        <x:v>143</x:v>
      </x:c>
    </x:row>
    <x:row r="11" spans="2:10" ht="16.399999999999999">
      <x:c r="B11" s="65"/>
      <x:c r="C11" s="64"/>
      <x:c r="D11" s="56"/>
      <x:c r="E11" s="10">
        <x:v>2</x:v>
      </x:c>
      <x:c r="F11" s="33" t="s">
        <x:v>88</x:v>
      </x:c>
      <x:c r="G11" s="34">
        <x:v>45831</x:v>
      </x:c>
      <x:c r="H11" s="34">
        <x:v>46348</x:v>
      </x:c>
      <x:c r="I11" s="43" t="s">
        <x:v>151</x:v>
      </x:c>
      <x:c r="J11" s="43" t="s">
        <x:v>143</x:v>
      </x:c>
    </x:row>
    <x:row r="12" spans="2:10" ht="16.399999999999999">
      <x:c r="B12" s="65"/>
      <x:c r="C12" s="64"/>
      <x:c r="D12" s="56"/>
      <x:c r="E12" s="10">
        <x:v>3</x:v>
      </x:c>
      <x:c r="F12" s="33" t="s">
        <x:v>60</x:v>
      </x:c>
      <x:c r="G12" s="34">
        <x:v>45840</x:v>
      </x:c>
      <x:c r="H12" s="34">
        <x:v>46424</x:v>
      </x:c>
      <x:c r="I12" s="43" t="s">
        <x:v>151</x:v>
      </x:c>
      <x:c r="J12" s="43" t="s">
        <x:v>143</x:v>
      </x:c>
    </x:row>
    <x:row r="13" spans="2:10" ht="16.399999999999999">
      <x:c r="B13" s="65"/>
      <x:c r="C13" s="64"/>
      <x:c r="D13" s="56"/>
      <x:c r="E13" s="10">
        <x:v>4</x:v>
      </x:c>
      <x:c r="F13" s="33" t="s">
        <x:v>50</x:v>
      </x:c>
      <x:c r="G13" s="34">
        <x:v>44834</x:v>
      </x:c>
      <x:c r="H13" s="34">
        <x:v>45959</x:v>
      </x:c>
      <x:c r="I13" s="43" t="s">
        <x:v>151</x:v>
      </x:c>
      <x:c r="J13" s="43" t="s">
        <x:v>143</x:v>
      </x:c>
    </x:row>
    <x:row r="14" spans="2:10" ht="16.399999999999999">
      <x:c r="B14" s="65"/>
      <x:c r="C14" s="64"/>
      <x:c r="D14" s="56"/>
      <x:c r="E14" s="10">
        <x:v>5</x:v>
      </x:c>
      <x:c r="F14" s="33" t="s">
        <x:v>34</x:v>
      </x:c>
      <x:c r="G14" s="34">
        <x:v>45818</x:v>
      </x:c>
      <x:c r="H14" s="34">
        <x:v>46170</x:v>
      </x:c>
      <x:c r="I14" s="43" t="s">
        <x:v>151</x:v>
      </x:c>
      <x:c r="J14" s="43" t="s">
        <x:v>141</x:v>
      </x:c>
    </x:row>
    <x:row r="15" spans="2:10" ht="16.399999999999999">
      <x:c r="B15" s="65"/>
      <x:c r="C15" s="64"/>
      <x:c r="D15" s="56"/>
      <x:c r="E15" s="10">
        <x:v>6</x:v>
      </x:c>
      <x:c r="F15" s="33" t="s">
        <x:v>263</x:v>
      </x:c>
      <x:c r="G15" s="34">
        <x:v>44958</x:v>
      </x:c>
      <x:c r="H15" s="34">
        <x:v>46356</x:v>
      </x:c>
      <x:c r="I15" s="43" t="s">
        <x:v>151</x:v>
      </x:c>
      <x:c r="J15" s="43" t="s">
        <x:v>143</x:v>
      </x:c>
    </x:row>
    <x:row r="16" spans="2:10" ht="16.399999999999999">
      <x:c r="B16" s="65"/>
      <x:c r="C16" s="64"/>
      <x:c r="D16" s="56"/>
      <x:c r="E16" s="10">
        <x:v>7</x:v>
      </x:c>
      <x:c r="F16" s="33" t="s">
        <x:v>89</x:v>
      </x:c>
      <x:c r="G16" s="34">
        <x:v>45761</x:v>
      </x:c>
      <x:c r="H16" s="34">
        <x:v>46856</x:v>
      </x:c>
      <x:c r="I16" s="43" t="s">
        <x:v>151</x:v>
      </x:c>
      <x:c r="J16" s="43" t="s">
        <x:v>143</x:v>
      </x:c>
    </x:row>
    <x:row r="17" spans="2:10" ht="16.399999999999999">
      <x:c r="B17" s="65"/>
      <x:c r="C17" s="64"/>
      <x:c r="D17" s="56"/>
      <x:c r="E17" s="10">
        <x:v>8</x:v>
      </x:c>
      <x:c r="F17" s="33"/>
      <x:c r="G17" s="34"/>
      <x:c r="H17" s="34"/>
      <x:c r="I17" s="43"/>
      <x:c r="J17" s="43"/>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3건(C070)\접수서류\13. 에이치케이\자기평가서(C070)_(주)에이치케이건축사사무소).xlsx]사업개요'!D21</x:f>
        <x:v>차무길</x:v>
      </x:c>
      <x:c r="E19" s="10">
        <x:v>1</x:v>
      </x:c>
      <x:c r="F19" s="44" t="s">
        <x:v>17</x:v>
      </x:c>
      <x:c r="G19" s="37">
        <x:v>45688</x:v>
      </x:c>
      <x:c r="H19" s="37">
        <x:v>46667</x:v>
      </x:c>
      <x:c r="I19" s="43" t="s">
        <x:v>151</x:v>
      </x:c>
      <x:c r="J19" s="43" t="s">
        <x:v>143</x:v>
      </x:c>
    </x:row>
    <x:row r="20" spans="2:10" ht="16.399999999999999">
      <x:c r="B20" s="65"/>
      <x:c r="C20" s="64"/>
      <x:c r="D20" s="56"/>
      <x:c r="E20" s="10">
        <x:v>2</x:v>
      </x:c>
      <x:c r="F20" s="44" t="s">
        <x:v>48</x:v>
      </x:c>
      <x:c r="G20" s="37">
        <x:v>45748</x:v>
      </x:c>
      <x:c r="H20" s="37">
        <x:v>45900</x:v>
      </x:c>
      <x:c r="I20" s="43" t="s">
        <x:v>151</x:v>
      </x:c>
      <x:c r="J20" s="43" t="s">
        <x:v>143</x:v>
      </x:c>
    </x:row>
    <x:row r="21" spans="2:10" ht="16.399999999999999">
      <x:c r="B21" s="65"/>
      <x:c r="C21" s="64"/>
      <x:c r="D21" s="56"/>
      <x:c r="E21" s="10">
        <x:v>3</x:v>
      </x:c>
      <x:c r="F21" s="44" t="s">
        <x:v>56</x:v>
      </x:c>
      <x:c r="G21" s="37">
        <x:v>45809</x:v>
      </x:c>
      <x:c r="H21" s="37">
        <x:v>46418</x:v>
      </x:c>
      <x:c r="I21" s="43" t="s">
        <x:v>151</x:v>
      </x:c>
      <x:c r="J21" s="43" t="s">
        <x:v>143</x:v>
      </x:c>
    </x:row>
    <x:row r="22" spans="2:10" ht="16.399999999999999">
      <x:c r="B22" s="65"/>
      <x:c r="C22" s="64"/>
      <x:c r="D22" s="56"/>
      <x:c r="E22" s="10">
        <x:v>4</x:v>
      </x:c>
      <x:c r="F22" s="33" t="s">
        <x:v>88</x:v>
      </x:c>
      <x:c r="G22" s="34">
        <x:v>45831</x:v>
      </x:c>
      <x:c r="H22" s="34">
        <x:v>46348</x:v>
      </x:c>
      <x:c r="I22" s="43" t="s">
        <x:v>151</x:v>
      </x:c>
      <x:c r="J22" s="43" t="s">
        <x:v>143</x:v>
      </x:c>
    </x:row>
    <x:row r="23" spans="2:10" ht="16.399999999999999">
      <x:c r="B23" s="65"/>
      <x:c r="C23" s="64"/>
      <x:c r="D23" s="56"/>
      <x:c r="E23" s="10">
        <x:v>5</x:v>
      </x:c>
      <x:c r="F23" s="44" t="s">
        <x:v>47</x:v>
      </x:c>
      <x:c r="G23" s="37">
        <x:v>45761</x:v>
      </x:c>
      <x:c r="H23" s="37">
        <x:v>46856</x:v>
      </x:c>
      <x:c r="I23" s="43" t="s">
        <x:v>151</x:v>
      </x:c>
      <x:c r="J23" s="43" t="s">
        <x:v>143</x:v>
      </x:c>
    </x:row>
    <x:row r="24" spans="2:10" ht="16.399999999999999">
      <x:c r="B24" s="65"/>
      <x:c r="C24" s="64"/>
      <x:c r="D24" s="56"/>
      <x:c r="E24" s="10">
        <x:v>6</x:v>
      </x:c>
      <x:c r="F24" s="44" t="s">
        <x:v>78</x:v>
      </x:c>
      <x:c r="G24" s="43" t="s">
        <x:v>9</x:v>
      </x:c>
      <x:c r="H24" s="35"/>
      <x:c r="I24" s="43" t="s">
        <x:v>151</x:v>
      </x:c>
      <x:c r="J24" s="43" t="s">
        <x:v>141</x:v>
      </x:c>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3건(C070)\접수서류\13. 에이치케이\자기평가서(C070)_(주)에이치케이건축사사무소).xlsx]사업개요'!D22</x:f>
        <x:v>박영각</x:v>
      </x:c>
      <x:c r="E28" s="10">
        <x:v>1</x:v>
      </x:c>
      <x:c r="F28" s="11" t="s">
        <x:v>77</x:v>
      </x:c>
      <x:c r="G28" s="14">
        <x:v>44959</x:v>
      </x:c>
      <x:c r="H28" s="14">
        <x:v>45720</x:v>
      </x:c>
      <x:c r="I28" s="12" t="s">
        <x:v>151</x:v>
      </x:c>
      <x:c r="J28" s="43" t="s">
        <x:v>143</x:v>
      </x:c>
    </x:row>
    <x:row r="29" spans="2:10" ht="16.399999999999999">
      <x:c r="B29" s="65"/>
      <x:c r="C29" s="64"/>
      <x:c r="D29" s="56"/>
      <x:c r="E29" s="10">
        <x:v>2</x:v>
      </x:c>
      <x:c r="F29" s="11" t="s">
        <x:v>21</x:v>
      </x:c>
      <x:c r="G29" s="14">
        <x:v>45597</x:v>
      </x:c>
      <x:c r="H29" s="14">
        <x:v>46376</x:v>
      </x:c>
      <x:c r="I29" s="12" t="s">
        <x:v>151</x:v>
      </x:c>
      <x:c r="J29" s="43" t="s">
        <x:v>143</x:v>
      </x:c>
    </x:row>
    <x:row r="30" spans="2:10" ht="16.399999999999999">
      <x:c r="B30" s="65"/>
      <x:c r="C30" s="64"/>
      <x:c r="D30" s="56"/>
      <x:c r="E30" s="10">
        <x:v>3</x:v>
      </x:c>
      <x:c r="F30" s="11" t="s">
        <x:v>60</x:v>
      </x:c>
      <x:c r="G30" s="14">
        <x:v>45840</x:v>
      </x:c>
      <x:c r="H30" s="14">
        <x:v>46424</x:v>
      </x:c>
      <x:c r="I30" s="12" t="s">
        <x:v>151</x:v>
      </x:c>
      <x:c r="J30" s="43" t="s">
        <x:v>143</x:v>
      </x:c>
    </x:row>
    <x:row r="31" spans="2:10" ht="16.399999999999999">
      <x:c r="B31" s="65"/>
      <x:c r="C31" s="64"/>
      <x:c r="D31" s="56"/>
      <x:c r="E31" s="10">
        <x:v>4</x:v>
      </x:c>
      <x:c r="F31" s="11" t="s">
        <x:v>76</x:v>
      </x:c>
      <x:c r="G31" s="14">
        <x:v>45894</x:v>
      </x:c>
      <x:c r="H31" s="14">
        <x:v>46553</x:v>
      </x:c>
      <x:c r="I31" s="12" t="s">
        <x:v>151</x:v>
      </x:c>
      <x:c r="J31" s="43" t="s">
        <x:v>141</x:v>
      </x:c>
    </x:row>
    <x:row r="32" spans="2:10" ht="16.399999999999999">
      <x:c r="B32" s="65"/>
      <x:c r="C32" s="64"/>
      <x:c r="D32" s="56"/>
      <x:c r="E32" s="10">
        <x:v>5</x:v>
      </x:c>
      <x:c r="F32" s="44" t="s">
        <x:v>78</x:v>
      </x:c>
      <x:c r="G32" s="43" t="s">
        <x:v>9</x:v>
      </x:c>
      <x:c r="H32" s="34"/>
      <x:c r="I32" s="43" t="s">
        <x:v>151</x:v>
      </x:c>
      <x:c r="J32" s="43" t="s">
        <x:v>141</x:v>
      </x:c>
    </x:row>
    <x:row r="33" spans="2:10" ht="16.399999999999999">
      <x:c r="B33" s="65"/>
      <x:c r="C33" s="64"/>
      <x:c r="D33" s="56"/>
      <x:c r="E33" s="10">
        <x:v>6</x:v>
      </x:c>
      <x:c r="F33" s="11"/>
      <x:c r="G33" s="14"/>
      <x:c r="H33" s="14"/>
      <x:c r="I33" s="12"/>
      <x:c r="J33" s="12"/>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3건(C070)\접수서류\13. 에이치케이\자기평가서(C070)_(주)에이치케이건축사사무소).xlsx]사업개요'!D23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2.xml><?xml version="1.0" encoding="utf-8"?>
<x:worksheet xmlns:r="http://schemas.openxmlformats.org/officeDocument/2006/relationships" xmlns:c="http://schemas.openxmlformats.org/drawingml/2006/chart" xmlns:x="http://schemas.openxmlformats.org/spreadsheetml/2006/main">
  <x:sheetPr codeName="Sheet13">
    <x:tabColor rgb="ffff0000"/>
  </x:sheetPr>
  <x:dimension ref="A1:L45"/>
  <x:sheetViews>
    <x:sheetView view="pageBreakPreview" topLeftCell="A1" zoomScaleNormal="100" zoomScaleSheetLayoutView="100" workbookViewId="0">
      <x:pane xSplit="3" ySplit="4" topLeftCell="D23" activePane="bottomRight" state="frozen"/>
      <x:selection pane="bottomRight" activeCell="N34" activeCellId="0" sqref="N34:N34"/>
    </x:sheetView>
  </x:sheetViews>
  <x:sheetFormatPr defaultColWidth="9" defaultRowHeight="16.5" customHeight="1"/>
  <x:cols>
    <x:col min="1" max="1" width="1.77734375" style="24" customWidth="1"/>
    <x:col min="2" max="2" width="11.5546875" style="23" customWidth="1"/>
    <x:col min="3" max="4" width="7.5546875" style="23" customWidth="1"/>
    <x:col min="5" max="5" width="3.66796875" style="23" customWidth="1"/>
    <x:col min="6" max="6" width="25.5546875" style="25" customWidth="1"/>
    <x:col min="7" max="7" width="9.890625" style="23" bestFit="1" customWidth="1"/>
    <x:col min="8" max="8" width="9.22265625" style="23" customWidth="1"/>
    <x:col min="9" max="9" width="9.77734375" style="23" bestFit="1" customWidth="1"/>
    <x:col min="10" max="10" width="8" style="23"/>
  </x:cols>
  <x:sheetData>
    <x:row r="1" spans="1:1" ht="16.399999999999999">
      <x:c r="A1" s="24" t="s">
        <x:v>64</x:v>
      </x:c>
    </x:row>
    <x:row r="2" spans="1:12" s="23" customFormat="1" ht="16.399999999999999">
      <x:c r="A2" s="26"/>
      <x:c r="B2" s="69" t="s">
        <x:v>145</x:v>
      </x:c>
      <x:c r="C2" s="69"/>
      <x:c r="D2" s="77" t="s">
        <x:v>13</x:v>
      </x:c>
      <x:c r="E2" s="71" t="s">
        <x:v>0</x:v>
      </x:c>
      <x:c r="F2" s="72"/>
      <x:c r="G2" s="72"/>
      <x:c r="H2" s="72"/>
      <x:c r="I2" s="72"/>
      <x:c r="J2" s="73"/>
      <x:c r="L2" s="27" t="s">
        <x:v>264</x:v>
      </x:c>
    </x:row>
    <x:row r="3" spans="1:12" s="23" customFormat="1" ht="16.399999999999999">
      <x:c r="A3" s="26"/>
      <x:c r="B3" s="69"/>
      <x:c r="C3" s="69"/>
      <x:c r="D3" s="78"/>
      <x:c r="E3" s="74" t="s">
        <x:v>147</x:v>
      </x:c>
      <x:c r="F3" s="76" t="s">
        <x:v>142</x:v>
      </x:c>
      <x:c r="G3" s="69" t="s">
        <x:v>2</x:v>
      </x:c>
      <x:c r="H3" s="69"/>
      <x:c r="I3" s="69" t="s">
        <x:v>148</x:v>
      </x:c>
      <x:c r="J3" s="69" t="s">
        <x:v>1</x:v>
      </x:c>
      <x:c r="L3" s="27" t="s">
        <x:v>106</x:v>
      </x:c>
    </x:row>
    <x:row r="4" spans="1:10" s="23" customFormat="1" ht="16.399999999999999">
      <x:c r="A4" s="26"/>
      <x:c r="B4" s="69"/>
      <x:c r="C4" s="69"/>
      <x:c r="D4" s="75"/>
      <x:c r="E4" s="75"/>
      <x:c r="F4" s="76"/>
      <x:c r="G4" s="28" t="s">
        <x:v>133</x:v>
      </x:c>
      <x:c r="H4" s="28" t="s">
        <x:v>130</x:v>
      </x:c>
      <x:c r="I4" s="69"/>
      <x:c r="J4" s="69"/>
    </x:row>
    <x:row r="5" spans="2:10" ht="16.399999999999999">
      <x:c r="B5" s="67" t="s">
        <x:v>10</x:v>
      </x:c>
      <x:c r="C5" s="67"/>
      <x:c r="D5" s="29" t="str">
        <x:f>'[C:\Users\user\Desktop\PQ 평가\평가실시\''25년\1028)해병1사단 포병여단 실내체육관 신축 등 3건(C070)\접수서류\14. 펨코\(주)펨코엔지니어링건축사사무소_25-M-00부대 건설사업관리용역(C070)_자기평가서.xlsx]사업개요'!D15</x:f>
        <x:v>노장철</x:v>
      </x:c>
      <x:c r="E5" s="30">
        <x:v>1</x:v>
      </x:c>
      <x:c r="F5" s="13"/>
      <x:c r="G5" s="15"/>
      <x:c r="H5" s="15"/>
      <x:c r="I5" s="15"/>
      <x:c r="J5" s="15"/>
    </x:row>
    <x:row r="6" spans="2:10" ht="16.399999999999999">
      <x:c r="B6" s="70" t="s">
        <x:v>6</x:v>
      </x:c>
      <x:c r="C6" s="30" t="s">
        <x:v>169</x:v>
      </x:c>
      <x:c r="D6" s="29" t="str">
        <x:f>'[C:\Users\user\Desktop\PQ 평가\평가실시\''25년\1028)해병1사단 포병여단 실내체육관 신축 등 3건(C070)\접수서류\14. 펨코\(주)펨코엔지니어링건축사사무소_25-M-00부대 건설사업관리용역(C070)_자기평가서.xlsx]사업개요'!D16</x:f>
        <x:v>석문하</x:v>
      </x:c>
      <x:c r="E6" s="30">
        <x:v>1</x:v>
      </x:c>
      <x:c r="F6" s="13"/>
      <x:c r="G6" s="15"/>
      <x:c r="H6" s="15"/>
      <x:c r="I6" s="15"/>
      <x:c r="J6" s="15"/>
    </x:row>
    <x:row r="7" spans="2:10" ht="16.399999999999999">
      <x:c r="B7" s="67"/>
      <x:c r="C7" s="30" t="s">
        <x:v>170</x:v>
      </x:c>
      <x:c r="D7" s="29" t="str">
        <x:f>'[C:\Users\user\Desktop\PQ 평가\평가실시\''25년\1028)해병1사단 포병여단 실내체육관 신축 등 3건(C070)\접수서류\14. 펨코\(주)펨코엔지니어링건축사사무소_25-M-00부대 건설사업관리용역(C070)_자기평가서.xlsx]사업개요'!D17</x:f>
        <x:v>이진근</x:v>
      </x:c>
      <x:c r="E7" s="30">
        <x:v>1</x:v>
      </x:c>
      <x:c r="F7" s="13"/>
      <x:c r="G7" s="15"/>
      <x:c r="H7" s="15"/>
      <x:c r="I7" s="15"/>
      <x:c r="J7" s="15"/>
    </x:row>
    <x:row r="8" spans="2:10" ht="16.399999999999999">
      <x:c r="B8" s="67"/>
      <x:c r="C8" s="30" t="s">
        <x:v>166</x:v>
      </x:c>
      <x:c r="D8" s="29" t="str">
        <x:f>'[C:\Users\user\Desktop\PQ 평가\평가실시\''25년\1028)해병1사단 포병여단 실내체육관 신축 등 3건(C070)\접수서류\14. 펨코\(주)펨코엔지니어링건축사사무소_25-M-00부대 건설사업관리용역(C070)_자기평가서.xlsx]사업개요'!D18</x:f>
        <x:v>장봉주</x:v>
      </x:c>
      <x:c r="E8" s="30">
        <x:v>1</x:v>
      </x:c>
      <x:c r="F8" s="13"/>
      <x:c r="G8" s="15"/>
      <x:c r="H8" s="15"/>
      <x:c r="I8" s="15"/>
      <x:c r="J8" s="15"/>
    </x:row>
    <x:row r="9" spans="2:10" ht="16.399999999999999">
      <x:c r="B9" s="67"/>
      <x:c r="C9" s="30" t="s">
        <x:v>164</x:v>
      </x:c>
      <x:c r="D9" s="29">
        <x:f>'[C:\Users\user\Desktop\PQ 평가\평가실시\''25년\1028)해병1사단 포병여단 실내체육관 신축 등 3건(C070)\접수서류\14. 펨코\(주)펨코엔지니어링건축사사무소_25-M-00부대 건설사업관리용역(C070)_자기평가서.xlsx]사업개요'!D19</x:f>
        <x:v>0</x:v>
      </x:c>
      <x:c r="E9" s="30">
        <x:v>1</x:v>
      </x:c>
      <x:c r="F9" s="13"/>
      <x:c r="G9" s="15"/>
      <x:c r="H9" s="15"/>
      <x:c r="I9" s="15"/>
      <x:c r="J9" s="15"/>
    </x:row>
    <x:row r="10" spans="2:10" ht="16.399999999999999">
      <x:c r="B10" s="68" t="s">
        <x:v>7</x:v>
      </x:c>
      <x:c r="C10" s="67" t="s">
        <x:v>169</x:v>
      </x:c>
      <x:c r="D10" s="79" t="str">
        <x:f>'[C:\Users\user\Desktop\PQ 평가\평가실시\''25년\1028)해병1사단 포병여단 실내체육관 신축 등 3건(C070)\접수서류\14. 펨코\(주)펨코엔지니어링건축사사무소_25-M-00부대 건설사업관리용역(C070)_자기평가서.xlsx]사업개요'!D20</x:f>
        <x:v>박만수</x:v>
      </x:c>
      <x:c r="E10" s="30">
        <x:v>1</x:v>
      </x:c>
      <x:c r="F10" s="13" t="s">
        <x:v>81</x:v>
      </x:c>
      <x:c r="G10" s="31">
        <x:v>45236</x:v>
      </x:c>
      <x:c r="H10" s="31">
        <x:v>46117</x:v>
      </x:c>
      <x:c r="I10" s="15"/>
      <x:c r="J10" s="15" t="s">
        <x:v>141</x:v>
      </x:c>
    </x:row>
    <x:row r="11" spans="2:10" ht="16.399999999999999">
      <x:c r="B11" s="68"/>
      <x:c r="C11" s="67"/>
      <x:c r="D11" s="80"/>
      <x:c r="E11" s="30">
        <x:v>2</x:v>
      </x:c>
      <x:c r="F11" s="13" t="s">
        <x:v>84</x:v>
      </x:c>
      <x:c r="G11" s="31">
        <x:v>45306</x:v>
      </x:c>
      <x:c r="H11" s="31">
        <x:v>45961</x:v>
      </x:c>
      <x:c r="I11" s="15"/>
      <x:c r="J11" s="15" t="s">
        <x:v>141</x:v>
      </x:c>
    </x:row>
    <x:row r="12" spans="2:10" ht="16.399999999999999">
      <x:c r="B12" s="68"/>
      <x:c r="C12" s="67"/>
      <x:c r="D12" s="80"/>
      <x:c r="E12" s="30">
        <x:v>3</x:v>
      </x:c>
      <x:c r="F12" s="13" t="s">
        <x:v>82</x:v>
      </x:c>
      <x:c r="G12" s="31">
        <x:v>45827</x:v>
      </x:c>
      <x:c r="H12" s="31">
        <x:v>46048</x:v>
      </x:c>
      <x:c r="I12" s="15"/>
      <x:c r="J12" s="15" t="s">
        <x:v>138</x:v>
      </x:c>
    </x:row>
    <x:row r="13" spans="2:10" ht="16.399999999999999">
      <x:c r="B13" s="68"/>
      <x:c r="C13" s="67"/>
      <x:c r="D13" s="80"/>
      <x:c r="E13" s="30">
        <x:v>4</x:v>
      </x:c>
      <x:c r="F13" s="13" t="s">
        <x:v>259</x:v>
      </x:c>
      <x:c r="G13" s="31">
        <x:v>45610</x:v>
      </x:c>
      <x:c r="H13" s="31">
        <x:v>46081</x:v>
      </x:c>
      <x:c r="I13" s="15"/>
      <x:c r="J13" s="15" t="s">
        <x:v>143</x:v>
      </x:c>
    </x:row>
    <x:row r="14" spans="2:10" ht="16.399999999999999">
      <x:c r="B14" s="68"/>
      <x:c r="C14" s="67"/>
      <x:c r="D14" s="80"/>
      <x:c r="E14" s="30">
        <x:v>5</x:v>
      </x:c>
      <x:c r="F14" s="13"/>
      <x:c r="G14" s="31"/>
      <x:c r="H14" s="31"/>
      <x:c r="I14" s="15"/>
      <x:c r="J14" s="15"/>
    </x:row>
    <x:row r="15" spans="2:10" ht="16.399999999999999">
      <x:c r="B15" s="68"/>
      <x:c r="C15" s="67"/>
      <x:c r="D15" s="80"/>
      <x:c r="E15" s="30">
        <x:v>6</x:v>
      </x:c>
      <x:c r="F15" s="13"/>
      <x:c r="G15" s="31"/>
      <x:c r="H15" s="31"/>
      <x:c r="I15" s="15"/>
      <x:c r="J15" s="15"/>
    </x:row>
    <x:row r="16" spans="2:10" ht="16.399999999999999">
      <x:c r="B16" s="68"/>
      <x:c r="C16" s="67"/>
      <x:c r="D16" s="80"/>
      <x:c r="E16" s="30">
        <x:v>7</x:v>
      </x:c>
      <x:c r="F16" s="13"/>
      <x:c r="G16" s="31"/>
      <x:c r="H16" s="31"/>
      <x:c r="I16" s="15"/>
      <x:c r="J16" s="15"/>
    </x:row>
    <x:row r="17" spans="2:10" ht="16.399999999999999">
      <x:c r="B17" s="68"/>
      <x:c r="C17" s="67"/>
      <x:c r="D17" s="80"/>
      <x:c r="E17" s="30">
        <x:v>8</x:v>
      </x:c>
      <x:c r="F17" s="13"/>
      <x:c r="G17" s="15"/>
      <x:c r="H17" s="15"/>
      <x:c r="I17" s="15"/>
      <x:c r="J17" s="15"/>
    </x:row>
    <x:row r="18" spans="2:10" ht="16.399999999999999">
      <x:c r="B18" s="68"/>
      <x:c r="C18" s="67"/>
      <x:c r="D18" s="81"/>
      <x:c r="E18" s="30">
        <x:v>9</x:v>
      </x:c>
      <x:c r="F18" s="13"/>
      <x:c r="G18" s="15"/>
      <x:c r="H18" s="15"/>
      <x:c r="I18" s="15"/>
      <x:c r="J18" s="15"/>
    </x:row>
    <x:row r="19" spans="2:10" ht="16.399999999999999">
      <x:c r="B19" s="68"/>
      <x:c r="C19" s="67" t="s">
        <x:v>170</x:v>
      </x:c>
      <x:c r="D19" s="79" t="str">
        <x:f>'[C:\Users\user\Desktop\PQ 평가\평가실시\''25년\1028)해병1사단 포병여단 실내체육관 신축 등 3건(C070)\접수서류\14. 펨코\(주)펨코엔지니어링건축사사무소_25-M-00부대 건설사업관리용역(C070)_자기평가서.xlsx]사업개요'!D21</x:f>
        <x:v>심정식</x:v>
      </x:c>
      <x:c r="E19" s="30">
        <x:v>1</x:v>
      </x:c>
      <x:c r="F19" s="13"/>
      <x:c r="G19" s="31"/>
      <x:c r="H19" s="15"/>
      <x:c r="I19" s="15"/>
      <x:c r="J19" s="15"/>
    </x:row>
    <x:row r="20" spans="2:10" ht="16.399999999999999">
      <x:c r="B20" s="68"/>
      <x:c r="C20" s="67"/>
      <x:c r="D20" s="80"/>
      <x:c r="E20" s="30">
        <x:v>2</x:v>
      </x:c>
      <x:c r="F20" s="13"/>
      <x:c r="G20" s="31"/>
      <x:c r="H20" s="15"/>
      <x:c r="I20" s="15"/>
      <x:c r="J20" s="15"/>
    </x:row>
    <x:row r="21" spans="2:10" ht="16.399999999999999">
      <x:c r="B21" s="68"/>
      <x:c r="C21" s="67"/>
      <x:c r="D21" s="80"/>
      <x:c r="E21" s="30">
        <x:v>3</x:v>
      </x:c>
      <x:c r="F21" s="13"/>
      <x:c r="G21" s="31"/>
      <x:c r="H21" s="15"/>
      <x:c r="I21" s="15"/>
      <x:c r="J21" s="15"/>
    </x:row>
    <x:row r="22" spans="2:10" ht="16.399999999999999">
      <x:c r="B22" s="68"/>
      <x:c r="C22" s="67"/>
      <x:c r="D22" s="80"/>
      <x:c r="E22" s="30">
        <x:v>4</x:v>
      </x:c>
      <x:c r="F22" s="13"/>
      <x:c r="G22" s="31"/>
      <x:c r="H22" s="15"/>
      <x:c r="I22" s="15"/>
      <x:c r="J22" s="15"/>
    </x:row>
    <x:row r="23" spans="2:10" ht="16.399999999999999">
      <x:c r="B23" s="68"/>
      <x:c r="C23" s="67"/>
      <x:c r="D23" s="80"/>
      <x:c r="E23" s="30">
        <x:v>5</x:v>
      </x:c>
      <x:c r="F23" s="13"/>
      <x:c r="G23" s="31"/>
      <x:c r="H23" s="15"/>
      <x:c r="I23" s="15"/>
      <x:c r="J23" s="15"/>
    </x:row>
    <x:row r="24" spans="2:10" ht="16.399999999999999">
      <x:c r="B24" s="68"/>
      <x:c r="C24" s="67"/>
      <x:c r="D24" s="80"/>
      <x:c r="E24" s="30">
        <x:v>6</x:v>
      </x:c>
      <x:c r="F24" s="13"/>
      <x:c r="G24" s="15"/>
      <x:c r="H24" s="15"/>
      <x:c r="I24" s="15"/>
      <x:c r="J24" s="15"/>
    </x:row>
    <x:row r="25" spans="2:10" ht="16.399999999999999">
      <x:c r="B25" s="68"/>
      <x:c r="C25" s="67"/>
      <x:c r="D25" s="80"/>
      <x:c r="E25" s="30">
        <x:v>7</x:v>
      </x:c>
      <x:c r="F25" s="13"/>
      <x:c r="G25" s="15"/>
      <x:c r="H25" s="15"/>
      <x:c r="I25" s="15"/>
      <x:c r="J25" s="15"/>
    </x:row>
    <x:row r="26" spans="2:10" ht="16.399999999999999">
      <x:c r="B26" s="68"/>
      <x:c r="C26" s="67"/>
      <x:c r="D26" s="80"/>
      <x:c r="E26" s="30">
        <x:v>8</x:v>
      </x:c>
      <x:c r="F26" s="13"/>
      <x:c r="G26" s="15"/>
      <x:c r="H26" s="15"/>
      <x:c r="I26" s="15"/>
      <x:c r="J26" s="15"/>
    </x:row>
    <x:row r="27" spans="2:10" ht="16.399999999999999">
      <x:c r="B27" s="68"/>
      <x:c r="C27" s="67"/>
      <x:c r="D27" s="81"/>
      <x:c r="E27" s="30">
        <x:v>9</x:v>
      </x:c>
      <x:c r="F27" s="13"/>
      <x:c r="G27" s="15"/>
      <x:c r="H27" s="15"/>
      <x:c r="I27" s="15"/>
      <x:c r="J27" s="15"/>
    </x:row>
    <x:row r="28" spans="2:10" ht="16.399999999999999">
      <x:c r="B28" s="68"/>
      <x:c r="C28" s="67" t="s">
        <x:v>166</x:v>
      </x:c>
      <x:c r="D28" s="79" t="str">
        <x:f>'[C:\Users\user\Desktop\PQ 평가\평가실시\''25년\1028)해병1사단 포병여단 실내체육관 신축 등 3건(C070)\접수서류\14. 펨코\(주)펨코엔지니어링건축사사무소_25-M-00부대 건설사업관리용역(C070)_자기평가서.xlsx]사업개요'!D22</x:f>
        <x:v>이영갑</x:v>
      </x:c>
      <x:c r="E28" s="30">
        <x:v>1</x:v>
      </x:c>
      <x:c r="F28" s="13" t="s">
        <x:v>267</x:v>
      </x:c>
      <x:c r="G28" s="31">
        <x:v>45635</x:v>
      </x:c>
      <x:c r="H28" s="31">
        <x:v>46234</x:v>
      </x:c>
      <x:c r="I28" s="15"/>
      <x:c r="J28" s="15" t="s">
        <x:v>143</x:v>
      </x:c>
    </x:row>
    <x:row r="29" spans="2:10" ht="16.399999999999999">
      <x:c r="B29" s="68"/>
      <x:c r="C29" s="67"/>
      <x:c r="D29" s="80"/>
      <x:c r="E29" s="30">
        <x:v>2</x:v>
      </x:c>
      <x:c r="F29" s="13" t="s">
        <x:v>266</x:v>
      </x:c>
      <x:c r="G29" s="31">
        <x:v>45674</x:v>
      </x:c>
      <x:c r="H29" s="31">
        <x:v>46468</x:v>
      </x:c>
      <x:c r="I29" s="15"/>
      <x:c r="J29" s="15" t="s">
        <x:v>143</x:v>
      </x:c>
    </x:row>
    <x:row r="30" spans="2:10" ht="16.399999999999999">
      <x:c r="B30" s="68"/>
      <x:c r="C30" s="67"/>
      <x:c r="D30" s="80"/>
      <x:c r="E30" s="30">
        <x:v>3</x:v>
      </x:c>
      <x:c r="F30" s="13" t="s">
        <x:v>40</x:v>
      </x:c>
      <x:c r="G30" s="31">
        <x:v>45413</x:v>
      </x:c>
      <x:c r="H30" s="31">
        <x:v>45970</x:v>
      </x:c>
      <x:c r="I30" s="15"/>
      <x:c r="J30" s="15" t="s">
        <x:v>141</x:v>
      </x:c>
    </x:row>
    <x:row r="31" spans="2:10" ht="16.399999999999999">
      <x:c r="B31" s="68"/>
      <x:c r="C31" s="67"/>
      <x:c r="D31" s="80"/>
      <x:c r="E31" s="30">
        <x:v>4</x:v>
      </x:c>
      <x:c r="F31" s="13" t="s">
        <x:v>25</x:v>
      </x:c>
      <x:c r="G31" s="31">
        <x:v>45413</x:v>
      </x:c>
      <x:c r="H31" s="31">
        <x:v>45961</x:v>
      </x:c>
      <x:c r="I31" s="15"/>
      <x:c r="J31" s="15" t="s">
        <x:v>141</x:v>
      </x:c>
    </x:row>
    <x:row r="32" spans="2:10" ht="16.399999999999999">
      <x:c r="B32" s="68"/>
      <x:c r="C32" s="67"/>
      <x:c r="D32" s="80"/>
      <x:c r="E32" s="30">
        <x:v>5</x:v>
      </x:c>
      <x:c r="F32" s="13" t="s">
        <x:v>83</x:v>
      </x:c>
      <x:c r="G32" s="31">
        <x:v>45394</x:v>
      </x:c>
      <x:c r="H32" s="31">
        <x:v>46008</x:v>
      </x:c>
      <x:c r="I32" s="15"/>
      <x:c r="J32" s="15" t="s">
        <x:v>143</x:v>
      </x:c>
    </x:row>
    <x:row r="33" spans="2:10" ht="16.399999999999999">
      <x:c r="B33" s="68"/>
      <x:c r="C33" s="67"/>
      <x:c r="D33" s="80"/>
      <x:c r="E33" s="30">
        <x:v>6</x:v>
      </x:c>
      <x:c r="F33" s="13" t="s">
        <x:v>262</x:v>
      </x:c>
      <x:c r="G33" s="31">
        <x:v>45922</x:v>
      </x:c>
      <x:c r="H33" s="31">
        <x:v>46341</x:v>
      </x:c>
      <x:c r="I33" s="15"/>
      <x:c r="J33" s="15" t="s">
        <x:v>141</x:v>
      </x:c>
    </x:row>
    <x:row r="34" spans="2:10" ht="16.399999999999999">
      <x:c r="B34" s="68"/>
      <x:c r="C34" s="67"/>
      <x:c r="D34" s="80"/>
      <x:c r="E34" s="30">
        <x:v>7</x:v>
      </x:c>
      <x:c r="F34" s="13"/>
      <x:c r="G34" s="31"/>
      <x:c r="H34" s="31"/>
      <x:c r="I34" s="15"/>
      <x:c r="J34" s="15"/>
    </x:row>
    <x:row r="35" spans="2:10" ht="16.399999999999999">
      <x:c r="B35" s="68"/>
      <x:c r="C35" s="67"/>
      <x:c r="D35" s="80"/>
      <x:c r="E35" s="30">
        <x:v>8</x:v>
      </x:c>
      <x:c r="F35" s="13"/>
      <x:c r="G35" s="31"/>
      <x:c r="H35" s="31"/>
      <x:c r="I35" s="15"/>
      <x:c r="J35" s="15"/>
    </x:row>
    <x:row r="36" spans="2:10" ht="16.399999999999999">
      <x:c r="B36" s="68"/>
      <x:c r="C36" s="67"/>
      <x:c r="D36" s="81"/>
      <x:c r="E36" s="30">
        <x:v>9</x:v>
      </x:c>
      <x:c r="F36" s="13"/>
      <x:c r="G36" s="15"/>
      <x:c r="H36" s="15"/>
      <x:c r="I36" s="15"/>
      <x:c r="J36" s="15"/>
    </x:row>
    <x:row r="37" spans="2:10" ht="16.399999999999999">
      <x:c r="B37" s="68"/>
      <x:c r="C37" s="67" t="s">
        <x:v>164</x:v>
      </x:c>
      <x:c r="D37" s="79">
        <x:f>'[C:\Users\user\Desktop\PQ 평가\평가실시\''25년\1028)해병1사단 포병여단 실내체육관 신축 등 3건(C070)\접수서류\14. 펨코\(주)펨코엔지니어링건축사사무소_25-M-00부대 건설사업관리용역(C070)_자기평가서.xlsx]사업개요'!D23</x:f>
        <x:v>0</x:v>
      </x:c>
      <x:c r="E37" s="30">
        <x:v>1</x:v>
      </x:c>
      <x:c r="F37" s="13"/>
      <x:c r="G37" s="15"/>
      <x:c r="H37" s="15"/>
      <x:c r="I37" s="15"/>
      <x:c r="J37" s="15"/>
    </x:row>
    <x:row r="38" spans="2:10" ht="16.399999999999999">
      <x:c r="B38" s="68"/>
      <x:c r="C38" s="67"/>
      <x:c r="D38" s="80"/>
      <x:c r="E38" s="30">
        <x:v>2</x:v>
      </x:c>
      <x:c r="F38" s="13"/>
      <x:c r="G38" s="15"/>
      <x:c r="H38" s="15"/>
      <x:c r="I38" s="15"/>
      <x:c r="J38" s="15"/>
    </x:row>
    <x:row r="39" spans="2:10" ht="16.399999999999999">
      <x:c r="B39" s="68"/>
      <x:c r="C39" s="67"/>
      <x:c r="D39" s="80"/>
      <x:c r="E39" s="30">
        <x:v>3</x:v>
      </x:c>
      <x:c r="F39" s="13"/>
      <x:c r="G39" s="15"/>
      <x:c r="H39" s="15"/>
      <x:c r="I39" s="15"/>
      <x:c r="J39" s="15"/>
    </x:row>
    <x:row r="40" spans="2:10" ht="16.399999999999999">
      <x:c r="B40" s="68"/>
      <x:c r="C40" s="67"/>
      <x:c r="D40" s="80"/>
      <x:c r="E40" s="30">
        <x:v>4</x:v>
      </x:c>
      <x:c r="F40" s="13"/>
      <x:c r="G40" s="15"/>
      <x:c r="H40" s="15"/>
      <x:c r="I40" s="15"/>
      <x:c r="J40" s="15"/>
    </x:row>
    <x:row r="41" spans="2:10" ht="16.399999999999999">
      <x:c r="B41" s="68"/>
      <x:c r="C41" s="67"/>
      <x:c r="D41" s="80"/>
      <x:c r="E41" s="30">
        <x:v>5</x:v>
      </x:c>
      <x:c r="F41" s="13"/>
      <x:c r="G41" s="15"/>
      <x:c r="H41" s="15"/>
      <x:c r="I41" s="15"/>
      <x:c r="J41" s="15"/>
    </x:row>
    <x:row r="42" spans="2:10" ht="16.399999999999999">
      <x:c r="B42" s="68"/>
      <x:c r="C42" s="67"/>
      <x:c r="D42" s="80"/>
      <x:c r="E42" s="30">
        <x:v>6</x:v>
      </x:c>
      <x:c r="F42" s="13"/>
      <x:c r="G42" s="15"/>
      <x:c r="H42" s="15"/>
      <x:c r="I42" s="15"/>
      <x:c r="J42" s="15"/>
    </x:row>
    <x:row r="43" spans="2:10" ht="16.399999999999999">
      <x:c r="B43" s="68"/>
      <x:c r="C43" s="67"/>
      <x:c r="D43" s="80"/>
      <x:c r="E43" s="30">
        <x:v>7</x:v>
      </x:c>
      <x:c r="F43" s="13"/>
      <x:c r="G43" s="15"/>
      <x:c r="H43" s="15"/>
      <x:c r="I43" s="15"/>
      <x:c r="J43" s="15"/>
    </x:row>
    <x:row r="44" spans="2:10" ht="16.399999999999999">
      <x:c r="B44" s="68"/>
      <x:c r="C44" s="67"/>
      <x:c r="D44" s="80"/>
      <x:c r="E44" s="30">
        <x:v>8</x:v>
      </x:c>
      <x:c r="F44" s="13"/>
      <x:c r="G44" s="15"/>
      <x:c r="H44" s="15"/>
      <x:c r="I44" s="15"/>
      <x:c r="J44" s="15"/>
    </x:row>
    <x:row r="45" spans="2:10" ht="16.399999999999999">
      <x:c r="B45" s="68"/>
      <x:c r="C45" s="67"/>
      <x:c r="D45" s="81"/>
      <x:c r="E45" s="30">
        <x:v>9</x:v>
      </x:c>
      <x:c r="F45" s="13"/>
      <x:c r="G45" s="15"/>
      <x:c r="H45" s="15"/>
      <x:c r="I45" s="15"/>
      <x:c r="J45" s="15"/>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3.xml><?xml version="1.0" encoding="utf-8"?>
<x:worksheet xmlns:r="http://schemas.openxmlformats.org/officeDocument/2006/relationships" xmlns:c="http://schemas.openxmlformats.org/drawingml/2006/chart" xmlns:x="http://schemas.openxmlformats.org/spreadsheetml/2006/main">
  <x:sheetPr codeName="Sheet14">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H19" activeCellId="0" sqref="H19:H19"/>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3건(C070)\접수서류\15. 토펙\25-M-00부대 실내체육관 등 3건 건설사업관리(C070)_자기평가서(PQ)-((주)토펙엔지니어링건축사사무소).xlsx]사업개요'!D15</x:f>
        <x:v>최광연</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3건(C070)\접수서류\15. 토펙\25-M-00부대 실내체육관 등 3건 건설사업관리(C070)_자기평가서(PQ)-((주)토펙엔지니어링건축사사무소).xlsx]사업개요'!D16</x:f>
        <x:v>장성우</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3건(C070)\접수서류\15. 토펙\25-M-00부대 실내체육관 등 3건 건설사업관리(C070)_자기평가서(PQ)-((주)토펙엔지니어링건축사사무소).xlsx]사업개요'!D17</x:f>
        <x:v>김남호</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3건(C070)\접수서류\15. 토펙\25-M-00부대 실내체육관 등 3건 건설사업관리(C070)_자기평가서(PQ)-((주)토펙엔지니어링건축사사무소).xlsx]사업개요'!D18</x:f>
        <x:v>김진우</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3건(C070)\접수서류\15. 토펙\25-M-00부대 실내체육관 등 3건 건설사업관리(C070)_자기평가서(PQ)-((주)토펙엔지니어링건축사사무소).xlsx]사업개요'!D19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3건(C070)\접수서류\15. 토펙\25-M-00부대 실내체육관 등 3건 건설사업관리(C070)_자기평가서(PQ)-((주)토펙엔지니어링건축사사무소).xlsx]사업개요'!D20</x:f>
        <x:v>박경민</x:v>
      </x:c>
      <x:c r="E10" s="10">
        <x:v>1</x:v>
      </x:c>
      <x:c r="F10" s="11"/>
      <x:c r="G10" s="14"/>
      <x:c r="H10" s="14"/>
      <x:c r="I10" s="12"/>
      <x:c r="J10" s="12"/>
    </x:row>
    <x:row r="11" spans="2:10" ht="16.399999999999999">
      <x:c r="B11" s="65"/>
      <x:c r="C11" s="64"/>
      <x:c r="D11" s="56"/>
      <x:c r="E11" s="10">
        <x:v>2</x:v>
      </x:c>
      <x:c r="F11" s="11"/>
      <x:c r="G11" s="14"/>
      <x:c r="H11" s="14"/>
      <x:c r="I11" s="12"/>
      <x:c r="J11" s="12"/>
    </x:row>
    <x:row r="12" spans="2:10" ht="16.399999999999999">
      <x:c r="B12" s="65"/>
      <x:c r="C12" s="64"/>
      <x:c r="D12" s="56"/>
      <x:c r="E12" s="10">
        <x:v>3</x:v>
      </x:c>
      <x:c r="F12" s="11"/>
      <x:c r="G12" s="14"/>
      <x:c r="H12" s="14"/>
      <x:c r="I12" s="12"/>
      <x:c r="J12" s="12"/>
    </x:row>
    <x:row r="13" spans="2:10" ht="16.399999999999999">
      <x:c r="B13" s="65"/>
      <x:c r="C13" s="64"/>
      <x:c r="D13" s="56"/>
      <x:c r="E13" s="10">
        <x:v>4</x:v>
      </x:c>
      <x:c r="F13" s="11"/>
      <x:c r="G13" s="14"/>
      <x:c r="H13" s="14"/>
      <x:c r="I13" s="12"/>
      <x:c r="J13" s="12"/>
    </x:row>
    <x:row r="14" spans="2:10" ht="16.399999999999999">
      <x:c r="B14" s="65"/>
      <x:c r="C14" s="64"/>
      <x:c r="D14" s="56"/>
      <x:c r="E14" s="10">
        <x:v>5</x:v>
      </x:c>
      <x:c r="F14" s="11"/>
      <x:c r="G14" s="14"/>
      <x:c r="H14" s="14"/>
      <x:c r="I14" s="12"/>
      <x:c r="J14" s="12"/>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3건(C070)\접수서류\15. 토펙\25-M-00부대 실내체육관 등 3건 건설사업관리(C070)_자기평가서(PQ)-((주)토펙엔지니어링건축사사무소).xlsx]사업개요'!D21</x:f>
        <x:v>안무순</x:v>
      </x:c>
      <x:c r="E19" s="10">
        <x:v>1</x:v>
      </x:c>
      <x:c r="F19" s="11" t="s">
        <x:v>273</x:v>
      </x:c>
      <x:c r="G19" s="14">
        <x:v>45233</x:v>
      </x:c>
      <x:c r="H19" s="14">
        <x:v>46006</x:v>
      </x:c>
      <x:c r="I19" s="12" t="s">
        <x:v>151</x:v>
      </x:c>
      <x:c r="J19" s="12"/>
    </x:row>
    <x:row r="20" spans="2:10" ht="16.399999999999999">
      <x:c r="B20" s="65"/>
      <x:c r="C20" s="64"/>
      <x:c r="D20" s="56"/>
      <x:c r="E20" s="10">
        <x:v>2</x:v>
      </x:c>
      <x:c r="F20" s="11" t="s">
        <x:v>274</x:v>
      </x:c>
      <x:c r="G20" s="14">
        <x:v>45859</x:v>
      </x:c>
      <x:c r="H20" s="14">
        <x:v>46568</x:v>
      </x:c>
      <x:c r="I20" s="12" t="s">
        <x:v>151</x:v>
      </x:c>
      <x:c r="J20" s="12" t="s">
        <x:v>141</x:v>
      </x:c>
    </x:row>
    <x:row r="21" spans="2:10" ht="16.399999999999999">
      <x:c r="B21" s="65"/>
      <x:c r="C21" s="64"/>
      <x:c r="D21" s="56"/>
      <x:c r="E21" s="10">
        <x:v>3</x:v>
      </x:c>
      <x:c r="F21" s="11" t="s">
        <x:v>283</x:v>
      </x:c>
      <x:c r="G21" s="14">
        <x:v>45320</x:v>
      </x:c>
      <x:c r="H21" s="14">
        <x:v>46112</x:v>
      </x:c>
      <x:c r="I21" s="12" t="s">
        <x:v>151</x:v>
      </x:c>
      <x:c r="J21" s="12" t="s">
        <x:v>141</x:v>
      </x:c>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3건(C070)\접수서류\15. 토펙\25-M-00부대 실내체육관 등 3건 건설사업관리(C070)_자기평가서(PQ)-((주)토펙엔지니어링건축사사무소).xlsx]사업개요'!D22</x:f>
        <x:v>황연호</x:v>
      </x:c>
      <x:c r="E28" s="10">
        <x:v>1</x:v>
      </x:c>
      <x:c r="F28" s="11" t="s">
        <x:v>289</x:v>
      </x:c>
      <x:c r="G28" s="14">
        <x:v>45313</x:v>
      </x:c>
      <x:c r="H28" s="14">
        <x:v>45981</x:v>
      </x:c>
      <x:c r="I28" s="12" t="s">
        <x:v>151</x:v>
      </x:c>
      <x:c r="J28" s="12"/>
    </x:row>
    <x:row r="29" spans="2:10" ht="16.399999999999999">
      <x:c r="B29" s="65"/>
      <x:c r="C29" s="64"/>
      <x:c r="D29" s="56"/>
      <x:c r="E29" s="10">
        <x:v>2</x:v>
      </x:c>
      <x:c r="F29" s="11" t="s">
        <x:v>90</x:v>
      </x:c>
      <x:c r="G29" s="14">
        <x:v>45717</x:v>
      </x:c>
      <x:c r="H29" s="14">
        <x:v>46045</x:v>
      </x:c>
      <x:c r="I29" s="12" t="s">
        <x:v>151</x:v>
      </x:c>
      <x:c r="J29" s="12"/>
    </x:row>
    <x:row r="30" spans="2:10" ht="16.399999999999999">
      <x:c r="B30" s="65"/>
      <x:c r="C30" s="64"/>
      <x:c r="D30" s="56"/>
      <x:c r="E30" s="10">
        <x:v>3</x:v>
      </x:c>
      <x:c r="F30" s="11" t="s">
        <x:v>30</x:v>
      </x:c>
      <x:c r="G30" s="14">
        <x:v>45778</x:v>
      </x:c>
      <x:c r="H30" s="14">
        <x:v>46507</x:v>
      </x:c>
      <x:c r="I30" s="12" t="s">
        <x:v>151</x:v>
      </x:c>
      <x:c r="J30" s="12"/>
    </x:row>
    <x:row r="31" spans="2:10" ht="16.399999999999999">
      <x:c r="B31" s="65"/>
      <x:c r="C31" s="64"/>
      <x:c r="D31" s="56"/>
      <x:c r="E31" s="10">
        <x:v>4</x:v>
      </x:c>
      <x:c r="F31" s="11"/>
      <x:c r="G31" s="14"/>
      <x:c r="H31" s="14"/>
      <x:c r="I31" s="12"/>
      <x:c r="J31" s="12"/>
    </x:row>
    <x:row r="32" spans="2:10" ht="16.399999999999999">
      <x:c r="B32" s="65"/>
      <x:c r="C32" s="64"/>
      <x:c r="D32" s="56"/>
      <x:c r="E32" s="10">
        <x:v>5</x:v>
      </x:c>
      <x:c r="F32" s="11"/>
      <x:c r="G32" s="14"/>
      <x:c r="H32" s="14"/>
      <x:c r="I32" s="12"/>
      <x:c r="J32" s="12"/>
    </x:row>
    <x:row r="33" spans="2:10" ht="16.399999999999999">
      <x:c r="B33" s="65"/>
      <x:c r="C33" s="64"/>
      <x:c r="D33" s="56"/>
      <x:c r="E33" s="10">
        <x:v>6</x:v>
      </x:c>
      <x:c r="F33" s="11"/>
      <x:c r="G33" s="14"/>
      <x:c r="H33" s="14"/>
      <x:c r="I33" s="12"/>
      <x:c r="J33" s="12"/>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3건(C070)\접수서류\15. 토펙\25-M-00부대 실내체육관 등 3건 건설사업관리(C070)_자기평가서(PQ)-((주)토펙엔지니어링건축사사무소).xlsx]사업개요'!D23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4.xml><?xml version="1.0" encoding="utf-8"?>
<x:worksheet xmlns:r="http://schemas.openxmlformats.org/officeDocument/2006/relationships" xmlns:c="http://schemas.openxmlformats.org/drawingml/2006/chart" xmlns:x="http://schemas.openxmlformats.org/spreadsheetml/2006/main">
  <x:sheetPr codeName="Sheet15">
    <x:tabColor rgb="ffff0000"/>
  </x:sheetPr>
  <x:dimension ref="A1:L45"/>
  <x:sheetViews>
    <x:sheetView view="pageBreakPreview" topLeftCell="A1" zoomScaleNormal="100" zoomScaleSheetLayoutView="100" workbookViewId="0">
      <x:pane xSplit="3" ySplit="4" topLeftCell="D20" activePane="bottomRight" state="frozen"/>
      <x:selection pane="bottomRight" activeCell="G24" activeCellId="0" sqref="G24:G24"/>
    </x:sheetView>
  </x:sheetViews>
  <x:sheetFormatPr defaultColWidth="9" defaultRowHeight="16.5" customHeight="1"/>
  <x:cols>
    <x:col min="1" max="1" width="1.77734375" style="24" customWidth="1"/>
    <x:col min="2" max="2" width="11.5546875" style="38" customWidth="1"/>
    <x:col min="3" max="4" width="7.5546875" style="38" customWidth="1"/>
    <x:col min="5" max="5" width="3.66796875" style="38" customWidth="1"/>
    <x:col min="6" max="6" width="25.5546875" style="39" customWidth="1"/>
    <x:col min="7" max="7" width="9.890625" style="38" bestFit="1" customWidth="1"/>
    <x:col min="8" max="8" width="9.22265625" style="38" customWidth="1"/>
    <x:col min="9" max="9" width="9.77734375" style="38" bestFit="1" customWidth="1"/>
    <x:col min="10" max="10" width="8" style="38"/>
  </x:cols>
  <x:sheetData>
    <x:row r="1" spans="1:1" ht="16.399999999999999">
      <x:c r="A1" s="24" t="s">
        <x:v>64</x:v>
      </x:c>
    </x:row>
    <x:row r="2" spans="1:12" s="38" customFormat="1" ht="16.399999999999999">
      <x:c r="A2" s="26"/>
      <x:c r="B2" s="84" t="s">
        <x:v>145</x:v>
      </x:c>
      <x:c r="C2" s="84"/>
      <x:c r="D2" s="92" t="s">
        <x:v>13</x:v>
      </x:c>
      <x:c r="E2" s="86" t="s">
        <x:v>0</x:v>
      </x:c>
      <x:c r="F2" s="87"/>
      <x:c r="G2" s="87"/>
      <x:c r="H2" s="87"/>
      <x:c r="I2" s="87"/>
      <x:c r="J2" s="88"/>
      <x:c r="L2" s="27" t="s">
        <x:v>264</x:v>
      </x:c>
    </x:row>
    <x:row r="3" spans="1:12" s="38" customFormat="1" ht="16.399999999999999">
      <x:c r="A3" s="26"/>
      <x:c r="B3" s="84"/>
      <x:c r="C3" s="84"/>
      <x:c r="D3" s="93"/>
      <x:c r="E3" s="89" t="s">
        <x:v>147</x:v>
      </x:c>
      <x:c r="F3" s="91" t="s">
        <x:v>142</x:v>
      </x:c>
      <x:c r="G3" s="84" t="s">
        <x:v>2</x:v>
      </x:c>
      <x:c r="H3" s="84"/>
      <x:c r="I3" s="84" t="s">
        <x:v>148</x:v>
      </x:c>
      <x:c r="J3" s="84" t="s">
        <x:v>1</x:v>
      </x:c>
      <x:c r="L3" s="27" t="s">
        <x:v>106</x:v>
      </x:c>
    </x:row>
    <x:row r="4" spans="1:10" s="38" customFormat="1" ht="16.399999999999999">
      <x:c r="A4" s="26"/>
      <x:c r="B4" s="84"/>
      <x:c r="C4" s="84"/>
      <x:c r="D4" s="90"/>
      <x:c r="E4" s="90"/>
      <x:c r="F4" s="91"/>
      <x:c r="G4" s="40" t="s">
        <x:v>133</x:v>
      </x:c>
      <x:c r="H4" s="40" t="s">
        <x:v>130</x:v>
      </x:c>
      <x:c r="I4" s="84"/>
      <x:c r="J4" s="84"/>
    </x:row>
    <x:row r="5" spans="2:10" ht="16.399999999999999">
      <x:c r="B5" s="82" t="s">
        <x:v>10</x:v>
      </x:c>
      <x:c r="C5" s="82"/>
      <x:c r="D5" s="41" t="str">
        <x:f>'[C:\Users\user\Desktop\PQ 평가\평가실시\''25년\1028)해병1사단 포병여단 실내체육관 신축 등 3건(C070)\접수서류\16. 브레인\1. 자기평가서\자기평가서(PQ)25년 VER4(C070, 브레인)(0827).xlsx]사업개요'!D15</x:f>
        <x:v>원형보</x:v>
      </x:c>
      <x:c r="E5" s="42">
        <x:v>1</x:v>
      </x:c>
      <x:c r="F5" s="17"/>
      <x:c r="G5" s="18"/>
      <x:c r="H5" s="18"/>
      <x:c r="I5" s="18"/>
      <x:c r="J5" s="18"/>
    </x:row>
    <x:row r="6" spans="2:10" ht="16.399999999999999">
      <x:c r="B6" s="85" t="s">
        <x:v>6</x:v>
      </x:c>
      <x:c r="C6" s="42" t="s">
        <x:v>169</x:v>
      </x:c>
      <x:c r="D6" s="41" t="str">
        <x:f>'[C:\Users\user\Desktop\PQ 평가\평가실시\''25년\1028)해병1사단 포병여단 실내체육관 신축 등 3건(C070)\접수서류\16. 브레인\1. 자기평가서\자기평가서(PQ)25년 VER4(C070, 브레인)(0827).xlsx]사업개요'!D16</x:f>
        <x:v>박종혁</x:v>
      </x:c>
      <x:c r="E6" s="42">
        <x:v>1</x:v>
      </x:c>
      <x:c r="F6" s="17"/>
      <x:c r="G6" s="18"/>
      <x:c r="H6" s="18"/>
      <x:c r="I6" s="18"/>
      <x:c r="J6" s="18"/>
    </x:row>
    <x:row r="7" spans="2:10" ht="16.399999999999999">
      <x:c r="B7" s="82"/>
      <x:c r="C7" s="42" t="s">
        <x:v>170</x:v>
      </x:c>
      <x:c r="D7" s="41" t="str">
        <x:f>'[C:\Users\user\Desktop\PQ 평가\평가실시\''25년\1028)해병1사단 포병여단 실내체육관 신축 등 3건(C070)\접수서류\16. 브레인\1. 자기평가서\자기평가서(PQ)25년 VER4(C070, 브레인)(0827).xlsx]사업개요'!D17</x:f>
        <x:v>김기채</x:v>
      </x:c>
      <x:c r="E7" s="42">
        <x:v>1</x:v>
      </x:c>
      <x:c r="F7" s="17"/>
      <x:c r="G7" s="18"/>
      <x:c r="H7" s="18"/>
      <x:c r="I7" s="18"/>
      <x:c r="J7" s="18"/>
    </x:row>
    <x:row r="8" spans="2:10" ht="16.399999999999999">
      <x:c r="B8" s="82"/>
      <x:c r="C8" s="42" t="s">
        <x:v>166</x:v>
      </x:c>
      <x:c r="D8" s="41" t="str">
        <x:f>'[C:\Users\user\Desktop\PQ 평가\평가실시\''25년\1028)해병1사단 포병여단 실내체육관 신축 등 3건(C070)\접수서류\16. 브레인\1. 자기평가서\자기평가서(PQ)25년 VER4(C070, 브레인)(0827).xlsx]사업개요'!D18</x:f>
        <x:v>유인호</x:v>
      </x:c>
      <x:c r="E8" s="42">
        <x:v>1</x:v>
      </x:c>
      <x:c r="F8" s="17"/>
      <x:c r="G8" s="18"/>
      <x:c r="H8" s="18"/>
      <x:c r="I8" s="18"/>
      <x:c r="J8" s="18"/>
    </x:row>
    <x:row r="9" spans="2:10" ht="16.399999999999999">
      <x:c r="B9" s="82"/>
      <x:c r="C9" s="42" t="s">
        <x:v>164</x:v>
      </x:c>
      <x:c r="D9" s="41">
        <x:f>'[C:\Users\user\Desktop\PQ 평가\평가실시\''25년\1028)해병1사단 포병여단 실내체육관 신축 등 3건(C070)\접수서류\16. 브레인\1. 자기평가서\자기평가서(PQ)25년 VER4(C070, 브레인)(0827).xlsx]사업개요'!D19</x:f>
        <x:v>0</x:v>
      </x:c>
      <x:c r="E9" s="42">
        <x:v>1</x:v>
      </x:c>
      <x:c r="F9" s="17"/>
      <x:c r="G9" s="18"/>
      <x:c r="H9" s="18"/>
      <x:c r="I9" s="18"/>
      <x:c r="J9" s="18"/>
    </x:row>
    <x:row r="10" spans="2:10" ht="16.399999999999999">
      <x:c r="B10" s="83" t="s">
        <x:v>7</x:v>
      </x:c>
      <x:c r="C10" s="82" t="s">
        <x:v>169</x:v>
      </x:c>
      <x:c r="D10" s="94" t="str">
        <x:f>'[C:\Users\user\Desktop\PQ 평가\평가실시\''25년\1028)해병1사단 포병여단 실내체육관 신축 등 3건(C070)\접수서류\16. 브레인\1. 자기평가서\자기평가서(PQ)25년 VER4(C070, 브레인)(0827).xlsx]사업개요'!D20</x:f>
        <x:v>최윤수</x:v>
      </x:c>
      <x:c r="E10" s="42">
        <x:v>1</x:v>
      </x:c>
      <x:c r="F10" s="17" t="s">
        <x:v>271</x:v>
      </x:c>
      <x:c r="G10" s="14">
        <x:v>45770</x:v>
      </x:c>
      <x:c r="H10" s="14">
        <x:v>46322</x:v>
      </x:c>
      <x:c r="I10" s="18" t="s">
        <x:v>149</x:v>
      </x:c>
      <x:c r="J10" s="18" t="s">
        <x:v>143</x:v>
      </x:c>
    </x:row>
    <x:row r="11" spans="2:10" ht="16.399999999999999">
      <x:c r="B11" s="83"/>
      <x:c r="C11" s="82"/>
      <x:c r="D11" s="95"/>
      <x:c r="E11" s="42">
        <x:v>2</x:v>
      </x:c>
      <x:c r="F11" s="17" t="s">
        <x:v>80</x:v>
      </x:c>
      <x:c r="G11" s="14">
        <x:v>45710</x:v>
      </x:c>
      <x:c r="H11" s="14">
        <x:v>46225</x:v>
      </x:c>
      <x:c r="I11" s="18" t="s">
        <x:v>149</x:v>
      </x:c>
      <x:c r="J11" s="18" t="s">
        <x:v>141</x:v>
      </x:c>
    </x:row>
    <x:row r="12" spans="2:10" ht="16.399999999999999">
      <x:c r="B12" s="83"/>
      <x:c r="C12" s="82"/>
      <x:c r="D12" s="95"/>
      <x:c r="E12" s="42">
        <x:v>3</x:v>
      </x:c>
      <x:c r="F12" s="17"/>
      <x:c r="G12" s="14"/>
      <x:c r="H12" s="14"/>
      <x:c r="I12" s="18"/>
      <x:c r="J12" s="18"/>
    </x:row>
    <x:row r="13" spans="2:10" ht="16.399999999999999">
      <x:c r="B13" s="83"/>
      <x:c r="C13" s="82"/>
      <x:c r="D13" s="95"/>
      <x:c r="E13" s="42">
        <x:v>4</x:v>
      </x:c>
      <x:c r="F13" s="17"/>
      <x:c r="G13" s="14"/>
      <x:c r="H13" s="14"/>
      <x:c r="I13" s="18"/>
      <x:c r="J13" s="18"/>
    </x:row>
    <x:row r="14" spans="2:10" ht="16.399999999999999">
      <x:c r="B14" s="83"/>
      <x:c r="C14" s="82"/>
      <x:c r="D14" s="95"/>
      <x:c r="E14" s="42">
        <x:v>5</x:v>
      </x:c>
      <x:c r="F14" s="17"/>
      <x:c r="G14" s="14"/>
      <x:c r="H14" s="14"/>
      <x:c r="I14" s="18"/>
      <x:c r="J14" s="18"/>
    </x:row>
    <x:row r="15" spans="2:10" ht="16.399999999999999">
      <x:c r="B15" s="83"/>
      <x:c r="C15" s="82"/>
      <x:c r="D15" s="95"/>
      <x:c r="E15" s="42">
        <x:v>6</x:v>
      </x:c>
      <x:c r="F15" s="17"/>
      <x:c r="G15" s="14"/>
      <x:c r="H15" s="14"/>
      <x:c r="I15" s="18"/>
      <x:c r="J15" s="18"/>
    </x:row>
    <x:row r="16" spans="2:10" ht="16.399999999999999">
      <x:c r="B16" s="83"/>
      <x:c r="C16" s="82"/>
      <x:c r="D16" s="95"/>
      <x:c r="E16" s="42">
        <x:v>7</x:v>
      </x:c>
      <x:c r="F16" s="17"/>
      <x:c r="G16" s="14"/>
      <x:c r="H16" s="14"/>
      <x:c r="I16" s="18"/>
      <x:c r="J16" s="18"/>
    </x:row>
    <x:row r="17" spans="2:10" ht="16.399999999999999">
      <x:c r="B17" s="83"/>
      <x:c r="C17" s="82"/>
      <x:c r="D17" s="95"/>
      <x:c r="E17" s="42">
        <x:v>8</x:v>
      </x:c>
      <x:c r="F17" s="17"/>
      <x:c r="G17" s="18"/>
      <x:c r="H17" s="18"/>
      <x:c r="I17" s="18"/>
      <x:c r="J17" s="18"/>
    </x:row>
    <x:row r="18" spans="2:10" ht="16.399999999999999">
      <x:c r="B18" s="83"/>
      <x:c r="C18" s="82"/>
      <x:c r="D18" s="96"/>
      <x:c r="E18" s="42">
        <x:v>9</x:v>
      </x:c>
      <x:c r="F18" s="17"/>
      <x:c r="G18" s="18"/>
      <x:c r="H18" s="18"/>
      <x:c r="I18" s="18"/>
      <x:c r="J18" s="18"/>
    </x:row>
    <x:row r="19" spans="2:10" ht="16.399999999999999">
      <x:c r="B19" s="83"/>
      <x:c r="C19" s="82" t="s">
        <x:v>170</x:v>
      </x:c>
      <x:c r="D19" s="94" t="str">
        <x:f>'[C:\Users\user\Desktop\PQ 평가\평가실시\''25년\1028)해병1사단 포병여단 실내체육관 신축 등 3건(C070)\접수서류\16. 브레인\1. 자기평가서\자기평가서(PQ)25년 VER4(C070, 브레인)(0827).xlsx]사업개요'!D21</x:f>
        <x:v>박인두</x:v>
      </x:c>
      <x:c r="E19" s="42">
        <x:v>1</x:v>
      </x:c>
      <x:c r="F19" s="17" t="s">
        <x:v>24</x:v>
      </x:c>
      <x:c r="G19" s="14">
        <x:v>45612</x:v>
      </x:c>
      <x:c r="H19" s="14">
        <x:v>46123</x:v>
      </x:c>
      <x:c r="I19" s="18" t="s">
        <x:v>149</x:v>
      </x:c>
      <x:c r="J19" s="18" t="s">
        <x:v>143</x:v>
      </x:c>
    </x:row>
    <x:row r="20" spans="2:10" ht="16.399999999999999">
      <x:c r="B20" s="83"/>
      <x:c r="C20" s="82"/>
      <x:c r="D20" s="95"/>
      <x:c r="E20" s="42">
        <x:v>2</x:v>
      </x:c>
      <x:c r="F20" s="17" t="s">
        <x:v>80</x:v>
      </x:c>
      <x:c r="G20" s="14">
        <x:v>45710</x:v>
      </x:c>
      <x:c r="H20" s="14">
        <x:v>46225</x:v>
      </x:c>
      <x:c r="I20" s="18" t="s">
        <x:v>149</x:v>
      </x:c>
      <x:c r="J20" s="18" t="s">
        <x:v>141</x:v>
      </x:c>
    </x:row>
    <x:row r="21" spans="2:10" ht="16.399999999999999">
      <x:c r="B21" s="83"/>
      <x:c r="C21" s="82"/>
      <x:c r="D21" s="95"/>
      <x:c r="E21" s="42">
        <x:v>3</x:v>
      </x:c>
      <x:c r="F21" s="17"/>
      <x:c r="G21" s="14"/>
      <x:c r="H21" s="18"/>
      <x:c r="I21" s="18"/>
      <x:c r="J21" s="18"/>
    </x:row>
    <x:row r="22" spans="2:10" ht="16.399999999999999">
      <x:c r="B22" s="83"/>
      <x:c r="C22" s="82"/>
      <x:c r="D22" s="95"/>
      <x:c r="E22" s="42">
        <x:v>4</x:v>
      </x:c>
      <x:c r="F22" s="17"/>
      <x:c r="G22" s="14"/>
      <x:c r="H22" s="18"/>
      <x:c r="I22" s="18"/>
      <x:c r="J22" s="18"/>
    </x:row>
    <x:row r="23" spans="2:10" ht="16.399999999999999">
      <x:c r="B23" s="83"/>
      <x:c r="C23" s="82"/>
      <x:c r="D23" s="95"/>
      <x:c r="E23" s="42">
        <x:v>5</x:v>
      </x:c>
      <x:c r="F23" s="17"/>
      <x:c r="G23" s="14"/>
      <x:c r="H23" s="18"/>
      <x:c r="I23" s="18"/>
      <x:c r="J23" s="18"/>
    </x:row>
    <x:row r="24" spans="2:10" ht="16.399999999999999">
      <x:c r="B24" s="83"/>
      <x:c r="C24" s="82"/>
      <x:c r="D24" s="95"/>
      <x:c r="E24" s="42">
        <x:v>6</x:v>
      </x:c>
      <x:c r="F24" s="17"/>
      <x:c r="G24" s="18"/>
      <x:c r="H24" s="18"/>
      <x:c r="I24" s="18"/>
      <x:c r="J24" s="18"/>
    </x:row>
    <x:row r="25" spans="2:10" ht="16.399999999999999">
      <x:c r="B25" s="83"/>
      <x:c r="C25" s="82"/>
      <x:c r="D25" s="95"/>
      <x:c r="E25" s="42">
        <x:v>7</x:v>
      </x:c>
      <x:c r="F25" s="17"/>
      <x:c r="G25" s="18"/>
      <x:c r="H25" s="18"/>
      <x:c r="I25" s="18"/>
      <x:c r="J25" s="18"/>
    </x:row>
    <x:row r="26" spans="2:10" ht="16.399999999999999">
      <x:c r="B26" s="83"/>
      <x:c r="C26" s="82"/>
      <x:c r="D26" s="95"/>
      <x:c r="E26" s="42">
        <x:v>8</x:v>
      </x:c>
      <x:c r="F26" s="17"/>
      <x:c r="G26" s="18"/>
      <x:c r="H26" s="18"/>
      <x:c r="I26" s="18"/>
      <x:c r="J26" s="18"/>
    </x:row>
    <x:row r="27" spans="2:10" ht="16.399999999999999">
      <x:c r="B27" s="83"/>
      <x:c r="C27" s="82"/>
      <x:c r="D27" s="96"/>
      <x:c r="E27" s="42">
        <x:v>9</x:v>
      </x:c>
      <x:c r="F27" s="17"/>
      <x:c r="G27" s="18"/>
      <x:c r="H27" s="18"/>
      <x:c r="I27" s="18"/>
      <x:c r="J27" s="18"/>
    </x:row>
    <x:row r="28" spans="2:10" ht="16.399999999999999">
      <x:c r="B28" s="83"/>
      <x:c r="C28" s="82" t="s">
        <x:v>166</x:v>
      </x:c>
      <x:c r="D28" s="94" t="str">
        <x:f>'[C:\Users\user\Desktop\PQ 평가\평가실시\''25년\1028)해병1사단 포병여단 실내체육관 신축 등 3건(C070)\접수서류\16. 브레인\1. 자기평가서\자기평가서(PQ)25년 VER4(C070, 브레인)(0827).xlsx]사업개요'!D22</x:f>
        <x:v>배근철</x:v>
      </x:c>
      <x:c r="E28" s="42">
        <x:v>1</x:v>
      </x:c>
      <x:c r="F28" s="17" t="s">
        <x:v>24</x:v>
      </x:c>
      <x:c r="G28" s="14">
        <x:v>45495</x:v>
      </x:c>
      <x:c r="H28" s="14">
        <x:v>46123</x:v>
      </x:c>
      <x:c r="I28" s="18" t="s">
        <x:v>149</x:v>
      </x:c>
      <x:c r="J28" s="18" t="s">
        <x:v>143</x:v>
      </x:c>
    </x:row>
    <x:row r="29" spans="2:10" ht="16.399999999999999">
      <x:c r="B29" s="83"/>
      <x:c r="C29" s="82"/>
      <x:c r="D29" s="95"/>
      <x:c r="E29" s="42">
        <x:v>2</x:v>
      </x:c>
      <x:c r="F29" s="17" t="s">
        <x:v>23</x:v>
      </x:c>
      <x:c r="G29" s="14">
        <x:v>45638</x:v>
      </x:c>
      <x:c r="H29" s="14">
        <x:v>46183</x:v>
      </x:c>
      <x:c r="I29" s="18" t="s">
        <x:v>149</x:v>
      </x:c>
      <x:c r="J29" s="18" t="s">
        <x:v>143</x:v>
      </x:c>
    </x:row>
    <x:row r="30" spans="2:10" ht="16.399999999999999">
      <x:c r="B30" s="83"/>
      <x:c r="C30" s="82"/>
      <x:c r="D30" s="95"/>
      <x:c r="E30" s="42">
        <x:v>3</x:v>
      </x:c>
      <x:c r="F30" s="17" t="s">
        <x:v>38</x:v>
      </x:c>
      <x:c r="G30" s="14">
        <x:v>44907</x:v>
      </x:c>
      <x:c r="H30" s="14">
        <x:v>45652</x:v>
      </x:c>
      <x:c r="I30" s="18" t="s">
        <x:v>149</x:v>
      </x:c>
      <x:c r="J30" s="18" t="s">
        <x:v>143</x:v>
      </x:c>
    </x:row>
    <x:row r="31" spans="2:10" ht="16.399999999999999">
      <x:c r="B31" s="83"/>
      <x:c r="C31" s="82"/>
      <x:c r="D31" s="95"/>
      <x:c r="E31" s="42">
        <x:v>4</x:v>
      </x:c>
      <x:c r="F31" s="17" t="s">
        <x:v>37</x:v>
      </x:c>
      <x:c r="G31" s="14">
        <x:v>45335</x:v>
      </x:c>
      <x:c r="H31" s="14">
        <x:v>45874</x:v>
      </x:c>
      <x:c r="I31" s="18" t="s">
        <x:v>149</x:v>
      </x:c>
      <x:c r="J31" s="18" t="s">
        <x:v>143</x:v>
      </x:c>
    </x:row>
    <x:row r="32" spans="2:10" ht="16.399999999999999">
      <x:c r="B32" s="83"/>
      <x:c r="C32" s="82"/>
      <x:c r="D32" s="95"/>
      <x:c r="E32" s="42">
        <x:v>5</x:v>
      </x:c>
      <x:c r="F32" s="17" t="s">
        <x:v>22</x:v>
      </x:c>
      <x:c r="G32" s="14">
        <x:v>45741</x:v>
      </x:c>
      <x:c r="H32" s="14">
        <x:v>46192</x:v>
      </x:c>
      <x:c r="I32" s="18" t="s">
        <x:v>149</x:v>
      </x:c>
      <x:c r="J32" s="18" t="s">
        <x:v>143</x:v>
      </x:c>
    </x:row>
    <x:row r="33" spans="2:10" ht="16.399999999999999">
      <x:c r="B33" s="83"/>
      <x:c r="C33" s="82"/>
      <x:c r="D33" s="95"/>
      <x:c r="E33" s="42">
        <x:v>6</x:v>
      </x:c>
      <x:c r="F33" s="17" t="s">
        <x:v>80</x:v>
      </x:c>
      <x:c r="G33" s="14">
        <x:v>45712</x:v>
      </x:c>
      <x:c r="H33" s="14">
        <x:v>46225</x:v>
      </x:c>
      <x:c r="I33" s="18" t="s">
        <x:v>149</x:v>
      </x:c>
      <x:c r="J33" s="18" t="s">
        <x:v>141</x:v>
      </x:c>
    </x:row>
    <x:row r="34" spans="2:10" ht="16.399999999999999">
      <x:c r="B34" s="83"/>
      <x:c r="C34" s="82"/>
      <x:c r="D34" s="95"/>
      <x:c r="E34" s="42">
        <x:v>7</x:v>
      </x:c>
      <x:c r="F34" s="17"/>
      <x:c r="G34" s="14"/>
      <x:c r="H34" s="14"/>
      <x:c r="I34" s="18"/>
      <x:c r="J34" s="18"/>
    </x:row>
    <x:row r="35" spans="2:10" ht="16.399999999999999">
      <x:c r="B35" s="83"/>
      <x:c r="C35" s="82"/>
      <x:c r="D35" s="95"/>
      <x:c r="E35" s="42">
        <x:v>8</x:v>
      </x:c>
      <x:c r="F35" s="17"/>
      <x:c r="G35" s="14"/>
      <x:c r="H35" s="14"/>
      <x:c r="I35" s="18"/>
      <x:c r="J35" s="18"/>
    </x:row>
    <x:row r="36" spans="2:10" ht="16.399999999999999">
      <x:c r="B36" s="83"/>
      <x:c r="C36" s="82"/>
      <x:c r="D36" s="96"/>
      <x:c r="E36" s="42">
        <x:v>9</x:v>
      </x:c>
      <x:c r="F36" s="17"/>
      <x:c r="G36" s="18"/>
      <x:c r="H36" s="18"/>
      <x:c r="I36" s="18"/>
      <x:c r="J36" s="18"/>
    </x:row>
    <x:row r="37" spans="2:10" ht="16.399999999999999">
      <x:c r="B37" s="83"/>
      <x:c r="C37" s="82" t="s">
        <x:v>164</x:v>
      </x:c>
      <x:c r="D37" s="94">
        <x:f>'[C:\Users\user\Desktop\PQ 평가\평가실시\''25년\1028)해병1사단 포병여단 실내체육관 신축 등 3건(C070)\접수서류\16. 브레인\1. 자기평가서\자기평가서(PQ)25년 VER4(C070, 브레인)(0827).xlsx]사업개요'!D23</x:f>
        <x:v>0</x:v>
      </x:c>
      <x:c r="E37" s="42">
        <x:v>1</x:v>
      </x:c>
      <x:c r="F37" s="17"/>
      <x:c r="G37" s="18"/>
      <x:c r="H37" s="18"/>
      <x:c r="I37" s="18"/>
      <x:c r="J37" s="18"/>
    </x:row>
    <x:row r="38" spans="2:10" ht="16.399999999999999">
      <x:c r="B38" s="83"/>
      <x:c r="C38" s="82"/>
      <x:c r="D38" s="95"/>
      <x:c r="E38" s="42">
        <x:v>2</x:v>
      </x:c>
      <x:c r="F38" s="17"/>
      <x:c r="G38" s="18"/>
      <x:c r="H38" s="18"/>
      <x:c r="I38" s="18"/>
      <x:c r="J38" s="18"/>
    </x:row>
    <x:row r="39" spans="2:10" ht="16.399999999999999">
      <x:c r="B39" s="83"/>
      <x:c r="C39" s="82"/>
      <x:c r="D39" s="95"/>
      <x:c r="E39" s="42">
        <x:v>3</x:v>
      </x:c>
      <x:c r="F39" s="17"/>
      <x:c r="G39" s="18"/>
      <x:c r="H39" s="18"/>
      <x:c r="I39" s="18"/>
      <x:c r="J39" s="18"/>
    </x:row>
    <x:row r="40" spans="2:10" ht="16.399999999999999">
      <x:c r="B40" s="83"/>
      <x:c r="C40" s="82"/>
      <x:c r="D40" s="95"/>
      <x:c r="E40" s="42">
        <x:v>4</x:v>
      </x:c>
      <x:c r="F40" s="17"/>
      <x:c r="G40" s="18"/>
      <x:c r="H40" s="18"/>
      <x:c r="I40" s="18"/>
      <x:c r="J40" s="18"/>
    </x:row>
    <x:row r="41" spans="2:10" ht="16.399999999999999">
      <x:c r="B41" s="83"/>
      <x:c r="C41" s="82"/>
      <x:c r="D41" s="95"/>
      <x:c r="E41" s="42">
        <x:v>5</x:v>
      </x:c>
      <x:c r="F41" s="17"/>
      <x:c r="G41" s="18"/>
      <x:c r="H41" s="18"/>
      <x:c r="I41" s="18"/>
      <x:c r="J41" s="18"/>
    </x:row>
    <x:row r="42" spans="2:10" ht="16.399999999999999">
      <x:c r="B42" s="83"/>
      <x:c r="C42" s="82"/>
      <x:c r="D42" s="95"/>
      <x:c r="E42" s="42">
        <x:v>6</x:v>
      </x:c>
      <x:c r="F42" s="17"/>
      <x:c r="G42" s="18"/>
      <x:c r="H42" s="18"/>
      <x:c r="I42" s="18"/>
      <x:c r="J42" s="18"/>
    </x:row>
    <x:row r="43" spans="2:10" ht="16.399999999999999">
      <x:c r="B43" s="83"/>
      <x:c r="C43" s="82"/>
      <x:c r="D43" s="95"/>
      <x:c r="E43" s="42">
        <x:v>7</x:v>
      </x:c>
      <x:c r="F43" s="17"/>
      <x:c r="G43" s="18"/>
      <x:c r="H43" s="18"/>
      <x:c r="I43" s="18"/>
      <x:c r="J43" s="18"/>
    </x:row>
    <x:row r="44" spans="2:10" ht="16.399999999999999">
      <x:c r="B44" s="83"/>
      <x:c r="C44" s="82"/>
      <x:c r="D44" s="95"/>
      <x:c r="E44" s="42">
        <x:v>8</x:v>
      </x:c>
      <x:c r="F44" s="17"/>
      <x:c r="G44" s="18"/>
      <x:c r="H44" s="18"/>
      <x:c r="I44" s="18"/>
      <x:c r="J44" s="18"/>
    </x:row>
    <x:row r="45" spans="2:10" ht="16.399999999999999">
      <x:c r="B45" s="83"/>
      <x:c r="C45" s="82"/>
      <x:c r="D45" s="96"/>
      <x:c r="E45" s="42">
        <x:v>9</x:v>
      </x:c>
      <x:c r="F45" s="17"/>
      <x:c r="G45" s="18"/>
      <x:c r="H45" s="18"/>
      <x:c r="I45" s="18"/>
      <x:c r="J45" s="18"/>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C19:C27"/>
    <x:mergeCell ref="C28:C36"/>
    <x:mergeCell ref="C37:C45"/>
    <x:mergeCell ref="B10:B45"/>
    <x:mergeCell ref="B2:C4"/>
    <x:mergeCell ref="B5:C5"/>
    <x:mergeCell ref="B6:B9"/>
    <x:mergeCell ref="C10:C18"/>
    <x:mergeCell ref="E2:J2"/>
    <x:mergeCell ref="E3:E4"/>
    <x:mergeCell ref="G3:H3"/>
    <x:mergeCell ref="F3:F4"/>
    <x:mergeCell ref="I3:I4"/>
    <x:mergeCell ref="J3:J4"/>
    <x:mergeCell ref="D2:D4"/>
    <x:mergeCell ref="D10:D18"/>
    <x:mergeCell ref="D19:D27"/>
    <x:mergeCell ref="D28:D36"/>
    <x:mergeCell ref="D37:D45"/>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5.xml><?xml version="1.0" encoding="utf-8"?>
<x:worksheet xmlns:r="http://schemas.openxmlformats.org/officeDocument/2006/relationships" xmlns:c="http://schemas.openxmlformats.org/drawingml/2006/chart" xmlns:x="http://schemas.openxmlformats.org/spreadsheetml/2006/main">
  <x:sheetPr codeName="Sheet16">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A1" activeCellId="0" sqref="A1:A1"/>
    </x:sheetView>
  </x:sheetViews>
  <x:sheetFormatPr defaultColWidth="9" defaultRowHeight="16.5" customHeight="1"/>
  <x:cols>
    <x:col min="1" max="1" width="1.77734375" style="2" customWidth="1"/>
    <x:col min="2" max="2" width="11.5546875" style="1" customWidth="1"/>
    <x:col min="3" max="4" width="7.5546875" style="1" customWidth="1"/>
    <x:col min="5" max="5" width="3.640625" style="1" customWidth="1"/>
    <x:col min="6" max="6" width="25.51171875" style="3" customWidth="1"/>
    <x:col min="7" max="7" width="9.86328125" style="1" bestFit="1" customWidth="1"/>
    <x:col min="8" max="8" width="9.242187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건설사업관리용역(C070)_(주)무영씨엠건축사사무소.xlsx]사업개요'!D15</x:f>
        <x:v>김진회</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건설사업관리용역(C070)_(주)무영씨엠건축사사무소.xlsx]사업개요'!D16</x:f>
        <x:v>곽영준</x:v>
      </x:c>
      <x:c r="E6" s="10">
        <x:v>1</x:v>
      </x:c>
      <x:c r="F6" s="11"/>
      <x:c r="G6" s="14"/>
      <x:c r="H6" s="14"/>
      <x:c r="I6" s="12"/>
      <x:c r="J6" s="12"/>
    </x:row>
    <x:row r="7" spans="2:10" ht="16.399999999999999">
      <x:c r="B7" s="64"/>
      <x:c r="C7" s="10" t="s">
        <x:v>170</x:v>
      </x:c>
      <x:c r="D7" s="9"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건설사업관리용역(C070)_(주)무영씨엠건축사사무소.xlsx]사업개요'!D17</x:f>
        <x:v>남진두</x:v>
      </x:c>
      <x:c r="E7" s="10">
        <x:v>1</x:v>
      </x:c>
      <x:c r="F7" s="11"/>
      <x:c r="G7" s="14"/>
      <x:c r="H7" s="14"/>
      <x:c r="I7" s="12"/>
      <x:c r="J7" s="12"/>
    </x:row>
    <x:row r="8" spans="2:10" ht="16.399999999999999">
      <x:c r="B8" s="64"/>
      <x:c r="C8" s="10" t="s">
        <x:v>166</x:v>
      </x:c>
      <x:c r="D8" s="9"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건설사업관리용역(C070)_(주)무영씨엠건축사사무소.xlsx]사업개요'!D18</x:f>
        <x:v>김덕환</x:v>
      </x:c>
      <x:c r="E8" s="10">
        <x:v>1</x:v>
      </x:c>
      <x:c r="F8" s="11"/>
      <x:c r="G8" s="14"/>
      <x:c r="H8" s="14"/>
      <x:c r="I8" s="12"/>
      <x:c r="J8" s="12"/>
    </x:row>
    <x:row r="9" spans="2:10" ht="16.399999999999999">
      <x:c r="B9" s="64"/>
      <x:c r="C9" s="10" t="s">
        <x:v>164</x:v>
      </x:c>
      <x:c r="D9" s="9">
        <x:f>'[C:\Users\user\Desktop\PQ 평가\평가실시\''25년\1028)해병1사단 포병여단 실내체육관 신축 등 3건(C070)\접수서류\17. 무영\수행실적평가서\25-M-00부대 실내체육관 신축 등 3건 건설사업관리용역(C070)_(주)무영씨엠건축사사무소.xlsx]사업개요'!D19</x:f>
        <x:v>0</x:v>
      </x:c>
      <x:c r="E9" s="10">
        <x:v>1</x:v>
      </x:c>
      <x:c r="F9" s="11"/>
      <x:c r="G9" s="45"/>
      <x:c r="H9" s="45"/>
      <x:c r="I9" s="12"/>
      <x:c r="J9" s="12"/>
    </x:row>
    <x:row r="10" spans="2:10" ht="16.399999999999999">
      <x:c r="B10" s="65" t="s">
        <x:v>7</x:v>
      </x:c>
      <x:c r="C10" s="64" t="s">
        <x:v>169</x:v>
      </x:c>
      <x:c r="D10" s="55"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건설사업관리용역(C070)_(주)무영씨엠건축사사무소.xlsx]사업개요'!D20</x:f>
        <x:v>안승범</x:v>
      </x:c>
      <x:c r="E10" s="10">
        <x:v>1</x:v>
      </x:c>
      <x:c r="F10" s="46" t="s">
        <x:v>97</x:v>
      </x:c>
      <x:c r="G10" s="14">
        <x:v>45689</x:v>
      </x:c>
      <x:c r="H10" s="14">
        <x:v>46234</x:v>
      </x:c>
      <x:c r="I10" s="12" t="s">
        <x:v>151</x:v>
      </x:c>
      <x:c r="J10" s="12" t="s">
        <x:v>143</x:v>
      </x:c>
    </x:row>
    <x:row r="11" spans="2:10" ht="16.399999999999999">
      <x:c r="B11" s="65"/>
      <x:c r="C11" s="64"/>
      <x:c r="D11" s="56"/>
      <x:c r="E11" s="10">
        <x:v>2</x:v>
      </x:c>
      <x:c r="F11" s="46" t="s">
        <x:v>103</x:v>
      </x:c>
      <x:c r="G11" s="14">
        <x:v>45828</x:v>
      </x:c>
      <x:c r="H11" s="14">
        <x:v>46367</x:v>
      </x:c>
      <x:c r="I11" s="12" t="s">
        <x:v>151</x:v>
      </x:c>
      <x:c r="J11" s="12" t="s">
        <x:v>143</x:v>
      </x:c>
    </x:row>
    <x:row r="12" spans="2:10" ht="16.399999999999999">
      <x:c r="B12" s="65"/>
      <x:c r="C12" s="64"/>
      <x:c r="D12" s="56"/>
      <x:c r="E12" s="10">
        <x:v>3</x:v>
      </x:c>
      <x:c r="F12" s="11" t="s">
        <x:v>270</x:v>
      </x:c>
      <x:c r="G12" s="14">
        <x:v>44774</x:v>
      </x:c>
      <x:c r="H12" s="14">
        <x:v>46020</x:v>
      </x:c>
      <x:c r="I12" s="12" t="s">
        <x:v>151</x:v>
      </x:c>
      <x:c r="J12" s="12" t="s">
        <x:v>143</x:v>
      </x:c>
    </x:row>
    <x:row r="13" spans="2:10" ht="16.399999999999999">
      <x:c r="B13" s="65"/>
      <x:c r="C13" s="64"/>
      <x:c r="D13" s="56"/>
      <x:c r="E13" s="10">
        <x:v>4</x:v>
      </x:c>
      <x:c r="F13" s="46" t="s">
        <x:v>93</x:v>
      </x:c>
      <x:c r="G13" s="45" t="s">
        <x:v>63</x:v>
      </x:c>
      <x:c r="H13" s="45"/>
      <x:c r="I13" s="47" t="s">
        <x:v>151</x:v>
      </x:c>
      <x:c r="J13" s="47" t="s">
        <x:v>141</x:v>
      </x:c>
    </x:row>
    <x:row r="14" spans="2:10" ht="16.399999999999999">
      <x:c r="B14" s="65"/>
      <x:c r="C14" s="64"/>
      <x:c r="D14" s="56"/>
      <x:c r="E14" s="10">
        <x:v>5</x:v>
      </x:c>
      <x:c r="F14" s="46"/>
      <x:c r="G14" s="45"/>
      <x:c r="H14" s="45"/>
      <x:c r="I14" s="47"/>
      <x:c r="J14" s="47"/>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건설사업관리용역(C070)_(주)무영씨엠건축사사무소.xlsx]사업개요'!D21</x:f>
        <x:v>허현수</x:v>
      </x:c>
      <x:c r="E19" s="10">
        <x:v>1</x:v>
      </x:c>
      <x:c r="F19" s="22" t="s">
        <x:v>103</x:v>
      </x:c>
      <x:c r="G19" s="48">
        <x:v>45828</x:v>
      </x:c>
      <x:c r="H19" s="48">
        <x:v>46367</x:v>
      </x:c>
      <x:c r="I19" s="21" t="s">
        <x:v>151</x:v>
      </x:c>
      <x:c r="J19" s="49" t="s">
        <x:v>143</x:v>
      </x:c>
    </x:row>
    <x:row r="20" spans="2:10" ht="16.399999999999999">
      <x:c r="B20" s="65"/>
      <x:c r="C20" s="64"/>
      <x:c r="D20" s="56"/>
      <x:c r="E20" s="10">
        <x:v>2</x:v>
      </x:c>
      <x:c r="F20" s="22" t="s">
        <x:v>16</x:v>
      </x:c>
      <x:c r="G20" s="48">
        <x:v>45778</x:v>
      </x:c>
      <x:c r="H20" s="48">
        <x:v>46326</x:v>
      </x:c>
      <x:c r="I20" s="21" t="s">
        <x:v>151</x:v>
      </x:c>
      <x:c r="J20" s="49" t="s">
        <x:v>141</x:v>
      </x:c>
    </x:row>
    <x:row r="21" spans="2:10" ht="16.399999999999999">
      <x:c r="B21" s="65"/>
      <x:c r="C21" s="64"/>
      <x:c r="D21" s="56"/>
      <x:c r="E21" s="10">
        <x:v>3</x:v>
      </x:c>
      <x:c r="F21" s="46" t="s">
        <x:v>93</x:v>
      </x:c>
      <x:c r="G21" s="45" t="s">
        <x:v>63</x:v>
      </x:c>
      <x:c r="H21" s="45"/>
      <x:c r="I21" s="47" t="s">
        <x:v>151</x:v>
      </x:c>
      <x:c r="J21" s="47" t="s">
        <x:v>141</x:v>
      </x:c>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3건(C070)\접수서류\17. 무영\수행실적평가서\25-M-00부대 실내체육관 신축 등 3건 건설사업관리용역(C070)_(주)무영씨엠건축사사무소.xlsx]사업개요'!D22</x:f>
        <x:v>정구인</x:v>
      </x:c>
      <x:c r="E28" s="10">
        <x:v>1</x:v>
      </x:c>
      <x:c r="F28" s="46" t="s">
        <x:v>92</x:v>
      </x:c>
      <x:c r="G28" s="45">
        <x:v>45299</x:v>
      </x:c>
      <x:c r="H28" s="45">
        <x:v>46078</x:v>
      </x:c>
      <x:c r="I28" s="47" t="s">
        <x:v>151</x:v>
      </x:c>
      <x:c r="J28" s="47" t="s">
        <x:v>143</x:v>
      </x:c>
    </x:row>
    <x:row r="29" spans="2:10" ht="16.399999999999999">
      <x:c r="B29" s="65"/>
      <x:c r="C29" s="64"/>
      <x:c r="D29" s="56"/>
      <x:c r="E29" s="10">
        <x:v>2</x:v>
      </x:c>
      <x:c r="F29" s="46" t="s">
        <x:v>95</x:v>
      </x:c>
      <x:c r="G29" s="45">
        <x:v>45566</x:v>
      </x:c>
      <x:c r="H29" s="45">
        <x:v>46568</x:v>
      </x:c>
      <x:c r="I29" s="47" t="s">
        <x:v>151</x:v>
      </x:c>
      <x:c r="J29" s="47" t="s">
        <x:v>143</x:v>
      </x:c>
    </x:row>
    <x:row r="30" spans="2:10" ht="16.399999999999999">
      <x:c r="B30" s="65"/>
      <x:c r="C30" s="64"/>
      <x:c r="D30" s="56"/>
      <x:c r="E30" s="10">
        <x:v>3</x:v>
      </x:c>
      <x:c r="F30" s="46" t="s">
        <x:v>103</x:v>
      </x:c>
      <x:c r="G30" s="45">
        <x:v>45828</x:v>
      </x:c>
      <x:c r="H30" s="45">
        <x:v>46367</x:v>
      </x:c>
      <x:c r="I30" s="47" t="s">
        <x:v>151</x:v>
      </x:c>
      <x:c r="J30" s="47" t="s">
        <x:v>143</x:v>
      </x:c>
    </x:row>
    <x:row r="31" spans="2:10" ht="16.399999999999999">
      <x:c r="B31" s="65"/>
      <x:c r="C31" s="64"/>
      <x:c r="D31" s="56"/>
      <x:c r="E31" s="10">
        <x:v>4</x:v>
      </x:c>
      <x:c r="F31" s="46" t="s">
        <x:v>62</x:v>
      </x:c>
      <x:c r="G31" s="45">
        <x:v>45213</x:v>
      </x:c>
      <x:c r="H31" s="45">
        <x:v>45937</x:v>
      </x:c>
      <x:c r="I31" s="47" t="s">
        <x:v>151</x:v>
      </x:c>
      <x:c r="J31" s="47" t="s">
        <x:v>143</x:v>
      </x:c>
    </x:row>
    <x:row r="32" spans="2:10" ht="16.399999999999999">
      <x:c r="B32" s="65"/>
      <x:c r="C32" s="64"/>
      <x:c r="D32" s="56"/>
      <x:c r="E32" s="10">
        <x:v>5</x:v>
      </x:c>
      <x:c r="F32" s="46" t="s">
        <x:v>14</x:v>
      </x:c>
      <x:c r="G32" s="45">
        <x:v>45397</x:v>
      </x:c>
      <x:c r="H32" s="45">
        <x:v>45936</x:v>
      </x:c>
      <x:c r="I32" s="47" t="s">
        <x:v>151</x:v>
      </x:c>
      <x:c r="J32" s="47" t="s">
        <x:v>143</x:v>
      </x:c>
    </x:row>
    <x:row r="33" spans="2:10" ht="16.399999999999999">
      <x:c r="B33" s="65"/>
      <x:c r="C33" s="64"/>
      <x:c r="D33" s="56"/>
      <x:c r="E33" s="10">
        <x:v>6</x:v>
      </x:c>
      <x:c r="F33" s="50" t="s">
        <x:v>53</x:v>
      </x:c>
      <x:c r="G33" s="51" t="s">
        <x:v>12</x:v>
      </x:c>
      <x:c r="H33" s="45"/>
      <x:c r="I33" s="49" t="s">
        <x:v>151</x:v>
      </x:c>
      <x:c r="J33" s="49" t="s">
        <x:v>141</x:v>
      </x:c>
    </x:row>
    <x:row r="34" spans="2:10" ht="16.399999999999999">
      <x:c r="B34" s="65"/>
      <x:c r="C34" s="64"/>
      <x:c r="D34" s="56"/>
      <x:c r="E34" s="10">
        <x:v>7</x:v>
      </x:c>
      <x:c r="F34" s="46" t="s">
        <x:v>93</x:v>
      </x:c>
      <x:c r="G34" s="45" t="s">
        <x:v>63</x:v>
      </x:c>
      <x:c r="H34" s="45"/>
      <x:c r="I34" s="47" t="s">
        <x:v>151</x:v>
      </x:c>
      <x:c r="J34" s="47" t="s">
        <x:v>141</x:v>
      </x:c>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3건(C070)\접수서류\17. 무영\수행실적평가서\25-M-00부대 실내체육관 신축 등 3건 건설사업관리용역(C070)_(주)무영씨엠건축사사무소.xlsx]사업개요'!D23</x:f>
        <x:v>0</x:v>
      </x:c>
      <x:c r="E37" s="10">
        <x:v>1</x:v>
      </x:c>
      <x:c r="F37" s="46"/>
      <x:c r="G37" s="45"/>
      <x:c r="H37" s="45"/>
      <x:c r="I37" s="47"/>
      <x:c r="J37" s="47"/>
    </x:row>
    <x:row r="38" spans="2:10" ht="16.399999999999999">
      <x:c r="B38" s="65"/>
      <x:c r="C38" s="64"/>
      <x:c r="D38" s="56"/>
      <x:c r="E38" s="10">
        <x:v>2</x:v>
      </x:c>
      <x:c r="F38" s="46"/>
      <x:c r="G38" s="45"/>
      <x:c r="H38" s="45"/>
      <x:c r="I38" s="47"/>
      <x:c r="J38" s="47"/>
    </x:row>
    <x:row r="39" spans="2:10" ht="16.399999999999999">
      <x:c r="B39" s="65"/>
      <x:c r="C39" s="64"/>
      <x:c r="D39" s="56"/>
      <x:c r="E39" s="10">
        <x:v>3</x:v>
      </x:c>
      <x:c r="F39" s="46"/>
      <x:c r="G39" s="45"/>
      <x:c r="H39" s="45"/>
      <x:c r="I39" s="47"/>
      <x:c r="J39" s="47"/>
    </x:row>
    <x:row r="40" spans="2:10" ht="16.399999999999999">
      <x:c r="B40" s="65"/>
      <x:c r="C40" s="64"/>
      <x:c r="D40" s="56"/>
      <x:c r="E40" s="10">
        <x:v>4</x:v>
      </x:c>
      <x:c r="F40" s="50"/>
      <x:c r="G40" s="51"/>
      <x:c r="H40" s="45"/>
      <x:c r="I40" s="49"/>
      <x:c r="J40" s="49"/>
    </x:row>
    <x:row r="41" spans="2:10" ht="16.399999999999999">
      <x:c r="B41" s="65"/>
      <x:c r="C41" s="64"/>
      <x:c r="D41" s="56"/>
      <x:c r="E41" s="10">
        <x:v>5</x:v>
      </x:c>
      <x:c r="F41" s="46"/>
      <x:c r="G41" s="45"/>
      <x:c r="H41" s="45"/>
      <x:c r="I41" s="47"/>
      <x:c r="J41" s="47"/>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6.xml><?xml version="1.0" encoding="utf-8"?>
<x:worksheet xmlns:r="http://schemas.openxmlformats.org/officeDocument/2006/relationships" xmlns:c="http://schemas.openxmlformats.org/drawingml/2006/chart" xmlns:x="http://schemas.openxmlformats.org/spreadsheetml/2006/main">
  <x:sheetPr codeName="Sheet17">
    <x:tabColor rgb="ffff0000"/>
  </x:sheetPr>
  <x:dimension ref="A1:L45"/>
  <x:sheetViews>
    <x:sheetView view="pageBreakPreview" topLeftCell="A1" zoomScaleNormal="100" zoomScaleSheetLayoutView="100" workbookViewId="0">
      <x:pane xSplit="3" ySplit="4" topLeftCell="D5" activePane="bottomRight" state="frozen"/>
      <x:selection pane="bottomRight" activeCell="K10" activeCellId="0" sqref="K10:K10"/>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7" t="s">
        <x:v>133</x:v>
      </x:c>
      <x:c r="H4" s="7" t="s">
        <x:v>130</x:v>
      </x:c>
      <x:c r="I4" s="62"/>
      <x:c r="J4" s="62"/>
    </x:row>
    <x:row r="5" spans="2:10" ht="16.399999999999999">
      <x:c r="B5" s="64" t="s">
        <x:v>10</x:v>
      </x:c>
      <x:c r="C5" s="64"/>
      <x:c r="D5" s="9" t="str">
        <x:f>'[C:\Users\user\Desktop\PQ 평가\평가실시\''25년\1028)해병1사단 포병여단 실내체육관 신축 등 3건(C070)\접수서류\18. 나로이엔씨\자기평가서(PQ)25년 VER4(C070, (주)나로이엔씨).xlsx]사업개요'!D15</x:f>
        <x:v>김홍수</x:v>
      </x:c>
      <x:c r="E5" s="10">
        <x:v>1</x:v>
      </x:c>
      <x:c r="F5" s="11"/>
      <x:c r="G5" s="12"/>
      <x:c r="H5" s="12"/>
      <x:c r="I5" s="12"/>
      <x:c r="J5" s="12"/>
    </x:row>
    <x:row r="6" spans="2:10" ht="16.399999999999999">
      <x:c r="B6" s="66" t="s">
        <x:v>6</x:v>
      </x:c>
      <x:c r="C6" s="10" t="s">
        <x:v>169</x:v>
      </x:c>
      <x:c r="D6" s="9" t="str">
        <x:f>'[C:\Users\user\Desktop\PQ 평가\평가실시\''25년\1028)해병1사단 포병여단 실내체육관 신축 등 3건(C070)\접수서류\18. 나로이엔씨\자기평가서(PQ)25년 VER4(C070, (주)나로이엔씨).xlsx]사업개요'!D16</x:f>
        <x:v>박명환</x:v>
      </x:c>
      <x:c r="E6" s="10">
        <x:v>1</x:v>
      </x:c>
      <x:c r="F6" s="11"/>
      <x:c r="G6" s="12"/>
      <x:c r="H6" s="12"/>
      <x:c r="I6" s="12"/>
      <x:c r="J6" s="12"/>
    </x:row>
    <x:row r="7" spans="2:10" ht="16.399999999999999">
      <x:c r="B7" s="64"/>
      <x:c r="C7" s="10" t="s">
        <x:v>170</x:v>
      </x:c>
      <x:c r="D7" s="9" t="str">
        <x:f>'[C:\Users\user\Desktop\PQ 평가\평가실시\''25년\1028)해병1사단 포병여단 실내체육관 신축 등 3건(C070)\접수서류\18. 나로이엔씨\자기평가서(PQ)25년 VER4(C070, (주)나로이엔씨).xlsx]사업개요'!D17</x:f>
        <x:v>김학래</x:v>
      </x:c>
      <x:c r="E7" s="10">
        <x:v>1</x:v>
      </x:c>
      <x:c r="F7" s="11"/>
      <x:c r="G7" s="12"/>
      <x:c r="H7" s="12"/>
      <x:c r="I7" s="12"/>
      <x:c r="J7" s="12"/>
    </x:row>
    <x:row r="8" spans="2:10" ht="16.399999999999999">
      <x:c r="B8" s="64"/>
      <x:c r="C8" s="10" t="s">
        <x:v>166</x:v>
      </x:c>
      <x:c r="D8" s="9" t="str">
        <x:f>'[C:\Users\user\Desktop\PQ 평가\평가실시\''25년\1028)해병1사단 포병여단 실내체육관 신축 등 3건(C070)\접수서류\18. 나로이엔씨\자기평가서(PQ)25년 VER4(C070, (주)나로이엔씨).xlsx]사업개요'!D18</x:f>
        <x:v>나병길</x:v>
      </x:c>
      <x:c r="E8" s="10">
        <x:v>1</x:v>
      </x:c>
      <x:c r="F8" s="11"/>
      <x:c r="G8" s="12"/>
      <x:c r="H8" s="12"/>
      <x:c r="I8" s="12"/>
      <x:c r="J8" s="12"/>
    </x:row>
    <x:row r="9" spans="2:10" ht="16.399999999999999">
      <x:c r="B9" s="64"/>
      <x:c r="C9" s="10" t="s">
        <x:v>164</x:v>
      </x:c>
      <x:c r="D9" s="9">
        <x:f>'[C:\Users\user\Desktop\PQ 평가\평가실시\''25년\1028)해병1사단 포병여단 실내체육관 신축 등 3건(C070)\접수서류\18. 나로이엔씨\자기평가서(PQ)25년 VER4(C070, (주)나로이엔씨).xlsx]사업개요'!D19</x:f>
        <x:v>0</x:v>
      </x:c>
      <x:c r="E9" s="10">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3건(C070)\접수서류\18. 나로이엔씨\자기평가서(PQ)25년 VER4(C070, (주)나로이엔씨).xlsx]사업개요'!D20</x:f>
        <x:v>남상환</x:v>
      </x:c>
      <x:c r="E10" s="10">
        <x:v>1</x:v>
      </x:c>
      <x:c r="F10" s="11" t="s">
        <x:v>85</x:v>
      </x:c>
      <x:c r="G10" s="14">
        <x:v>45526</x:v>
      </x:c>
      <x:c r="H10" s="14">
        <x:v>46043</x:v>
      </x:c>
      <x:c r="I10" s="12" t="s">
        <x:v>151</x:v>
      </x:c>
      <x:c r="J10" s="12" t="s">
        <x:v>143</x:v>
      </x:c>
    </x:row>
    <x:row r="11" spans="2:10" ht="16.399999999999999">
      <x:c r="B11" s="65"/>
      <x:c r="C11" s="64"/>
      <x:c r="D11" s="56"/>
      <x:c r="E11" s="10">
        <x:v>2</x:v>
      </x:c>
      <x:c r="F11" s="11" t="s">
        <x:v>86</x:v>
      </x:c>
      <x:c r="G11" s="14">
        <x:v>45712</x:v>
      </x:c>
      <x:c r="H11" s="14">
        <x:v>46054</x:v>
      </x:c>
      <x:c r="I11" s="12" t="s">
        <x:v>151</x:v>
      </x:c>
      <x:c r="J11" s="12" t="s">
        <x:v>143</x:v>
      </x:c>
    </x:row>
    <x:row r="12" spans="2:10" ht="16.399999999999999">
      <x:c r="B12" s="65"/>
      <x:c r="C12" s="64"/>
      <x:c r="D12" s="56"/>
      <x:c r="E12" s="10">
        <x:v>3</x:v>
      </x:c>
      <x:c r="F12" s="11" t="s">
        <x:v>124</x:v>
      </x:c>
      <x:c r="G12" s="14">
        <x:v>45604</x:v>
      </x:c>
      <x:c r="H12" s="14">
        <x:v>46972</x:v>
      </x:c>
      <x:c r="I12" s="12" t="s">
        <x:v>151</x:v>
      </x:c>
      <x:c r="J12" s="12" t="s">
        <x:v>143</x:v>
      </x:c>
    </x:row>
    <x:row r="13" spans="2:10" ht="16.399999999999999">
      <x:c r="B13" s="65"/>
      <x:c r="C13" s="64"/>
      <x:c r="D13" s="56"/>
      <x:c r="E13" s="10">
        <x:v>4</x:v>
      </x:c>
      <x:c r="F13" s="11" t="s">
        <x:v>268</x:v>
      </x:c>
      <x:c r="G13" s="14">
        <x:v>45663</x:v>
      </x:c>
      <x:c r="H13" s="14">
        <x:v>46387</x:v>
      </x:c>
      <x:c r="I13" s="12" t="s">
        <x:v>151</x:v>
      </x:c>
      <x:c r="J13" s="12" t="s">
        <x:v>143</x:v>
      </x:c>
    </x:row>
    <x:row r="14" spans="2:10" ht="16.399999999999999">
      <x:c r="B14" s="65"/>
      <x:c r="C14" s="64"/>
      <x:c r="D14" s="56"/>
      <x:c r="E14" s="10">
        <x:v>5</x:v>
      </x:c>
      <x:c r="F14" s="11"/>
      <x:c r="G14" s="14"/>
      <x:c r="H14" s="14"/>
      <x:c r="I14" s="12"/>
      <x:c r="J14" s="12"/>
    </x:row>
    <x:row r="15" spans="2:10" ht="16.399999999999999">
      <x:c r="B15" s="65"/>
      <x:c r="C15" s="64"/>
      <x:c r="D15" s="56"/>
      <x:c r="E15" s="10">
        <x:v>6</x:v>
      </x:c>
      <x:c r="F15" s="11"/>
      <x:c r="G15" s="14"/>
      <x:c r="H15" s="14"/>
      <x:c r="I15" s="12"/>
      <x:c r="J15" s="12"/>
    </x:row>
    <x:row r="16" spans="2:10" ht="16.399999999999999">
      <x:c r="B16" s="65"/>
      <x:c r="C16" s="64"/>
      <x:c r="D16" s="56"/>
      <x:c r="E16" s="10">
        <x:v>7</x:v>
      </x:c>
      <x:c r="F16" s="11"/>
      <x:c r="G16" s="14"/>
      <x:c r="H16" s="14"/>
      <x:c r="I16" s="12"/>
      <x:c r="J16" s="12"/>
    </x:row>
    <x:row r="17" spans="2:10" ht="16.399999999999999">
      <x:c r="B17" s="65"/>
      <x:c r="C17" s="64"/>
      <x:c r="D17" s="56"/>
      <x:c r="E17" s="10">
        <x:v>8</x:v>
      </x:c>
      <x:c r="F17" s="11"/>
      <x:c r="G17" s="12"/>
      <x:c r="H17" s="12"/>
      <x:c r="I17" s="12"/>
      <x:c r="J17" s="12"/>
    </x:row>
    <x:row r="18" spans="2:10" ht="16.399999999999999">
      <x:c r="B18" s="65"/>
      <x:c r="C18" s="64"/>
      <x:c r="D18" s="57"/>
      <x:c r="E18" s="10">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3건(C070)\접수서류\18. 나로이엔씨\자기평가서(PQ)25년 VER4(C070, (주)나로이엔씨).xlsx]사업개요'!D21</x:f>
        <x:v>김인환</x:v>
      </x:c>
      <x:c r="E19" s="10">
        <x:v>1</x:v>
      </x:c>
      <x:c r="F19" s="11" t="s">
        <x:v>20</x:v>
      </x:c>
      <x:c r="G19" s="14">
        <x:v>45588</x:v>
      </x:c>
      <x:c r="H19" s="12">
        <x:v>46408</x:v>
      </x:c>
      <x:c r="I19" s="12" t="s">
        <x:v>151</x:v>
      </x:c>
      <x:c r="J19" s="12" t="s">
        <x:v>143</x:v>
      </x:c>
    </x:row>
    <x:row r="20" spans="2:10" ht="16.399999999999999">
      <x:c r="B20" s="65"/>
      <x:c r="C20" s="64"/>
      <x:c r="D20" s="56"/>
      <x:c r="E20" s="10">
        <x:v>2</x:v>
      </x:c>
      <x:c r="F20" s="11" t="s">
        <x:v>85</x:v>
      </x:c>
      <x:c r="G20" s="14">
        <x:v>45526</x:v>
      </x:c>
      <x:c r="H20" s="12">
        <x:v>46043</x:v>
      </x:c>
      <x:c r="I20" s="12" t="s">
        <x:v>151</x:v>
      </x:c>
      <x:c r="J20" s="12" t="s">
        <x:v>143</x:v>
      </x:c>
    </x:row>
    <x:row r="21" spans="2:10" ht="16.399999999999999">
      <x:c r="B21" s="65"/>
      <x:c r="C21" s="64"/>
      <x:c r="D21" s="56"/>
      <x:c r="E21" s="10">
        <x:v>3</x:v>
      </x:c>
      <x:c r="F21" s="11" t="s">
        <x:v>87</x:v>
      </x:c>
      <x:c r="G21" s="14">
        <x:v>45712</x:v>
      </x:c>
      <x:c r="H21" s="12">
        <x:v>46054</x:v>
      </x:c>
      <x:c r="I21" s="12" t="s">
        <x:v>151</x:v>
      </x:c>
      <x:c r="J21" s="12" t="s">
        <x:v>143</x:v>
      </x:c>
    </x:row>
    <x:row r="22" spans="2:10" ht="16.399999999999999">
      <x:c r="B22" s="65"/>
      <x:c r="C22" s="64"/>
      <x:c r="D22" s="56"/>
      <x:c r="E22" s="10">
        <x:v>4</x:v>
      </x:c>
      <x:c r="F22" s="11"/>
      <x:c r="G22" s="14"/>
      <x:c r="H22" s="12"/>
      <x:c r="I22" s="12"/>
      <x:c r="J22" s="12"/>
    </x:row>
    <x:row r="23" spans="2:10" ht="16.399999999999999">
      <x:c r="B23" s="65"/>
      <x:c r="C23" s="64"/>
      <x:c r="D23" s="56"/>
      <x:c r="E23" s="10">
        <x:v>5</x:v>
      </x:c>
      <x:c r="F23" s="11"/>
      <x:c r="G23" s="14"/>
      <x:c r="H23" s="12"/>
      <x:c r="I23" s="12"/>
      <x:c r="J23" s="12"/>
    </x:row>
    <x:row r="24" spans="2:10" ht="16.399999999999999">
      <x:c r="B24" s="65"/>
      <x:c r="C24" s="64"/>
      <x:c r="D24" s="56"/>
      <x:c r="E24" s="10">
        <x:v>6</x:v>
      </x:c>
      <x:c r="F24" s="11"/>
      <x:c r="G24" s="12"/>
      <x:c r="H24" s="12"/>
      <x:c r="I24" s="12"/>
      <x:c r="J24" s="12"/>
    </x:row>
    <x:row r="25" spans="2:10" ht="16.399999999999999">
      <x:c r="B25" s="65"/>
      <x:c r="C25" s="64"/>
      <x:c r="D25" s="56"/>
      <x:c r="E25" s="10">
        <x:v>7</x:v>
      </x:c>
      <x:c r="F25" s="11"/>
      <x:c r="G25" s="12"/>
      <x:c r="H25" s="12"/>
      <x:c r="I25" s="12"/>
      <x:c r="J25" s="12"/>
    </x:row>
    <x:row r="26" spans="2:10" ht="16.399999999999999">
      <x:c r="B26" s="65"/>
      <x:c r="C26" s="64"/>
      <x:c r="D26" s="56"/>
      <x:c r="E26" s="10">
        <x:v>8</x:v>
      </x:c>
      <x:c r="F26" s="11"/>
      <x:c r="G26" s="12"/>
      <x:c r="H26" s="12"/>
      <x:c r="I26" s="12"/>
      <x:c r="J26" s="12"/>
    </x:row>
    <x:row r="27" spans="2:10" ht="16.399999999999999">
      <x:c r="B27" s="65"/>
      <x:c r="C27" s="64"/>
      <x:c r="D27" s="57"/>
      <x:c r="E27" s="10">
        <x:v>9</x:v>
      </x:c>
      <x:c r="F27" s="11"/>
      <x:c r="G27" s="12"/>
      <x:c r="H27" s="12"/>
      <x:c r="I27" s="12"/>
      <x:c r="J27" s="12"/>
    </x:row>
    <x:row r="28" spans="2:10" ht="16.399999999999999">
      <x:c r="B28" s="65"/>
      <x:c r="C28" s="64" t="s">
        <x:v>166</x:v>
      </x:c>
      <x:c r="D28" s="55" t="str">
        <x:f>'[C:\Users\user\Desktop\PQ 평가\평가실시\''25년\1028)해병1사단 포병여단 실내체육관 신축 등 3건(C070)\접수서류\18. 나로이엔씨\자기평가서(PQ)25년 VER4(C070, (주)나로이엔씨).xlsx]사업개요'!D22</x:f>
        <x:v>박종수</x:v>
      </x:c>
      <x:c r="E28" s="10">
        <x:v>1</x:v>
      </x:c>
      <x:c r="F28" s="11" t="s">
        <x:v>85</x:v>
      </x:c>
      <x:c r="G28" s="14">
        <x:v>45526</x:v>
      </x:c>
      <x:c r="H28" s="14">
        <x:v>46043</x:v>
      </x:c>
      <x:c r="I28" s="12" t="s">
        <x:v>151</x:v>
      </x:c>
      <x:c r="J28" s="12" t="s">
        <x:v>143</x:v>
      </x:c>
    </x:row>
    <x:row r="29" spans="2:10" ht="16.399999999999999">
      <x:c r="B29" s="65"/>
      <x:c r="C29" s="64"/>
      <x:c r="D29" s="56"/>
      <x:c r="E29" s="10">
        <x:v>2</x:v>
      </x:c>
      <x:c r="F29" s="11" t="s">
        <x:v>86</x:v>
      </x:c>
      <x:c r="G29" s="14">
        <x:v>45712</x:v>
      </x:c>
      <x:c r="H29" s="14">
        <x:v>46054</x:v>
      </x:c>
      <x:c r="I29" s="12" t="s">
        <x:v>151</x:v>
      </x:c>
      <x:c r="J29" s="12" t="s">
        <x:v>143</x:v>
      </x:c>
    </x:row>
    <x:row r="30" spans="2:10" ht="16.399999999999999">
      <x:c r="B30" s="65"/>
      <x:c r="C30" s="64"/>
      <x:c r="D30" s="56"/>
      <x:c r="E30" s="10">
        <x:v>3</x:v>
      </x:c>
      <x:c r="F30" s="11"/>
      <x:c r="G30" s="14"/>
      <x:c r="H30" s="14"/>
      <x:c r="I30" s="12"/>
      <x:c r="J30" s="12"/>
    </x:row>
    <x:row r="31" spans="2:10" ht="16.399999999999999">
      <x:c r="B31" s="65"/>
      <x:c r="C31" s="64"/>
      <x:c r="D31" s="56"/>
      <x:c r="E31" s="10">
        <x:v>4</x:v>
      </x:c>
      <x:c r="F31" s="11"/>
      <x:c r="G31" s="14"/>
      <x:c r="H31" s="14"/>
      <x:c r="I31" s="12"/>
      <x:c r="J31" s="12"/>
    </x:row>
    <x:row r="32" spans="2:10" ht="16.399999999999999">
      <x:c r="B32" s="65"/>
      <x:c r="C32" s="64"/>
      <x:c r="D32" s="56"/>
      <x:c r="E32" s="10">
        <x:v>5</x:v>
      </x:c>
      <x:c r="F32" s="11"/>
      <x:c r="G32" s="14"/>
      <x:c r="H32" s="14"/>
      <x:c r="I32" s="12"/>
      <x:c r="J32" s="12"/>
    </x:row>
    <x:row r="33" spans="2:10" ht="16.399999999999999">
      <x:c r="B33" s="65"/>
      <x:c r="C33" s="64"/>
      <x:c r="D33" s="56"/>
      <x:c r="E33" s="10">
        <x:v>6</x:v>
      </x:c>
      <x:c r="F33" s="11"/>
      <x:c r="G33" s="14"/>
      <x:c r="H33" s="14"/>
      <x:c r="I33" s="12"/>
      <x:c r="J33" s="12"/>
    </x:row>
    <x:row r="34" spans="2:10" ht="16.399999999999999">
      <x:c r="B34" s="65"/>
      <x:c r="C34" s="64"/>
      <x:c r="D34" s="56"/>
      <x:c r="E34" s="10">
        <x:v>7</x:v>
      </x:c>
      <x:c r="F34" s="11"/>
      <x:c r="G34" s="14"/>
      <x:c r="H34" s="14"/>
      <x:c r="I34" s="12"/>
      <x:c r="J34" s="12"/>
    </x:row>
    <x:row r="35" spans="2:10" ht="16.399999999999999">
      <x:c r="B35" s="65"/>
      <x:c r="C35" s="64"/>
      <x:c r="D35" s="56"/>
      <x:c r="E35" s="10">
        <x:v>8</x:v>
      </x:c>
      <x:c r="F35" s="11"/>
      <x:c r="G35" s="14"/>
      <x:c r="H35" s="14"/>
      <x:c r="I35" s="12"/>
      <x:c r="J35" s="12"/>
    </x:row>
    <x:row r="36" spans="2:10" ht="16.399999999999999">
      <x:c r="B36" s="65"/>
      <x:c r="C36" s="64"/>
      <x:c r="D36" s="57"/>
      <x:c r="E36" s="10">
        <x:v>9</x:v>
      </x:c>
      <x:c r="F36" s="11"/>
      <x:c r="G36" s="12"/>
      <x:c r="H36" s="12"/>
      <x:c r="I36" s="12"/>
      <x:c r="J36" s="12"/>
    </x:row>
    <x:row r="37" spans="2:10" ht="16.399999999999999">
      <x:c r="B37" s="65"/>
      <x:c r="C37" s="64" t="s">
        <x:v>164</x:v>
      </x:c>
      <x:c r="D37" s="55">
        <x:f>'[C:\Users\user\Desktop\PQ 평가\평가실시\''25년\1028)해병1사단 포병여단 실내체육관 신축 등 3건(C070)\접수서류\18. 나로이엔씨\자기평가서(PQ)25년 VER4(C070, (주)나로이엔씨).xlsx]사업개요'!D23</x:f>
        <x:v>0</x:v>
      </x:c>
      <x:c r="E37" s="10">
        <x:v>1</x:v>
      </x:c>
      <x:c r="F37" s="11"/>
      <x:c r="G37" s="12"/>
      <x:c r="H37" s="12"/>
      <x:c r="I37" s="12"/>
      <x:c r="J37" s="12"/>
    </x:row>
    <x:row r="38" spans="2:10" ht="16.399999999999999">
      <x:c r="B38" s="65"/>
      <x:c r="C38" s="64"/>
      <x:c r="D38" s="56"/>
      <x:c r="E38" s="10">
        <x:v>2</x:v>
      </x:c>
      <x:c r="F38" s="11"/>
      <x:c r="G38" s="12"/>
      <x:c r="H38" s="12"/>
      <x:c r="I38" s="12"/>
      <x:c r="J38" s="12"/>
    </x:row>
    <x:row r="39" spans="2:10" ht="16.399999999999999">
      <x:c r="B39" s="65"/>
      <x:c r="C39" s="64"/>
      <x:c r="D39" s="56"/>
      <x:c r="E39" s="10">
        <x:v>3</x:v>
      </x:c>
      <x:c r="F39" s="11"/>
      <x:c r="G39" s="12"/>
      <x:c r="H39" s="12"/>
      <x:c r="I39" s="12"/>
      <x:c r="J39" s="12"/>
    </x:row>
    <x:row r="40" spans="2:10" ht="16.399999999999999">
      <x:c r="B40" s="65"/>
      <x:c r="C40" s="64"/>
      <x:c r="D40" s="56"/>
      <x:c r="E40" s="10">
        <x:v>4</x:v>
      </x:c>
      <x:c r="F40" s="11"/>
      <x:c r="G40" s="12"/>
      <x:c r="H40" s="12"/>
      <x:c r="I40" s="12"/>
      <x:c r="J40" s="12"/>
    </x:row>
    <x:row r="41" spans="2:10" ht="16.399999999999999">
      <x:c r="B41" s="65"/>
      <x:c r="C41" s="64"/>
      <x:c r="D41" s="56"/>
      <x:c r="E41" s="10">
        <x:v>5</x:v>
      </x:c>
      <x:c r="F41" s="11"/>
      <x:c r="G41" s="12"/>
      <x:c r="H41" s="12"/>
      <x:c r="I41" s="12"/>
      <x:c r="J41" s="12"/>
    </x:row>
    <x:row r="42" spans="2:10" ht="16.399999999999999">
      <x:c r="B42" s="65"/>
      <x:c r="C42" s="64"/>
      <x:c r="D42" s="56"/>
      <x:c r="E42" s="10">
        <x:v>6</x:v>
      </x:c>
      <x:c r="F42" s="11"/>
      <x:c r="G42" s="12"/>
      <x:c r="H42" s="12"/>
      <x:c r="I42" s="12"/>
      <x:c r="J42" s="12"/>
    </x:row>
    <x:row r="43" spans="2:10" ht="16.399999999999999">
      <x:c r="B43" s="65"/>
      <x:c r="C43" s="64"/>
      <x:c r="D43" s="56"/>
      <x:c r="E43" s="10">
        <x:v>7</x:v>
      </x:c>
      <x:c r="F43" s="11"/>
      <x:c r="G43" s="12"/>
      <x:c r="H43" s="12"/>
      <x:c r="I43" s="12"/>
      <x:c r="J43" s="12"/>
    </x:row>
    <x:row r="44" spans="2:10" ht="16.399999999999999">
      <x:c r="B44" s="65"/>
      <x:c r="C44" s="64"/>
      <x:c r="D44" s="56"/>
      <x:c r="E44" s="10">
        <x:v>8</x:v>
      </x:c>
      <x:c r="F44" s="11"/>
      <x:c r="G44" s="12"/>
      <x:c r="H44" s="12"/>
      <x:c r="I44" s="12"/>
      <x:c r="J44" s="12"/>
    </x:row>
    <x:row r="45" spans="2:10" ht="16.399999999999999">
      <x:c r="B45" s="65"/>
      <x:c r="C45" s="64"/>
      <x:c r="D45" s="57"/>
      <x:c r="E45" s="10">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7.xml><?xml version="1.0" encoding="utf-8"?>
<x:worksheet xmlns:r="http://schemas.openxmlformats.org/officeDocument/2006/relationships" xmlns:c="http://schemas.openxmlformats.org/drawingml/2006/chart" xmlns:x="http://schemas.openxmlformats.org/spreadsheetml/2006/main">
  <x:sheetPr codeName="Sheet18">
    <x:tabColor rgb="ffff0000"/>
  </x:sheetPr>
  <x:dimension ref="A1:L45"/>
  <x:sheetViews>
    <x:sheetView view="pageBreakPreview" topLeftCell="A1" zoomScaleNormal="100" zoomScaleSheetLayoutView="100" workbookViewId="0">
      <x:pane xSplit="3" ySplit="4" topLeftCell="D15" activePane="bottomRight" state="frozen"/>
      <x:selection pane="bottomRight" activeCell="F32" activeCellId="0" sqref="F32:J35"/>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5" t="s">
        <x:v>133</x:v>
      </x:c>
      <x:c r="H4" s="5" t="s">
        <x:v>130</x:v>
      </x:c>
      <x:c r="I4" s="62"/>
      <x:c r="J4" s="62"/>
    </x:row>
    <x:row r="5" spans="2:10" ht="16.399999999999999">
      <x:c r="B5" s="64" t="s">
        <x:v>10</x:v>
      </x:c>
      <x:c r="C5" s="64"/>
      <x:c r="D5" s="9" t="str">
        <x:f>'[C:\Users\user\Desktop\PQ 평가\평가실시\''25년\1028)해병1사단 포병여단 실내체육관 신축 등 3건(C070)\접수서류\3. 영화\자기평가서(C070)__(주)영화키스톤건축사사무소.xlsx]사업개요'!D15</x:f>
        <x:v>전상욱</x:v>
      </x:c>
      <x:c r="E5" s="8">
        <x:v>1</x:v>
      </x:c>
      <x:c r="F5" s="11"/>
      <x:c r="G5" s="12"/>
      <x:c r="H5" s="12"/>
      <x:c r="I5" s="12"/>
      <x:c r="J5" s="12"/>
    </x:row>
    <x:row r="6" spans="2:10" ht="16.399999999999999">
      <x:c r="B6" s="66" t="s">
        <x:v>6</x:v>
      </x:c>
      <x:c r="C6" s="8" t="s">
        <x:v>169</x:v>
      </x:c>
      <x:c r="D6" s="9" t="str">
        <x:f>'[C:\Users\user\Desktop\PQ 평가\평가실시\''25년\1028)해병1사단 포병여단 실내체육관 신축 등 3건(C070)\접수서류\3. 영화\자기평가서(C070)__(주)영화키스톤건축사사무소.xlsx]사업개요'!D16</x:f>
        <x:v>윤준혁</x:v>
      </x:c>
      <x:c r="E6" s="8">
        <x:v>1</x:v>
      </x:c>
      <x:c r="F6" s="11"/>
      <x:c r="G6" s="12"/>
      <x:c r="H6" s="12"/>
      <x:c r="I6" s="12"/>
      <x:c r="J6" s="12"/>
    </x:row>
    <x:row r="7" spans="2:10" ht="16.399999999999999">
      <x:c r="B7" s="64"/>
      <x:c r="C7" s="8" t="s">
        <x:v>170</x:v>
      </x:c>
      <x:c r="D7" s="9" t="str">
        <x:f>'[C:\Users\user\Desktop\PQ 평가\평가실시\''25년\1028)해병1사단 포병여단 실내체육관 신축 등 3건(C070)\접수서류\3. 영화\자기평가서(C070)__(주)영화키스톤건축사사무소.xlsx]사업개요'!D17</x:f>
        <x:v>이기동</x:v>
      </x:c>
      <x:c r="E7" s="8">
        <x:v>1</x:v>
      </x:c>
      <x:c r="F7" s="11"/>
      <x:c r="G7" s="12"/>
      <x:c r="H7" s="12"/>
      <x:c r="I7" s="12"/>
      <x:c r="J7" s="12"/>
    </x:row>
    <x:row r="8" spans="2:10" ht="16.399999999999999">
      <x:c r="B8" s="64"/>
      <x:c r="C8" s="8" t="s">
        <x:v>166</x:v>
      </x:c>
      <x:c r="D8" s="9" t="str">
        <x:f>'[C:\Users\user\Desktop\PQ 평가\평가실시\''25년\1028)해병1사단 포병여단 실내체육관 신축 등 3건(C070)\접수서류\3. 영화\자기평가서(C070)__(주)영화키스톤건축사사무소.xlsx]사업개요'!D18</x:f>
        <x:v>이상우</x:v>
      </x:c>
      <x:c r="E8" s="8">
        <x:v>1</x:v>
      </x:c>
      <x:c r="F8" s="11"/>
      <x:c r="G8" s="12"/>
      <x:c r="H8" s="12"/>
      <x:c r="I8" s="12"/>
      <x:c r="J8" s="12"/>
    </x:row>
    <x:row r="9" spans="2:10" ht="16.399999999999999">
      <x:c r="B9" s="64"/>
      <x:c r="C9" s="8" t="s">
        <x:v>164</x:v>
      </x:c>
      <x:c r="D9" s="9">
        <x:f>'[C:\Users\user\Desktop\PQ 평가\평가실시\''25년\1028)해병1사단 포병여단 실내체육관 신축 등 3건(C070)\접수서류\3. 영화\자기평가서(C070)__(주)영화키스톤건축사사무소.xlsx]사업개요'!D19</x:f>
        <x:v>0</x:v>
      </x:c>
      <x:c r="E9" s="8">
        <x:v>1</x:v>
      </x:c>
      <x:c r="F9" s="11"/>
      <x:c r="G9" s="12"/>
      <x:c r="H9" s="12"/>
      <x:c r="I9" s="12"/>
      <x:c r="J9" s="12"/>
    </x:row>
    <x:row r="10" spans="2:10" ht="16.399999999999999">
      <x:c r="B10" s="65" t="s">
        <x:v>7</x:v>
      </x:c>
      <x:c r="C10" s="64" t="s">
        <x:v>169</x:v>
      </x:c>
      <x:c r="D10" s="55" t="str">
        <x:f>'[C:\Users\user\Desktop\PQ 평가\평가실시\''25년\1028)해병1사단 포병여단 실내체육관 신축 등 3건(C070)\접수서류\3. 영화\자기평가서(C070)__(주)영화키스톤건축사사무소.xlsx]사업개요'!D20</x:f>
        <x:v>최봉희</x:v>
      </x:c>
      <x:c r="E10" s="8">
        <x:v>1</x:v>
      </x:c>
      <x:c r="F10" s="97" t="s">
        <x:v>299</x:v>
      </x:c>
      <x:c r="G10" s="48">
        <x:v>45337</x:v>
      </x:c>
      <x:c r="H10" s="48">
        <x:v>45922</x:v>
      </x:c>
      <x:c r="I10" s="98" t="s">
        <x:v>151</x:v>
      </x:c>
      <x:c r="J10" s="98" t="s">
        <x:v>143</x:v>
      </x:c>
    </x:row>
    <x:row r="11" spans="2:10" ht="16.399999999999999">
      <x:c r="B11" s="65"/>
      <x:c r="C11" s="64"/>
      <x:c r="D11" s="56"/>
      <x:c r="E11" s="8">
        <x:v>2</x:v>
      </x:c>
      <x:c r="F11" s="99" t="s">
        <x:v>298</x:v>
      </x:c>
      <x:c r="G11" s="34">
        <x:v>45376</x:v>
      </x:c>
      <x:c r="H11" s="34">
        <x:v>46163</x:v>
      </x:c>
      <x:c r="I11" s="32" t="s">
        <x:v>151</x:v>
      </x:c>
      <x:c r="J11" s="32" t="s">
        <x:v>143</x:v>
      </x:c>
    </x:row>
    <x:row r="12" spans="2:10" ht="16.399999999999999">
      <x:c r="B12" s="65"/>
      <x:c r="C12" s="64"/>
      <x:c r="D12" s="56"/>
      <x:c r="E12" s="8">
        <x:v>3</x:v>
      </x:c>
      <x:c r="F12" s="99" t="s">
        <x:v>300</x:v>
      </x:c>
      <x:c r="G12" s="34">
        <x:v>45490</x:v>
      </x:c>
      <x:c r="H12" s="34">
        <x:v>45999</x:v>
      </x:c>
      <x:c r="I12" s="32" t="s">
        <x:v>151</x:v>
      </x:c>
      <x:c r="J12" s="32" t="s">
        <x:v>143</x:v>
      </x:c>
    </x:row>
    <x:row r="13" spans="2:10" ht="16.399999999999999">
      <x:c r="B13" s="65"/>
      <x:c r="C13" s="64"/>
      <x:c r="D13" s="56"/>
      <x:c r="E13" s="8">
        <x:v>4</x:v>
      </x:c>
      <x:c r="F13" s="99" t="s">
        <x:v>328</x:v>
      </x:c>
      <x:c r="G13" s="34">
        <x:v>45643</x:v>
      </x:c>
      <x:c r="H13" s="34">
        <x:v>46417</x:v>
      </x:c>
      <x:c r="I13" s="32" t="s">
        <x:v>151</x:v>
      </x:c>
      <x:c r="J13" s="32" t="s">
        <x:v>306</x:v>
      </x:c>
    </x:row>
    <x:row r="14" spans="2:10" ht="16.399999999999999">
      <x:c r="B14" s="65"/>
      <x:c r="C14" s="64"/>
      <x:c r="D14" s="56"/>
      <x:c r="E14" s="8">
        <x:v>5</x:v>
      </x:c>
      <x:c r="F14" s="99" t="s">
        <x:v>296</x:v>
      </x:c>
      <x:c r="G14" s="34">
        <x:v>45789</x:v>
      </x:c>
      <x:c r="H14" s="34">
        <x:v>46304</x:v>
      </x:c>
      <x:c r="I14" s="32" t="s">
        <x:v>151</x:v>
      </x:c>
      <x:c r="J14" s="32" t="s">
        <x:v>141</x:v>
      </x:c>
    </x:row>
    <x:row r="15" spans="2:10" ht="16.399999999999999">
      <x:c r="B15" s="65"/>
      <x:c r="C15" s="64"/>
      <x:c r="D15" s="56"/>
      <x:c r="E15" s="8">
        <x:v>6</x:v>
      </x:c>
      <x:c r="F15" s="99" t="s">
        <x:v>327</x:v>
      </x:c>
      <x:c r="G15" s="34">
        <x:v>45834</x:v>
      </x:c>
      <x:c r="H15" s="34">
        <x:v>46259</x:v>
      </x:c>
      <x:c r="I15" s="32" t="s">
        <x:v>151</x:v>
      </x:c>
      <x:c r="J15" s="32" t="s">
        <x:v>141</x:v>
      </x:c>
    </x:row>
    <x:row r="16" spans="2:10" ht="16.399999999999999">
      <x:c r="B16" s="65"/>
      <x:c r="C16" s="64"/>
      <x:c r="D16" s="56"/>
      <x:c r="E16" s="8">
        <x:v>7</x:v>
      </x:c>
      <x:c r="F16" s="99" t="s">
        <x:v>297</x:v>
      </x:c>
      <x:c r="G16" s="34">
        <x:v>44761</x:v>
      </x:c>
      <x:c r="H16" s="34">
        <x:v>46203</x:v>
      </x:c>
      <x:c r="I16" s="32" t="s">
        <x:v>151</x:v>
      </x:c>
      <x:c r="J16" s="32" t="s">
        <x:v>141</x:v>
      </x:c>
    </x:row>
    <x:row r="17" spans="2:10" ht="16.399999999999999">
      <x:c r="B17" s="65"/>
      <x:c r="C17" s="64"/>
      <x:c r="D17" s="56"/>
      <x:c r="E17" s="8">
        <x:v>8</x:v>
      </x:c>
      <x:c r="F17" s="99"/>
      <x:c r="G17" s="34"/>
      <x:c r="H17" s="34"/>
      <x:c r="I17" s="32"/>
      <x:c r="J17" s="32"/>
    </x:row>
    <x:row r="18" spans="2:10" ht="16.399999999999999">
      <x:c r="B18" s="65"/>
      <x:c r="C18" s="64"/>
      <x:c r="D18" s="57"/>
      <x:c r="E18" s="8">
        <x:v>9</x:v>
      </x:c>
      <x:c r="F18" s="11"/>
      <x:c r="G18" s="12"/>
      <x:c r="H18" s="12"/>
      <x:c r="I18" s="12"/>
      <x:c r="J18" s="12"/>
    </x:row>
    <x:row r="19" spans="2:10" ht="16.399999999999999">
      <x:c r="B19" s="65"/>
      <x:c r="C19" s="64" t="s">
        <x:v>170</x:v>
      </x:c>
      <x:c r="D19" s="55" t="str">
        <x:f>'[C:\Users\user\Desktop\PQ 평가\평가실시\''25년\1028)해병1사단 포병여단 실내체육관 신축 등 3건(C070)\접수서류\3. 영화\자기평가서(C070)__(주)영화키스톤건축사사무소.xlsx]사업개요'!D21</x:f>
        <x:v>오세화</x:v>
      </x:c>
      <x:c r="E19" s="8">
        <x:v>1</x:v>
      </x:c>
      <x:c r="F19" s="99" t="s">
        <x:v>305</x:v>
      </x:c>
      <x:c r="G19" s="34">
        <x:v>44911</x:v>
      </x:c>
      <x:c r="H19" s="34">
        <x:v>46157</x:v>
      </x:c>
      <x:c r="I19" s="32" t="s">
        <x:v>151</x:v>
      </x:c>
      <x:c r="J19" s="32" t="s">
        <x:v>143</x:v>
      </x:c>
    </x:row>
    <x:row r="20" spans="2:10" ht="16.399999999999999">
      <x:c r="B20" s="65"/>
      <x:c r="C20" s="64"/>
      <x:c r="D20" s="56"/>
      <x:c r="E20" s="8">
        <x:v>2</x:v>
      </x:c>
      <x:c r="F20" s="99" t="s">
        <x:v>317</x:v>
      </x:c>
      <x:c r="G20" s="34">
        <x:v>44761</x:v>
      </x:c>
      <x:c r="H20" s="34">
        <x:v>45958</x:v>
      </x:c>
      <x:c r="I20" s="32" t="s">
        <x:v>151</x:v>
      </x:c>
      <x:c r="J20" s="32" t="s">
        <x:v>306</x:v>
      </x:c>
    </x:row>
    <x:row r="21" spans="2:10" ht="16.399999999999999">
      <x:c r="B21" s="65"/>
      <x:c r="C21" s="64"/>
      <x:c r="D21" s="56"/>
      <x:c r="E21" s="8">
        <x:v>3</x:v>
      </x:c>
      <x:c r="F21" s="99" t="s">
        <x:v>316</x:v>
      </x:c>
      <x:c r="G21" s="34">
        <x:v>45017</x:v>
      </x:c>
      <x:c r="H21" s="34">
        <x:v>45961</x:v>
      </x:c>
      <x:c r="I21" s="32" t="s">
        <x:v>151</x:v>
      </x:c>
      <x:c r="J21" s="32" t="s">
        <x:v>143</x:v>
      </x:c>
    </x:row>
    <x:row r="22" spans="2:10" ht="16.399999999999999">
      <x:c r="B22" s="65"/>
      <x:c r="C22" s="64"/>
      <x:c r="D22" s="56"/>
      <x:c r="E22" s="8">
        <x:v>4</x:v>
      </x:c>
      <x:c r="F22" s="97" t="s">
        <x:v>294</x:v>
      </x:c>
      <x:c r="G22" s="48">
        <x:v>45056</x:v>
      </x:c>
      <x:c r="H22" s="48">
        <x:v>46022</x:v>
      </x:c>
      <x:c r="I22" s="98" t="s">
        <x:v>151</x:v>
      </x:c>
      <x:c r="J22" s="98" t="s">
        <x:v>307</x:v>
      </x:c>
    </x:row>
    <x:row r="23" spans="2:10" ht="16.399999999999999">
      <x:c r="B23" s="65"/>
      <x:c r="C23" s="64"/>
      <x:c r="D23" s="56"/>
      <x:c r="E23" s="8">
        <x:v>5</x:v>
      </x:c>
      <x:c r="F23" s="97" t="s">
        <x:v>295</x:v>
      </x:c>
      <x:c r="G23" s="48">
        <x:v>45050</x:v>
      </x:c>
      <x:c r="H23" s="48">
        <x:v>45889</x:v>
      </x:c>
      <x:c r="I23" s="98" t="s">
        <x:v>151</x:v>
      </x:c>
      <x:c r="J23" s="98" t="s">
        <x:v>143</x:v>
      </x:c>
    </x:row>
    <x:row r="24" spans="2:10" ht="16.399999999999999">
      <x:c r="B24" s="65"/>
      <x:c r="C24" s="64"/>
      <x:c r="D24" s="56"/>
      <x:c r="E24" s="8">
        <x:v>6</x:v>
      </x:c>
      <x:c r="F24" s="99" t="s">
        <x:v>318</x:v>
      </x:c>
      <x:c r="G24" s="34">
        <x:v>45566</x:v>
      </x:c>
      <x:c r="H24" s="34">
        <x:v>46163</x:v>
      </x:c>
      <x:c r="I24" s="32" t="s">
        <x:v>151</x:v>
      </x:c>
      <x:c r="J24" s="32" t="s">
        <x:v>143</x:v>
      </x:c>
    </x:row>
    <x:row r="25" spans="2:10" ht="16.399999999999999">
      <x:c r="B25" s="65"/>
      <x:c r="C25" s="64"/>
      <x:c r="D25" s="56"/>
      <x:c r="E25" s="8">
        <x:v>7</x:v>
      </x:c>
      <x:c r="F25" s="99" t="s">
        <x:v>302</x:v>
      </x:c>
      <x:c r="G25" s="34">
        <x:v>45953</x:v>
      </x:c>
      <x:c r="H25" s="34">
        <x:v>47444</x:v>
      </x:c>
      <x:c r="I25" s="32" t="s">
        <x:v>151</x:v>
      </x:c>
      <x:c r="J25" s="32" t="s">
        <x:v>141</x:v>
      </x:c>
    </x:row>
    <x:row r="26" spans="2:10" ht="16.399999999999999">
      <x:c r="B26" s="65"/>
      <x:c r="C26" s="64"/>
      <x:c r="D26" s="56"/>
      <x:c r="E26" s="8">
        <x:v>8</x:v>
      </x:c>
      <x:c r="F26" s="99"/>
      <x:c r="G26" s="32"/>
      <x:c r="H26" s="32"/>
      <x:c r="I26" s="32"/>
      <x:c r="J26" s="32"/>
    </x:row>
    <x:row r="27" spans="2:10" ht="16.399999999999999">
      <x:c r="B27" s="65"/>
      <x:c r="C27" s="64"/>
      <x:c r="D27" s="57"/>
      <x:c r="E27" s="8">
        <x:v>9</x:v>
      </x:c>
      <x:c r="F27" s="99"/>
      <x:c r="G27" s="32"/>
      <x:c r="H27" s="32"/>
      <x:c r="I27" s="32"/>
      <x:c r="J27" s="32"/>
    </x:row>
    <x:row r="28" spans="2:10" ht="16.399999999999999">
      <x:c r="B28" s="65"/>
      <x:c r="C28" s="64" t="s">
        <x:v>166</x:v>
      </x:c>
      <x:c r="D28" s="55" t="str">
        <x:f>'[C:\Users\user\Desktop\PQ 평가\평가실시\''25년\1028)해병1사단 포병여단 실내체육관 신축 등 3건(C070)\접수서류\3. 영화\자기평가서(C070)__(주)영화키스톤건축사사무소.xlsx]사업개요'!D22</x:f>
        <x:v>고영길</x:v>
      </x:c>
      <x:c r="E28" s="8">
        <x:v>1</x:v>
      </x:c>
      <x:c r="F28" s="99" t="s">
        <x:v>304</x:v>
      </x:c>
      <x:c r="G28" s="34">
        <x:v>45275</x:v>
      </x:c>
      <x:c r="H28" s="34">
        <x:v>46370</x:v>
      </x:c>
      <x:c r="I28" s="32" t="s">
        <x:v>151</x:v>
      </x:c>
      <x:c r="J28" s="32" t="s">
        <x:v>143</x:v>
      </x:c>
    </x:row>
    <x:row r="29" spans="2:10" ht="16.399999999999999">
      <x:c r="B29" s="65"/>
      <x:c r="C29" s="64"/>
      <x:c r="D29" s="56"/>
      <x:c r="E29" s="8">
        <x:v>2</x:v>
      </x:c>
      <x:c r="F29" s="99" t="s">
        <x:v>299</x:v>
      </x:c>
      <x:c r="G29" s="34">
        <x:v>45337</x:v>
      </x:c>
      <x:c r="H29" s="34">
        <x:v>45922</x:v>
      </x:c>
      <x:c r="I29" s="32" t="s">
        <x:v>151</x:v>
      </x:c>
      <x:c r="J29" s="32" t="s">
        <x:v>143</x:v>
      </x:c>
    </x:row>
    <x:row r="30" spans="2:10" ht="16.399999999999999">
      <x:c r="B30" s="65"/>
      <x:c r="C30" s="64"/>
      <x:c r="D30" s="56"/>
      <x:c r="E30" s="8">
        <x:v>3</x:v>
      </x:c>
      <x:c r="F30" s="99" t="s">
        <x:v>290</x:v>
      </x:c>
      <x:c r="G30" s="34">
        <x:v>45444</x:v>
      </x:c>
      <x:c r="H30" s="34">
        <x:v>45988</x:v>
      </x:c>
      <x:c r="I30" s="32" t="s">
        <x:v>151</x:v>
      </x:c>
      <x:c r="J30" s="32" t="s">
        <x:v>143</x:v>
      </x:c>
    </x:row>
    <x:row r="31" spans="2:10" ht="16.399999999999999">
      <x:c r="B31" s="65"/>
      <x:c r="C31" s="64"/>
      <x:c r="D31" s="56"/>
      <x:c r="E31" s="8">
        <x:v>4</x:v>
      </x:c>
      <x:c r="F31" s="99" t="s">
        <x:v>298</x:v>
      </x:c>
      <x:c r="G31" s="34">
        <x:v>45376</x:v>
      </x:c>
      <x:c r="H31" s="34">
        <x:v>46163</x:v>
      </x:c>
      <x:c r="I31" s="32" t="s">
        <x:v>151</x:v>
      </x:c>
      <x:c r="J31" s="32" t="s">
        <x:v>143</x:v>
      </x:c>
    </x:row>
    <x:row r="32" spans="2:10" ht="16.399999999999999">
      <x:c r="B32" s="65"/>
      <x:c r="C32" s="64"/>
      <x:c r="D32" s="56"/>
      <x:c r="E32" s="8">
        <x:v>5</x:v>
      </x:c>
      <x:c r="F32" s="99" t="s">
        <x:v>329</x:v>
      </x:c>
      <x:c r="G32" s="34">
        <x:v>45414</x:v>
      </x:c>
      <x:c r="H32" s="34">
        <x:v>46156</x:v>
      </x:c>
      <x:c r="I32" s="32" t="s">
        <x:v>151</x:v>
      </x:c>
      <x:c r="J32" s="32" t="s">
        <x:v>141</x:v>
      </x:c>
    </x:row>
    <x:row r="33" spans="2:10" ht="16.399999999999999">
      <x:c r="B33" s="65"/>
      <x:c r="C33" s="64"/>
      <x:c r="D33" s="56"/>
      <x:c r="E33" s="8">
        <x:v>6</x:v>
      </x:c>
      <x:c r="F33" s="99" t="s">
        <x:v>315</x:v>
      </x:c>
      <x:c r="G33" s="34">
        <x:v>45810</x:v>
      </x:c>
      <x:c r="H33" s="34">
        <x:v>46199</x:v>
      </x:c>
      <x:c r="I33" s="32" t="s">
        <x:v>151</x:v>
      </x:c>
      <x:c r="J33" s="32" t="s">
        <x:v>141</x:v>
      </x:c>
    </x:row>
    <x:row r="34" spans="2:10" ht="16.399999999999999">
      <x:c r="B34" s="65"/>
      <x:c r="C34" s="64"/>
      <x:c r="D34" s="56"/>
      <x:c r="E34" s="8">
        <x:v>7</x:v>
      </x:c>
      <x:c r="F34" s="99" t="s">
        <x:v>303</x:v>
      </x:c>
      <x:c r="G34" s="34">
        <x:v>45807</x:v>
      </x:c>
      <x:c r="H34" s="34">
        <x:v>46226</x:v>
      </x:c>
      <x:c r="I34" s="32" t="s">
        <x:v>151</x:v>
      </x:c>
      <x:c r="J34" s="32" t="s">
        <x:v>141</x:v>
      </x:c>
    </x:row>
    <x:row r="35" spans="2:10" ht="16.399999999999999">
      <x:c r="B35" s="65"/>
      <x:c r="C35" s="64"/>
      <x:c r="D35" s="56"/>
      <x:c r="E35" s="8">
        <x:v>8</x:v>
      </x:c>
      <x:c r="F35" s="99" t="s">
        <x:v>301</x:v>
      </x:c>
      <x:c r="G35" s="34">
        <x:v>45873</x:v>
      </x:c>
      <x:c r="H35" s="34">
        <x:v>46633</x:v>
      </x:c>
      <x:c r="I35" s="32" t="s">
        <x:v>151</x:v>
      </x:c>
      <x:c r="J35" s="32" t="s">
        <x:v>141</x:v>
      </x:c>
    </x:row>
    <x:row r="36" spans="2:10" ht="16.399999999999999">
      <x:c r="B36" s="65"/>
      <x:c r="C36" s="64"/>
      <x:c r="D36" s="57"/>
      <x:c r="E36" s="8">
        <x:v>9</x:v>
      </x:c>
      <x:c r="F36" s="99"/>
      <x:c r="G36" s="32"/>
      <x:c r="H36" s="32"/>
      <x:c r="I36" s="32"/>
      <x:c r="J36" s="32"/>
    </x:row>
    <x:row r="37" spans="2:10" ht="16.399999999999999">
      <x:c r="B37" s="65"/>
      <x:c r="C37" s="64" t="s">
        <x:v>164</x:v>
      </x:c>
      <x:c r="D37" s="55">
        <x:f>'[C:\Users\user\Desktop\PQ 평가\평가실시\''25년\1028)해병1사단 포병여단 실내체육관 신축 등 3건(C070)\접수서류\3. 영화\자기평가서(C070)__(주)영화키스톤건축사사무소.xlsx]사업개요'!D23</x:f>
        <x:v>0</x:v>
      </x:c>
      <x:c r="E37" s="8">
        <x:v>1</x:v>
      </x:c>
      <x:c r="F37" s="11"/>
      <x:c r="G37" s="12"/>
      <x:c r="H37" s="12"/>
      <x:c r="I37" s="12"/>
      <x:c r="J37" s="12"/>
    </x:row>
    <x:row r="38" spans="2:10" ht="16.399999999999999">
      <x:c r="B38" s="65"/>
      <x:c r="C38" s="64"/>
      <x:c r="D38" s="56"/>
      <x:c r="E38" s="8">
        <x:v>2</x:v>
      </x:c>
      <x:c r="F38" s="11"/>
      <x:c r="G38" s="12"/>
      <x:c r="H38" s="12"/>
      <x:c r="I38" s="12"/>
      <x:c r="J38" s="12"/>
    </x:row>
    <x:row r="39" spans="2:10" ht="16.399999999999999">
      <x:c r="B39" s="65"/>
      <x:c r="C39" s="64"/>
      <x:c r="D39" s="56"/>
      <x:c r="E39" s="8">
        <x:v>3</x:v>
      </x:c>
      <x:c r="F39" s="11"/>
      <x:c r="G39" s="12"/>
      <x:c r="H39" s="12"/>
      <x:c r="I39" s="12"/>
      <x:c r="J39" s="12"/>
    </x:row>
    <x:row r="40" spans="2:10" ht="16.399999999999999">
      <x:c r="B40" s="65"/>
      <x:c r="C40" s="64"/>
      <x:c r="D40" s="56"/>
      <x:c r="E40" s="8">
        <x:v>4</x:v>
      </x:c>
      <x:c r="F40" s="11"/>
      <x:c r="G40" s="12"/>
      <x:c r="H40" s="12"/>
      <x:c r="I40" s="12"/>
      <x:c r="J40" s="12"/>
    </x:row>
    <x:row r="41" spans="2:10" ht="16.399999999999999">
      <x:c r="B41" s="65"/>
      <x:c r="C41" s="64"/>
      <x:c r="D41" s="56"/>
      <x:c r="E41" s="8">
        <x:v>5</x:v>
      </x:c>
      <x:c r="F41" s="11"/>
      <x:c r="G41" s="12"/>
      <x:c r="H41" s="12"/>
      <x:c r="I41" s="12"/>
      <x:c r="J41" s="12"/>
    </x:row>
    <x:row r="42" spans="2:10" ht="16.399999999999999">
      <x:c r="B42" s="65"/>
      <x:c r="C42" s="64"/>
      <x:c r="D42" s="56"/>
      <x:c r="E42" s="8">
        <x:v>6</x:v>
      </x:c>
      <x:c r="F42" s="11"/>
      <x:c r="G42" s="12"/>
      <x:c r="H42" s="12"/>
      <x:c r="I42" s="12"/>
      <x:c r="J42" s="12"/>
    </x:row>
    <x:row r="43" spans="2:10" ht="16.399999999999999">
      <x:c r="B43" s="65"/>
      <x:c r="C43" s="64"/>
      <x:c r="D43" s="56"/>
      <x:c r="E43" s="8">
        <x:v>7</x:v>
      </x:c>
      <x:c r="F43" s="11"/>
      <x:c r="G43" s="12"/>
      <x:c r="H43" s="12"/>
      <x:c r="I43" s="12"/>
      <x:c r="J43" s="12"/>
    </x:row>
    <x:row r="44" spans="2:10" ht="16.399999999999999">
      <x:c r="B44" s="65"/>
      <x:c r="C44" s="64"/>
      <x:c r="D44" s="56"/>
      <x:c r="E44" s="8">
        <x:v>8</x:v>
      </x:c>
      <x:c r="F44" s="11"/>
      <x:c r="G44" s="12"/>
      <x:c r="H44" s="12"/>
      <x:c r="I44" s="12"/>
      <x:c r="J44" s="12"/>
    </x:row>
    <x:row r="45" spans="2:10" ht="16.399999999999999">
      <x:c r="B45" s="65"/>
      <x:c r="C45" s="64"/>
      <x:c r="D45" s="57"/>
      <x:c r="E45" s="8">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8.xml><?xml version="1.0" encoding="utf-8"?>
<x:worksheet xmlns:r="http://schemas.openxmlformats.org/officeDocument/2006/relationships" xmlns:c="http://schemas.openxmlformats.org/drawingml/2006/chart" xmlns:x="http://schemas.openxmlformats.org/spreadsheetml/2006/main">
  <x:sheetPr codeName="Sheet19">
    <x:tabColor rgb="ffff0000"/>
  </x:sheetPr>
  <x:dimension ref="A1:L45"/>
  <x:sheetViews>
    <x:sheetView tabSelected="1" view="pageBreakPreview" topLeftCell="A1" zoomScaleNormal="100" zoomScaleSheetLayoutView="100" workbookViewId="0">
      <x:pane xSplit="3" ySplit="4" topLeftCell="D5" activePane="bottomRight" state="frozen"/>
      <x:selection pane="bottomRight" activeCell="F10" activeCellId="0" sqref="F10:F10"/>
    </x:sheetView>
  </x:sheetViews>
  <x:sheetFormatPr defaultColWidth="9" defaultRowHeight="16.5" customHeight="1"/>
  <x:cols>
    <x:col min="1" max="1" width="1.77734375" style="2" customWidth="1"/>
    <x:col min="2" max="2" width="11.5546875" style="1" customWidth="1"/>
    <x:col min="3" max="4" width="7.5546875" style="1" customWidth="1"/>
    <x:col min="5" max="5" width="3.66796875" style="1" customWidth="1"/>
    <x:col min="6" max="6" width="25.5546875" style="3" customWidth="1"/>
    <x:col min="7" max="7" width="9.890625" style="1" bestFit="1" customWidth="1"/>
    <x:col min="8" max="8" width="9.22265625" style="1" customWidth="1"/>
    <x:col min="9" max="9" width="9.77734375" style="1" bestFit="1" customWidth="1"/>
    <x:col min="10" max="10" width="8" style="1"/>
  </x:cols>
  <x:sheetData>
    <x:row r="1" spans="1:1" ht="16.399999999999999">
      <x:c r="A1" s="2" t="s">
        <x:v>64</x:v>
      </x:c>
    </x:row>
    <x:row r="2" spans="1:12" s="1" customFormat="1" ht="16.399999999999999">
      <x:c r="A2" s="4"/>
      <x:c r="B2" s="62" t="s">
        <x:v>145</x:v>
      </x:c>
      <x:c r="C2" s="62"/>
      <x:c r="D2" s="52" t="s">
        <x:v>13</x:v>
      </x:c>
      <x:c r="E2" s="58" t="s">
        <x:v>0</x:v>
      </x:c>
      <x:c r="F2" s="59"/>
      <x:c r="G2" s="59"/>
      <x:c r="H2" s="59"/>
      <x:c r="I2" s="59"/>
      <x:c r="J2" s="60"/>
      <x:c r="L2" s="6" t="s">
        <x:v>264</x:v>
      </x:c>
    </x:row>
    <x:row r="3" spans="1:12" s="1" customFormat="1" ht="16.399999999999999">
      <x:c r="A3" s="4"/>
      <x:c r="B3" s="62"/>
      <x:c r="C3" s="62"/>
      <x:c r="D3" s="53"/>
      <x:c r="E3" s="61" t="s">
        <x:v>147</x:v>
      </x:c>
      <x:c r="F3" s="63" t="s">
        <x:v>142</x:v>
      </x:c>
      <x:c r="G3" s="62" t="s">
        <x:v>2</x:v>
      </x:c>
      <x:c r="H3" s="62"/>
      <x:c r="I3" s="62" t="s">
        <x:v>148</x:v>
      </x:c>
      <x:c r="J3" s="62" t="s">
        <x:v>1</x:v>
      </x:c>
      <x:c r="L3" s="6" t="s">
        <x:v>106</x:v>
      </x:c>
    </x:row>
    <x:row r="4" spans="1:10" s="1" customFormat="1" ht="16.399999999999999">
      <x:c r="A4" s="4"/>
      <x:c r="B4" s="62"/>
      <x:c r="C4" s="62"/>
      <x:c r="D4" s="54"/>
      <x:c r="E4" s="54"/>
      <x:c r="F4" s="63"/>
      <x:c r="G4" s="5" t="s">
        <x:v>133</x:v>
      </x:c>
      <x:c r="H4" s="5" t="s">
        <x:v>130</x:v>
      </x:c>
      <x:c r="I4" s="62"/>
      <x:c r="J4" s="62"/>
    </x:row>
    <x:row r="5" spans="2:10" ht="16.399999999999999">
      <x:c r="B5" s="64" t="s">
        <x:v>10</x:v>
      </x:c>
      <x:c r="C5" s="64"/>
      <x:c r="D5" s="9" t="str">
        <x:f>'[18]사업개요'!D15</x:f>
        <x:v>유영구</x:v>
      </x:c>
      <x:c r="E5" s="8">
        <x:v>1</x:v>
      </x:c>
      <x:c r="F5" s="11"/>
      <x:c r="G5" s="12"/>
      <x:c r="H5" s="12"/>
      <x:c r="I5" s="12" t="s">
        <x:v>151</x:v>
      </x:c>
      <x:c r="J5" s="12"/>
    </x:row>
    <x:row r="6" spans="2:10" ht="16.399999999999999">
      <x:c r="B6" s="66" t="s">
        <x:v>6</x:v>
      </x:c>
      <x:c r="C6" s="8" t="s">
        <x:v>169</x:v>
      </x:c>
      <x:c r="D6" s="9" t="str">
        <x:f>'[18]사업개요'!D16</x:f>
        <x:v>김경환</x:v>
      </x:c>
      <x:c r="E6" s="8">
        <x:v>1</x:v>
      </x:c>
      <x:c r="F6" s="11"/>
      <x:c r="G6" s="12"/>
      <x:c r="H6" s="12"/>
      <x:c r="I6" s="12" t="s">
        <x:v>319</x:v>
      </x:c>
      <x:c r="J6" s="12"/>
    </x:row>
    <x:row r="7" spans="2:10" ht="16.399999999999999">
      <x:c r="B7" s="64"/>
      <x:c r="C7" s="8" t="s">
        <x:v>170</x:v>
      </x:c>
      <x:c r="D7" s="9" t="str">
        <x:f>'[18]사업개요'!D17</x:f>
        <x:v>서상쾌</x:v>
      </x:c>
      <x:c r="E7" s="8">
        <x:v>1</x:v>
      </x:c>
      <x:c r="F7" s="11"/>
      <x:c r="G7" s="12"/>
      <x:c r="H7" s="12"/>
      <x:c r="I7" s="12" t="s">
        <x:v>151</x:v>
      </x:c>
      <x:c r="J7" s="12"/>
    </x:row>
    <x:row r="8" spans="2:10" ht="16.399999999999999">
      <x:c r="B8" s="64"/>
      <x:c r="C8" s="8" t="s">
        <x:v>166</x:v>
      </x:c>
      <x:c r="D8" s="9" t="str">
        <x:f>'[18]사업개요'!D18</x:f>
        <x:v>김진수</x:v>
      </x:c>
      <x:c r="E8" s="8">
        <x:v>1</x:v>
      </x:c>
      <x:c r="F8" s="11"/>
      <x:c r="G8" s="12"/>
      <x:c r="H8" s="12"/>
      <x:c r="I8" s="12" t="s">
        <x:v>151</x:v>
      </x:c>
      <x:c r="J8" s="12"/>
    </x:row>
    <x:row r="9" spans="2:10" ht="16.399999999999999">
      <x:c r="B9" s="64"/>
      <x:c r="C9" s="8" t="s">
        <x:v>164</x:v>
      </x:c>
      <x:c r="D9" s="9">
        <x:f>'[18]사업개요'!D19</x:f>
        <x:v>0</x:v>
      </x:c>
      <x:c r="E9" s="8">
        <x:v>1</x:v>
      </x:c>
      <x:c r="F9" s="11"/>
      <x:c r="G9" s="12"/>
      <x:c r="H9" s="12"/>
      <x:c r="I9" s="12"/>
      <x:c r="J9" s="12"/>
    </x:row>
    <x:row r="10" spans="2:10" ht="16.399999999999999">
      <x:c r="B10" s="65" t="s">
        <x:v>7</x:v>
      </x:c>
      <x:c r="C10" s="64" t="s">
        <x:v>169</x:v>
      </x:c>
      <x:c r="D10" s="55" t="str">
        <x:f>'[18]사업개요'!D20</x:f>
        <x:v>허현</x:v>
      </x:c>
      <x:c r="E10" s="8">
        <x:v>1</x:v>
      </x:c>
      <x:c r="F10" s="11" t="s">
        <x:v>330</x:v>
      </x:c>
      <x:c r="G10" s="14">
        <x:v>45778</x:v>
      </x:c>
      <x:c r="H10" s="14">
        <x:v>45974</x:v>
      </x:c>
      <x:c r="I10" s="12" t="s">
        <x:v>151</x:v>
      </x:c>
      <x:c r="J10" s="12" t="s">
        <x:v>141</x:v>
      </x:c>
    </x:row>
    <x:row r="11" spans="2:10" ht="16.399999999999999">
      <x:c r="B11" s="65"/>
      <x:c r="C11" s="64"/>
      <x:c r="D11" s="56"/>
      <x:c r="E11" s="8">
        <x:v>2</x:v>
      </x:c>
      <x:c r="F11" s="11" t="s">
        <x:v>331</x:v>
      </x:c>
      <x:c r="G11" s="14">
        <x:v>45778</x:v>
      </x:c>
      <x:c r="H11" s="14">
        <x:v>45961</x:v>
      </x:c>
      <x:c r="I11" s="12" t="s">
        <x:v>151</x:v>
      </x:c>
      <x:c r="J11" s="12" t="s">
        <x:v>143</x:v>
      </x:c>
    </x:row>
    <x:row r="12" spans="2:10" ht="16.399999999999999">
      <x:c r="B12" s="65"/>
      <x:c r="C12" s="64"/>
      <x:c r="D12" s="56"/>
      <x:c r="E12" s="8">
        <x:v>3</x:v>
      </x:c>
      <x:c r="F12" s="11" t="s">
        <x:v>335</x:v>
      </x:c>
      <x:c r="G12" s="14">
        <x:v>45778</x:v>
      </x:c>
      <x:c r="H12" s="14">
        <x:v>46039</x:v>
      </x:c>
      <x:c r="I12" s="12" t="s">
        <x:v>151</x:v>
      </x:c>
      <x:c r="J12" s="12" t="s">
        <x:v>141</x:v>
      </x:c>
    </x:row>
    <x:row r="13" spans="2:10" ht="16.399999999999999">
      <x:c r="B13" s="65"/>
      <x:c r="C13" s="64"/>
      <x:c r="D13" s="56"/>
      <x:c r="E13" s="8">
        <x:v>4</x:v>
      </x:c>
      <x:c r="F13" s="11" t="s">
        <x:v>293</x:v>
      </x:c>
      <x:c r="G13" s="14">
        <x:v>45778</x:v>
      </x:c>
      <x:c r="H13" s="14">
        <x:v>46135</x:v>
      </x:c>
      <x:c r="I13" s="12" t="s">
        <x:v>151</x:v>
      </x:c>
      <x:c r="J13" s="12" t="s">
        <x:v>141</x:v>
      </x:c>
    </x:row>
    <x:row r="14" spans="2:10" ht="16.399999999999999">
      <x:c r="B14" s="65"/>
      <x:c r="C14" s="64"/>
      <x:c r="D14" s="56"/>
      <x:c r="E14" s="8">
        <x:v>5</x:v>
      </x:c>
      <x:c r="F14" s="11" t="s">
        <x:v>334</x:v>
      </x:c>
      <x:c r="G14" s="14">
        <x:v>45778</x:v>
      </x:c>
      <x:c r="H14" s="14">
        <x:v>46290</x:v>
      </x:c>
      <x:c r="I14" s="12" t="s">
        <x:v>151</x:v>
      </x:c>
      <x:c r="J14" s="12" t="s">
        <x:v>141</x:v>
      </x:c>
    </x:row>
    <x:row r="15" spans="2:10" ht="16.399999999999999">
      <x:c r="B15" s="65"/>
      <x:c r="C15" s="64"/>
      <x:c r="D15" s="56"/>
      <x:c r="E15" s="8">
        <x:v>6</x:v>
      </x:c>
      <x:c r="F15" s="11" t="s">
        <x:v>332</x:v>
      </x:c>
      <x:c r="G15" s="14">
        <x:v>45778</x:v>
      </x:c>
      <x:c r="H15" s="14">
        <x:v>46368</x:v>
      </x:c>
      <x:c r="I15" s="12" t="s">
        <x:v>151</x:v>
      </x:c>
      <x:c r="J15" s="12" t="s">
        <x:v>141</x:v>
      </x:c>
    </x:row>
    <x:row r="16" spans="2:10" ht="16.399999999999999">
      <x:c r="B16" s="65"/>
      <x:c r="C16" s="64"/>
      <x:c r="D16" s="56"/>
      <x:c r="E16" s="8">
        <x:v>7</x:v>
      </x:c>
      <x:c r="F16" s="11" t="s">
        <x:v>336</x:v>
      </x:c>
      <x:c r="G16" s="14">
        <x:v>45910</x:v>
      </x:c>
      <x:c r="H16" s="14">
        <x:v>46299</x:v>
      </x:c>
      <x:c r="I16" s="12" t="s">
        <x:v>151</x:v>
      </x:c>
      <x:c r="J16" s="12" t="s">
        <x:v>141</x:v>
      </x:c>
    </x:row>
    <x:row r="17" spans="2:10" ht="16.399999999999999">
      <x:c r="B17" s="65"/>
      <x:c r="C17" s="64"/>
      <x:c r="D17" s="56"/>
      <x:c r="E17" s="8">
        <x:v>8</x:v>
      </x:c>
      <x:c r="F17" s="11"/>
      <x:c r="G17" s="12"/>
      <x:c r="H17" s="12"/>
      <x:c r="I17" s="12"/>
      <x:c r="J17" s="12"/>
    </x:row>
    <x:row r="18" spans="2:10" ht="16.399999999999999">
      <x:c r="B18" s="65"/>
      <x:c r="C18" s="64"/>
      <x:c r="D18" s="57"/>
      <x:c r="E18" s="8">
        <x:v>9</x:v>
      </x:c>
      <x:c r="F18" s="11"/>
      <x:c r="G18" s="12"/>
      <x:c r="H18" s="12"/>
      <x:c r="I18" s="12"/>
      <x:c r="J18" s="12"/>
    </x:row>
    <x:row r="19" spans="2:10" ht="16.399999999999999">
      <x:c r="B19" s="65"/>
      <x:c r="C19" s="64" t="s">
        <x:v>170</x:v>
      </x:c>
      <x:c r="D19" s="55" t="str">
        <x:f>'[18]사업개요'!D21</x:f>
        <x:v>류재구</x:v>
      </x:c>
      <x:c r="E19" s="8">
        <x:v>1</x:v>
      </x:c>
      <x:c r="F19" s="11" t="s">
        <x:v>337</x:v>
      </x:c>
      <x:c r="G19" s="14">
        <x:v>44284</x:v>
      </x:c>
      <x:c r="H19" s="14">
        <x:v>45850</x:v>
      </x:c>
      <x:c r="I19" s="12" t="s">
        <x:v>151</x:v>
      </x:c>
      <x:c r="J19" s="12" t="s">
        <x:v>141</x:v>
      </x:c>
    </x:row>
    <x:row r="20" spans="2:10" ht="16.399999999999999">
      <x:c r="B20" s="65"/>
      <x:c r="C20" s="64"/>
      <x:c r="D20" s="56"/>
      <x:c r="E20" s="8">
        <x:v>2</x:v>
      </x:c>
      <x:c r="F20" s="11" t="s">
        <x:v>292</x:v>
      </x:c>
      <x:c r="G20" s="14">
        <x:v>45090</x:v>
      </x:c>
      <x:c r="H20" s="14">
        <x:v>46271</x:v>
      </x:c>
      <x:c r="I20" s="12" t="s">
        <x:v>151</x:v>
      </x:c>
      <x:c r="J20" s="12" t="s">
        <x:v>143</x:v>
      </x:c>
    </x:row>
    <x:row r="21" spans="2:10" ht="16.399999999999999">
      <x:c r="B21" s="65"/>
      <x:c r="C21" s="64"/>
      <x:c r="D21" s="56"/>
      <x:c r="E21" s="8">
        <x:v>3</x:v>
      </x:c>
      <x:c r="F21" s="11" t="s">
        <x:v>291</x:v>
      </x:c>
      <x:c r="G21" s="14">
        <x:v>45768</x:v>
      </x:c>
      <x:c r="H21" s="14">
        <x:v>46397</x:v>
      </x:c>
      <x:c r="I21" s="12" t="s">
        <x:v>151</x:v>
      </x:c>
      <x:c r="J21" s="12" t="s">
        <x:v>141</x:v>
      </x:c>
    </x:row>
    <x:row r="22" spans="2:10" ht="16.399999999999999">
      <x:c r="B22" s="65"/>
      <x:c r="C22" s="64"/>
      <x:c r="D22" s="56"/>
      <x:c r="E22" s="8">
        <x:v>4</x:v>
      </x:c>
      <x:c r="F22" s="11" t="s">
        <x:v>336</x:v>
      </x:c>
      <x:c r="G22" s="14">
        <x:v>45910</x:v>
      </x:c>
      <x:c r="H22" s="14">
        <x:v>46299</x:v>
      </x:c>
      <x:c r="I22" s="12" t="s">
        <x:v>151</x:v>
      </x:c>
      <x:c r="J22" s="12" t="s">
        <x:v>141</x:v>
      </x:c>
    </x:row>
    <x:row r="23" spans="2:10" ht="16.399999999999999">
      <x:c r="B23" s="65"/>
      <x:c r="C23" s="64"/>
      <x:c r="D23" s="56"/>
      <x:c r="E23" s="8">
        <x:v>5</x:v>
      </x:c>
      <x:c r="F23" s="11"/>
      <x:c r="G23" s="14"/>
      <x:c r="H23" s="14"/>
      <x:c r="I23" s="12"/>
      <x:c r="J23" s="12"/>
    </x:row>
    <x:row r="24" spans="2:10" ht="16.399999999999999">
      <x:c r="B24" s="65"/>
      <x:c r="C24" s="64"/>
      <x:c r="D24" s="56"/>
      <x:c r="E24" s="8">
        <x:v>6</x:v>
      </x:c>
      <x:c r="F24" s="11"/>
      <x:c r="G24" s="12"/>
      <x:c r="H24" s="12"/>
      <x:c r="I24" s="12"/>
      <x:c r="J24" s="12"/>
    </x:row>
    <x:row r="25" spans="2:10" ht="16.399999999999999">
      <x:c r="B25" s="65"/>
      <x:c r="C25" s="64"/>
      <x:c r="D25" s="56"/>
      <x:c r="E25" s="8">
        <x:v>7</x:v>
      </x:c>
      <x:c r="F25" s="11"/>
      <x:c r="G25" s="12"/>
      <x:c r="H25" s="12"/>
      <x:c r="I25" s="12"/>
      <x:c r="J25" s="12"/>
    </x:row>
    <x:row r="26" spans="2:10" ht="16.399999999999999">
      <x:c r="B26" s="65"/>
      <x:c r="C26" s="64"/>
      <x:c r="D26" s="56"/>
      <x:c r="E26" s="8">
        <x:v>8</x:v>
      </x:c>
      <x:c r="F26" s="11"/>
      <x:c r="G26" s="12"/>
      <x:c r="H26" s="12"/>
      <x:c r="I26" s="12"/>
      <x:c r="J26" s="12"/>
    </x:row>
    <x:row r="27" spans="2:10" ht="16.399999999999999">
      <x:c r="B27" s="65"/>
      <x:c r="C27" s="64"/>
      <x:c r="D27" s="57"/>
      <x:c r="E27" s="8">
        <x:v>9</x:v>
      </x:c>
      <x:c r="F27" s="11"/>
      <x:c r="G27" s="12"/>
      <x:c r="H27" s="12"/>
      <x:c r="I27" s="12"/>
      <x:c r="J27" s="12"/>
    </x:row>
    <x:row r="28" spans="2:10" ht="16.399999999999999">
      <x:c r="B28" s="65"/>
      <x:c r="C28" s="64" t="s">
        <x:v>166</x:v>
      </x:c>
      <x:c r="D28" s="55" t="str">
        <x:f>'[18]사업개요'!D22</x:f>
        <x:v>배명환</x:v>
      </x:c>
      <x:c r="E28" s="8">
        <x:v>1</x:v>
      </x:c>
      <x:c r="F28" s="11" t="s">
        <x:v>330</x:v>
      </x:c>
      <x:c r="G28" s="14">
        <x:v>45668</x:v>
      </x:c>
      <x:c r="H28" s="14">
        <x:v>45974</x:v>
      </x:c>
      <x:c r="I28" s="12" t="s">
        <x:v>151</x:v>
      </x:c>
      <x:c r="J28" s="12" t="s">
        <x:v>141</x:v>
      </x:c>
    </x:row>
    <x:row r="29" spans="2:10" ht="16.399999999999999">
      <x:c r="B29" s="65"/>
      <x:c r="C29" s="64"/>
      <x:c r="D29" s="56"/>
      <x:c r="E29" s="8">
        <x:v>2</x:v>
      </x:c>
      <x:c r="F29" s="11" t="s">
        <x:v>335</x:v>
      </x:c>
      <x:c r="G29" s="14">
        <x:v>45740</x:v>
      </x:c>
      <x:c r="H29" s="14">
        <x:v>46039</x:v>
      </x:c>
      <x:c r="I29" s="12" t="s">
        <x:v>151</x:v>
      </x:c>
      <x:c r="J29" s="12" t="s">
        <x:v>141</x:v>
      </x:c>
    </x:row>
    <x:row r="30" spans="2:10" ht="16.399999999999999">
      <x:c r="B30" s="65"/>
      <x:c r="C30" s="64"/>
      <x:c r="D30" s="56"/>
      <x:c r="E30" s="8">
        <x:v>3</x:v>
      </x:c>
      <x:c r="F30" s="11" t="s">
        <x:v>333</x:v>
      </x:c>
      <x:c r="G30" s="14">
        <x:v>45743</x:v>
      </x:c>
      <x:c r="H30" s="14">
        <x:v>46042</x:v>
      </x:c>
      <x:c r="I30" s="12" t="s">
        <x:v>151</x:v>
      </x:c>
      <x:c r="J30" s="12" t="s">
        <x:v>143</x:v>
      </x:c>
    </x:row>
    <x:row r="31" spans="2:10" ht="16.399999999999999">
      <x:c r="B31" s="65"/>
      <x:c r="C31" s="64"/>
      <x:c r="D31" s="56"/>
      <x:c r="E31" s="8">
        <x:v>4</x:v>
      </x:c>
      <x:c r="F31" s="11" t="s">
        <x:v>332</x:v>
      </x:c>
      <x:c r="G31" s="14">
        <x:v>45769</x:v>
      </x:c>
      <x:c r="H31" s="14">
        <x:v>46368</x:v>
      </x:c>
      <x:c r="I31" s="12" t="s">
        <x:v>151</x:v>
      </x:c>
      <x:c r="J31" s="12" t="s">
        <x:v>141</x:v>
      </x:c>
    </x:row>
    <x:row r="32" spans="2:10" ht="16.399999999999999">
      <x:c r="B32" s="65"/>
      <x:c r="C32" s="64"/>
      <x:c r="D32" s="56"/>
      <x:c r="E32" s="8">
        <x:v>5</x:v>
      </x:c>
      <x:c r="F32" s="11" t="s">
        <x:v>336</x:v>
      </x:c>
      <x:c r="G32" s="14">
        <x:v>45910</x:v>
      </x:c>
      <x:c r="H32" s="14">
        <x:v>46299</x:v>
      </x:c>
      <x:c r="I32" s="12" t="s">
        <x:v>151</x:v>
      </x:c>
      <x:c r="J32" s="12" t="s">
        <x:v>141</x:v>
      </x:c>
    </x:row>
    <x:row r="33" spans="2:10" ht="16.399999999999999">
      <x:c r="B33" s="65"/>
      <x:c r="C33" s="64"/>
      <x:c r="D33" s="56"/>
      <x:c r="E33" s="8">
        <x:v>6</x:v>
      </x:c>
      <x:c r="F33" s="11"/>
      <x:c r="G33" s="14"/>
      <x:c r="H33" s="14"/>
      <x:c r="I33" s="12"/>
      <x:c r="J33" s="12"/>
    </x:row>
    <x:row r="34" spans="2:10" ht="16.399999999999999">
      <x:c r="B34" s="65"/>
      <x:c r="C34" s="64"/>
      <x:c r="D34" s="56"/>
      <x:c r="E34" s="8">
        <x:v>7</x:v>
      </x:c>
      <x:c r="F34" s="11"/>
      <x:c r="G34" s="14"/>
      <x:c r="H34" s="14"/>
      <x:c r="I34" s="12"/>
      <x:c r="J34" s="12"/>
    </x:row>
    <x:row r="35" spans="2:10" ht="16.399999999999999">
      <x:c r="B35" s="65"/>
      <x:c r="C35" s="64"/>
      <x:c r="D35" s="56"/>
      <x:c r="E35" s="8">
        <x:v>8</x:v>
      </x:c>
      <x:c r="F35" s="11"/>
      <x:c r="G35" s="14"/>
      <x:c r="H35" s="14"/>
      <x:c r="I35" s="12"/>
      <x:c r="J35" s="12"/>
    </x:row>
    <x:row r="36" spans="2:10" ht="16.399999999999999">
      <x:c r="B36" s="65"/>
      <x:c r="C36" s="64"/>
      <x:c r="D36" s="57"/>
      <x:c r="E36" s="8">
        <x:v>9</x:v>
      </x:c>
      <x:c r="F36" s="11"/>
      <x:c r="G36" s="12"/>
      <x:c r="H36" s="12"/>
      <x:c r="I36" s="12"/>
      <x:c r="J36" s="12"/>
    </x:row>
    <x:row r="37" spans="2:10" ht="16.399999999999999">
      <x:c r="B37" s="65"/>
      <x:c r="C37" s="64" t="s">
        <x:v>164</x:v>
      </x:c>
      <x:c r="D37" s="55">
        <x:f>'[18]사업개요'!D23</x:f>
        <x:v>0</x:v>
      </x:c>
      <x:c r="E37" s="8">
        <x:v>1</x:v>
      </x:c>
      <x:c r="F37" s="11"/>
      <x:c r="G37" s="12"/>
      <x:c r="H37" s="12"/>
      <x:c r="I37" s="12"/>
      <x:c r="J37" s="12"/>
    </x:row>
    <x:row r="38" spans="2:10" ht="16.399999999999999">
      <x:c r="B38" s="65"/>
      <x:c r="C38" s="64"/>
      <x:c r="D38" s="56"/>
      <x:c r="E38" s="8">
        <x:v>2</x:v>
      </x:c>
      <x:c r="F38" s="11"/>
      <x:c r="G38" s="12"/>
      <x:c r="H38" s="12"/>
      <x:c r="I38" s="12"/>
      <x:c r="J38" s="12"/>
    </x:row>
    <x:row r="39" spans="2:10" ht="16.399999999999999">
      <x:c r="B39" s="65"/>
      <x:c r="C39" s="64"/>
      <x:c r="D39" s="56"/>
      <x:c r="E39" s="8">
        <x:v>3</x:v>
      </x:c>
      <x:c r="F39" s="11"/>
      <x:c r="G39" s="12"/>
      <x:c r="H39" s="12"/>
      <x:c r="I39" s="12"/>
      <x:c r="J39" s="12"/>
    </x:row>
    <x:row r="40" spans="2:10" ht="16.399999999999999">
      <x:c r="B40" s="65"/>
      <x:c r="C40" s="64"/>
      <x:c r="D40" s="56"/>
      <x:c r="E40" s="8">
        <x:v>4</x:v>
      </x:c>
      <x:c r="F40" s="11"/>
      <x:c r="G40" s="12"/>
      <x:c r="H40" s="12"/>
      <x:c r="I40" s="12"/>
      <x:c r="J40" s="12"/>
    </x:row>
    <x:row r="41" spans="2:10" ht="16.399999999999999">
      <x:c r="B41" s="65"/>
      <x:c r="C41" s="64"/>
      <x:c r="D41" s="56"/>
      <x:c r="E41" s="8">
        <x:v>5</x:v>
      </x:c>
      <x:c r="F41" s="11"/>
      <x:c r="G41" s="12"/>
      <x:c r="H41" s="12"/>
      <x:c r="I41" s="12"/>
      <x:c r="J41" s="12"/>
    </x:row>
    <x:row r="42" spans="2:10" ht="16.399999999999999">
      <x:c r="B42" s="65"/>
      <x:c r="C42" s="64"/>
      <x:c r="D42" s="56"/>
      <x:c r="E42" s="8">
        <x:v>6</x:v>
      </x:c>
      <x:c r="F42" s="11"/>
      <x:c r="G42" s="12"/>
      <x:c r="H42" s="12"/>
      <x:c r="I42" s="12"/>
      <x:c r="J42" s="12"/>
    </x:row>
    <x:row r="43" spans="2:10" ht="16.399999999999999">
      <x:c r="B43" s="65"/>
      <x:c r="C43" s="64"/>
      <x:c r="D43" s="56"/>
      <x:c r="E43" s="8">
        <x:v>7</x:v>
      </x:c>
      <x:c r="F43" s="11"/>
      <x:c r="G43" s="12"/>
      <x:c r="H43" s="12"/>
      <x:c r="I43" s="12"/>
      <x:c r="J43" s="12"/>
    </x:row>
    <x:row r="44" spans="2:10" ht="16.399999999999999">
      <x:c r="B44" s="65"/>
      <x:c r="C44" s="64"/>
      <x:c r="D44" s="56"/>
      <x:c r="E44" s="8">
        <x:v>8</x:v>
      </x:c>
      <x:c r="F44" s="11"/>
      <x:c r="G44" s="12"/>
      <x:c r="H44" s="12"/>
      <x:c r="I44" s="12"/>
      <x:c r="J44" s="12"/>
    </x:row>
    <x:row r="45" spans="2:10" ht="16.399999999999999">
      <x:c r="B45" s="65"/>
      <x:c r="C45" s="64"/>
      <x:c r="D45" s="57"/>
      <x:c r="E45" s="8">
        <x:v>9</x:v>
      </x:c>
      <x:c r="F45" s="11"/>
      <x:c r="G45" s="12"/>
      <x:c r="H45" s="12"/>
      <x:c r="I45" s="12"/>
      <x:c r="J45" s="12"/>
    </x:row>
  </x:sheetData>
  <x:sheetProtection password="cc47" sheet="1" objects="1" scenarios="1" formatCells="1" formatColumns="1" formatRows="1" insertColumns="1" insertRows="1" insertHyperlinks="1" deleteColumns="1" deleteRows="1" selectLockedCells="0" sort="1" autoFilter="1" pivotTables="1" selectUnlockedCells="0"/>
  <x:mergeCells count="19">
    <x:mergeCell ref="D2:D4"/>
    <x:mergeCell ref="D10:D18"/>
    <x:mergeCell ref="D19:D27"/>
    <x:mergeCell ref="D28:D36"/>
    <x:mergeCell ref="D37:D45"/>
    <x:mergeCell ref="E2:J2"/>
    <x:mergeCell ref="E3:E4"/>
    <x:mergeCell ref="G3:H3"/>
    <x:mergeCell ref="F3:F4"/>
    <x:mergeCell ref="I3:I4"/>
    <x:mergeCell ref="J3:J4"/>
    <x:mergeCell ref="C19:C27"/>
    <x:mergeCell ref="C28:C36"/>
    <x:mergeCell ref="C37:C45"/>
    <x:mergeCell ref="B10:B45"/>
    <x:mergeCell ref="B2:C4"/>
    <x:mergeCell ref="B5:C5"/>
    <x:mergeCell ref="B6:B9"/>
    <x:mergeCell ref="C10:C18"/>
  </x:mergeCells>
  <x:printOptions horizontalCentered="1" verticalCentered="0" headings="0" gridLines="0" gridLinesSet="1"/>
  <x:pageMargins left="0.39347222447395325" right="0.39347222447395325" top="0.39347222447395325" bottom="0.39347222447395325" header="0.19666667282581329" footer="0.19666667282581329"/>
  <x:pageSetup paperSize="9" scale="82" firstPageNumber="1" fitToWidth="1" fitToHeight="1" orientation="portrait" usePrinterDefaults="1" blackAndWhite="0" draft="0" useFirstPageNumber="0" horizontalDpi="600" verticalDpi="600" copies="1"/>
</x:worksheet>
</file>

<file path=xl/worksheets/sheet19.xml><?xml version="1.0" encoding="utf-8"?>
<x:worksheet xmlns:r="http://schemas.openxmlformats.org/officeDocument/2006/relationships" xmlns:c="http://schemas.openxmlformats.org/drawingml/2006/chart" xmlns:x="http://schemas.openxmlformats.org/spreadsheetml/2006/main">
  <x:sheetPr codeName="Sheet1"/>
  <x:dimension ref="A1:A1"/>
  <x:sheetViews>
    <x:sheetView topLeftCell="A1" zoomScaleNormal="100" zoomScaleSheetLayoutView="75" workbookViewId="0">
      <x:selection activeCell="A1" activeCellId="0" sqref="A1:A1"/>
    </x:sheetView>
  </x:sheetViews>
  <x:sheetFormatPr defaultColWidth="8.88671875" defaultRowHeight="13.550000000000001"/>
  <x:sheetData/>
  <x:pageMargins left="0.74805557727813721" right="0.74805557727813721" top="0.98430556058883667" bottom="0.98430556058883667" header="0.51166665554046631" footer="0.51166665554046631"/>
  <x:pageSetup paperSize="9" scale="100" firstPageNumber="1" fitToWidth="0" fitToHeight="0" orientation="portrait"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19" baseType="lpstr">
      <vt:lpstr>업무중복도</vt:lpstr>
      <vt:lpstr>업무중복도 (2)</vt:lpstr>
      <vt:lpstr>업무중복도 (3)</vt:lpstr>
      <vt:lpstr>업무중복도 (4)</vt:lpstr>
      <vt:lpstr>업무중복도 (5)</vt:lpstr>
      <vt:lpstr>업무중복도 (6)</vt:lpstr>
      <vt:lpstr>업무중복도 (7)</vt:lpstr>
      <vt:lpstr>업무중복도 (8)</vt:lpstr>
      <vt:lpstr>업무중복도 (9)</vt:lpstr>
      <vt:lpstr>업무중복도 (10)</vt:lpstr>
      <vt:lpstr>업무중복도 (11)</vt:lpstr>
      <vt:lpstr>업무중복도 (12)</vt:lpstr>
      <vt:lpstr>업무중복도 (13)</vt:lpstr>
      <vt:lpstr>업무중복도 (14)</vt:lpstr>
      <vt:lpstr>업무중복도 (15)</vt:lpstr>
      <vt:lpstr>업무중복도 (16)</vt:lpstr>
      <vt:lpstr>업무중복도 (17)</vt:lpstr>
      <vt:lpstr>업무중복도 (18)</vt:lpstr>
      <vt:lpstr>Sheet1</vt:lpstr>
    </vt:vector>
  </ep:TitlesOfParts>
  <ep:TotalTime>7</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2</cp:revision>
  <dcterms:created xsi:type="dcterms:W3CDTF">2025-10-23T01:56:45.738</dcterms:created>
  <dcterms:modified xsi:type="dcterms:W3CDTF">2025-10-23T02:27:59.321</dcterms:modified>
  <cp:version>1000.0100.01</cp:version>
</cp:coreProperties>
</file>