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014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PQ 평가\평가실시\'25년\1106)해군 군수사 함포저장고 신축공사 등 5건(C069)\"/>
    </mc:Choice>
  </mc:AlternateContent>
  <x:bookViews>
    <x:workbookView xWindow="0" yWindow="0" windowWidth="23745" windowHeight="9045" tabRatio="500" activeTab="6"/>
  </x:bookViews>
  <x:sheets>
    <x:sheet name="업무중복도" sheetId="1" r:id="rId4"/>
    <x:sheet name="업무중복도 (2)" sheetId="2" r:id="rId5"/>
    <x:sheet name="업무중복도 (3)" sheetId="3" r:id="rId6"/>
    <x:sheet name="업무중복도 (4)" sheetId="4" r:id="rId7"/>
    <x:sheet name="업무중복도 (5)" sheetId="5" r:id="rId8"/>
    <x:sheet name="업무중복도 (6)" sheetId="6" r:id="rId9"/>
    <x:sheet name="업무중복도 (7)" sheetId="7" r:id="rId10"/>
  </x:sheets>
  <x:externalReferences>
    <x:externalReference r:id="rId11"/>
    <x:externalReference r:id="rId12"/>
    <x:externalReference r:id="rId13"/>
    <x:externalReference r:id="rId14"/>
    <x:externalReference r:id="rId15"/>
    <x:externalReference r:id="rId16"/>
    <x:externalReference r:id="rId17"/>
  </x:externalReferences>
  <x:definedNames>
    <x:definedName name="_xlnm.Print_Area" localSheetId="0">업무중복도!$A$1:$J$45</x:definedName>
    <x:definedName name="_xlnm.Print_Area" localSheetId="1">'업무중복도 (2)'!$A$1:$J$45</x:definedName>
    <x:definedName name="_xlnm.Print_Area" localSheetId="2">'업무중복도 (3)'!$A$1:$J$45</x:definedName>
    <x:definedName name="_xlnm.Print_Area" localSheetId="3">'업무중복도 (4)'!$A$1:$J$45</x:definedName>
    <x:definedName name="_xlnm.Print_Area" localSheetId="4">'업무중복도 (5)'!$A$1:$J$45</x:definedName>
    <x:definedName name="_xlnm.Print_Area" localSheetId="5">'업무중복도 (6)'!$A$1:$J$45</x:definedName>
    <x:definedName name="_xlnm.Print_Area" localSheetId="6">'업무중복도 (7)'!$A$1:$J$45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<x:sst xmlns:r="http://schemas.openxmlformats.org/officeDocument/2006/relationships" xmlns:c="http://schemas.openxmlformats.org/drawingml/2006/chart" xmlns:x="http://schemas.openxmlformats.org/spreadsheetml/2006/main" count="467" uniqueCount="143">
  <x:si>
    <x:t>인제서화 아파트 건설공사 1공구 시공단계 감독권한대행 등 건설사업관리용역</x:t>
  </x:si>
  <x:si>
    <x:t>김포한강 00사단 작전보완시설 건설공사 시공단계 감독권한대행 등 건설사업관리용역</x:t>
  </x:si>
  <x:si>
    <x:t>7. 업무중복도</x:t>
  </x:si>
  <x:si>
    <x:t>신고(미승인)</x:t>
  </x:si>
  <x:si>
    <x:t>윤창수</x:t>
  </x:si>
  <x:si>
    <x:t>서강열</x:t>
  </x:si>
  <x:si>
    <x:t>박병희</x:t>
  </x:si>
  <x:si>
    <x:t>신형신</x:t>
  </x:si>
  <x:si>
    <x:t>김진성</x:t>
  </x:si>
  <x:si>
    <x:t>박광근</x:t>
  </x:si>
  <x:si>
    <x:t>이종찬</x:t>
  </x:si>
  <x:si>
    <x:t>김학래</x:t>
  </x:si>
  <x:si>
    <x:t>김홍수</x:t>
  </x:si>
  <x:si>
    <x:t>나병길</x:t>
  </x:si>
  <x:si>
    <x:t>김인환</x:t>
  </x:si>
  <x:si>
    <x:t>박종수</x:t>
  </x:si>
  <x:si>
    <x:t>박명환</x:t>
  </x:si>
  <x:si>
    <x:t>남상환</x:t>
  </x:si>
  <x:si>
    <x:t>(가칭)경상남도교육청 기록원 설립공사 건설사업관리용역</x:t>
  </x:si>
  <x:si>
    <x:t>25-U-캠프워커 및 캠프캐롤 건설사업관리용역(E012)</x:t>
  </x:si>
  <x:si>
    <x:t>마산우체국 건립공사 감독권한대행 등 건설사업관리용역</x:t>
  </x:si>
  <x:si>
    <x:t>25-F-00부대 모듈러형 숙소 건설사업관리용역(D073)</x:t>
  </x:si>
  <x:si>
    <x:t>24-D-간부숙소 신축 등 5건 건설사업관리용역(B030)</x:t>
  </x:si>
  <x:si>
    <x:t>24-N-배전실 신축 등  5건 건설사업관리용역(C011)</x:t>
  </x:si>
  <x:si>
    <x:t>25-F-소방설비 교체 등 3건 건설사업관리용역(D032)</x:t>
  </x:si>
  <x:si>
    <x:t>배치기간</x:t>
  </x:si>
  <x:si>
    <x:t>신고여부</x:t>
  </x:si>
  <x:si>
    <x:t>현장배치현황</x:t>
  </x:si>
  <x:si>
    <x:t>기술인
성명</x:t>
  </x:si>
  <x:si>
    <x:t>기술지원기술인</x:t>
  </x:si>
  <x:si>
    <x:t>책임기술인</x:t>
  </x:si>
  <x:si>
    <x:t>분야별
기술인</x:t>
  </x:si>
  <x:si>
    <x:t>23-N-정비시설 증축 건설사업 관리용역(C103)</x:t>
  </x:si>
  <x:si>
    <x:t>태봉근린공원조성사업(1단계)감독권한대행 건설사업관리 용역</x:t>
  </x:si>
  <x:si>
    <x:t>일산수질복원센터 설개량사업(1단계) 건설사업관리용역</x:t>
  </x:si>
  <x:si>
    <x:t>최봉희</x:t>
  </x:si>
  <x:si>
    <x:t>전상욱</x:t>
  </x:si>
  <x:si>
    <x:t>이상우</x:t>
  </x:si>
  <x:si>
    <x:t>이기동</x:t>
  </x:si>
  <x:si>
    <x:t>윤준혁</x:t>
  </x:si>
  <x:si>
    <x:t>오세화</x:t>
  </x:si>
  <x:si>
    <x:t>고영길</x:t>
  </x:si>
  <x:si>
    <x:t>특급</x:t>
  </x:si>
  <x:si>
    <x:t>중급</x:t>
  </x:si>
  <x:si>
    <x:t>고급</x:t>
  </x:si>
  <x:si>
    <x:t>건축</x:t>
  </x:si>
  <x:si>
    <x:t>구분</x:t>
  </x:si>
  <x:si>
    <x:t>연번</x:t>
  </x:si>
  <x:si>
    <x:t>조경</x:t>
  </x:si>
  <x:si>
    <x:t>기계</x:t>
  </x:si>
  <x:si>
    <x:t>토목</x:t>
  </x:si>
  <x:si>
    <x:t>등급</x:t>
  </x:si>
  <x:si>
    <x:t>종료일</x:t>
  </x:si>
  <x:si>
    <x:t>시작일</x:t>
  </x:si>
  <x:si>
    <x:t>현장명</x:t>
  </x:si>
  <x:si>
    <x:t>김희대</x:t>
  </x:si>
  <x:si>
    <x:t>김창섭</x:t>
  </x:si>
  <x:si>
    <x:t>노호균</x:t>
  </x:si>
  <x:si>
    <x:t>김주영</x:t>
  </x:si>
  <x:si>
    <x:t>허원</x:t>
  </x:si>
  <x:si>
    <x:t>손현찬</x:t>
  </x:si>
  <x:si>
    <x:t>박계병</x:t>
  </x:si>
  <x:si>
    <x:t>미신고</x:t>
  </x:si>
  <x:si>
    <x:t>신고</x:t>
  </x:si>
  <x:si>
    <x:t>신고(종료현황 미등재)</x:t>
  </x:si>
  <x:si>
    <x:t>25-D-00병원 리모델링 등 2건 건설사업관리(B025)</x:t>
  </x:si>
  <x:si>
    <x:t>24-A-00부대 건설사업관리용역(A193)</x:t>
  </x:si>
  <x:si>
    <x:t>24-A-00부대 건설사업관리용역(A260)</x:t>
  </x:si>
  <x:si>
    <x:t>고양시 하수도 정비기본계획(변경) 수립 용역</x:t>
  </x:si>
  <x:si>
    <x:t>24-A-00부대 건설사업관리용역(A457)</x:t>
  </x:si>
  <x:si>
    <x:t>※ 행을 숨기거나 삭제 및 추가 금지</x:t>
  </x:si>
  <x:si>
    <x:t>※ 건축, 토목, 기계 등 공종 순서 변경금지</x:t>
  </x:si>
  <x:si>
    <x:t>25-A-00부대 건설사업관리용역(A242)</x:t>
  </x:si>
  <x:si>
    <x:t>25-A-00부대 건설사업관리용역(A189)</x:t>
  </x:si>
  <x:si>
    <x:t>25-A-00부대 건설사업관리용역(A260)</x:t>
  </x:si>
  <x:si>
    <x:t>25-A-00부대 건설사업관리용역(A168)</x:t>
  </x:si>
  <x:si>
    <x:t>23-A-00부대 건설사업관리용역(A078)</x:t>
  </x:si>
  <x:si>
    <x:t>23-M-노후 생활관 신축 건설사업관리 C102</x:t>
  </x:si>
  <x:si>
    <x:t>23-A-00부대 건설사업관리용역(A102)</x:t>
  </x:si>
  <x:si>
    <x:t>25-A-00부대 건설사업관리용역(A270)</x:t>
  </x:si>
  <x:si>
    <x:t>24-A-00부대 건설사업관리용역(A196)</x:t>
  </x:si>
  <x:si>
    <x:t>24-A-00부대 건설사업관리용역 (A132)</x:t>
  </x:si>
  <x:si>
    <x:t>24-A-00부대 건설사업관리용역(A229)</x:t>
  </x:si>
  <x:si>
    <x:t>24-F-초급부사관 숙소 신축 건설사업 관리용역(D082)</x:t>
  </x:si>
  <x:si>
    <x:t>24-N-전투모의센터 등 2건 건설사업관리 용역(C055)</x:t>
  </x:si>
  <x:si>
    <x:t>김흥백</x:t>
  </x:si>
  <x:si>
    <x:t>김헌우</x:t>
  </x:si>
  <x:si>
    <x:t>이득행</x:t>
  </x:si>
  <x:si>
    <x:t>강승구</x:t>
  </x:si>
  <x:si>
    <x:t>정성규</x:t>
  </x:si>
  <x:si>
    <x:t>표용태</x:t>
  </x:si>
  <x:si>
    <x:t>유병준</x:t>
  </x:si>
  <x:si>
    <x:t>김경동</x:t>
  </x:si>
  <x:si>
    <x:t>김혁</x:t>
  </x:si>
  <x:si>
    <x:t>박찬규</x:t>
  </x:si>
  <x:si>
    <x:t>전상수</x:t>
  </x:si>
  <x:si>
    <x:t>안종하</x:t>
  </x:si>
  <x:si>
    <x:t>신동화</x:t>
  </x:si>
  <x:si>
    <x:t>김정근</x:t>
  </x:si>
  <x:si>
    <x:t>24-F-내진보강공사 등 2건 건설사업관리(D029)</x:t>
  </x:si>
  <x:si>
    <x:t>인천검단경찰서 신축사업 감독 권한대행 등 건설사업관리용역</x:t>
  </x:si>
  <x:si>
    <x:t>25-F-대형수송기 2차사업 건설사업관리용역(D044)</x:t>
  </x:si>
  <x:si>
    <x:t>23-D-개편사업 건설사업관리용역(B037)</x:t>
  </x:si>
  <x:si>
    <x:t>23-F-수용시설 건설사업관리용역(D064)</x:t>
  </x:si>
  <x:si>
    <x:t>영주시 더이음 어울림센터 신축공사 건설사업관리용역</x:t>
  </x:si>
  <x:si>
    <x:t>23-A-00부대 건설사업관리용역(A033)</x:t>
  </x:si>
  <x:si>
    <x:t>25-A-00부대 건설사업관리용역(A065)</x:t>
  </x:si>
  <x:si>
    <x:t>22-공-00정비대 건설사업관리용역(D064)</x:t>
  </x:si>
  <x:si>
    <x:t>25-A-00부대 건설사업관리용역(A188)</x:t>
  </x:si>
  <x:si>
    <x:t>23-A-00부대 건설사업관리용역(A023)</x:t>
  </x:si>
  <x:si>
    <x:t>서천공공하수처리시설 증설사업 외 2건 통합건설사업관리용역</x:t>
  </x:si>
  <x:si>
    <x:t>24-U-탄약고 2건 등 건설사업관리용역(E001)</x:t>
  </x:si>
  <x:si>
    <x:r>
      <x:t>2</x:t>
    </x:r>
    <x:r>
      <x:rPr>
        <x:rFont val="맑은 고딕"/>
        <x:sz val="11"/>
        <x:color rgb="ff000000"/>
      </x:rPr>
      <x:t>2-대미-00숙소(4단계) 신축 CM용역(E019)</x:t>
    </x:r>
  </x:si>
  <x:si>
    <x:t>송도국제도시 11공구 RC3블록(송도동 543번지) 공동주택 신축공사</x:t>
  </x:si>
  <x:si>
    <x:t>신천처리구역 오수간선관로 설치공사 건설사업관리용역</x:t>
  </x:si>
  <x:si>
    <x:t>안미지구 농어촌생활용수 개발공사 건설사업관리용역</x:t>
  </x:si>
  <x:si>
    <x:t>천생역사 문화시설 조성사업 건설사업관리용역</x:t>
  </x:si>
  <x:si>
    <x:t>장미연립 소규모재건축사업 아파트 신축공사</x:t>
  </x:si>
  <x:si>
    <x:t>24-A-00부대 건설사업관리용역(A169)</x:t>
  </x:si>
  <x:si>
    <x:t>24-A-00부대 건설사업관리용역(A269)</x:t>
  </x:si>
  <x:si>
    <x:t>25-A-00부대 건설사업관리용역(A269)</x:t>
  </x:si>
  <x:si>
    <x:r>
      <x:t>2</x:t>
    </x:r>
    <x:r>
      <x:rPr>
        <x:rFont val="맑은 고딕"/>
        <x:sz val="11"/>
        <x:color rgb="ff000000"/>
      </x:rPr>
      <x:t>3-U-피해복구창고 건설사업관리용역(E003)</x:t>
    </x:r>
  </x:si>
  <x:si>
    <x:r>
      <x:t>2</x:t>
    </x:r>
    <x:r>
      <x:rPr>
        <x:rFont val="맑은 고딕"/>
        <x:sz val="11"/>
        <x:color rgb="ff000000"/>
      </x:rPr>
      <x:t>2-국-병원 개편 건설사업관리용역(B022)</x:t>
    </x:r>
  </x:si>
  <x:si>
    <x:r>
      <x:t>2</x:t>
    </x:r>
    <x:r>
      <x:rPr>
        <x:rFont val="맑은 고딕"/>
        <x:sz val="11"/>
        <x:color rgb="ff000000"/>
      </x:rPr>
      <x:t>3-F-수용시설 건설사업관리용역(D064)</x:t>
    </x:r>
  </x:si>
  <x:si>
    <x:t>23-A-00부대 건설사업관리용역(A058)</x:t>
  </x:si>
  <x:si>
    <x:t>23-N-격납고 신축 등 건설사업관리(C119)</x:t>
  </x:si>
  <x:si>
    <x:t>25-A-00부대 건설사업관리용역(A008)</x:t>
  </x:si>
  <x:si>
    <x:t>25-A-00부대 건설사업관리용역(A042)</x:t>
  </x:si>
  <x:si>
    <x:t>25-A-00부대 건설사업관리용역(A027)</x:t>
  </x:si>
  <x:si>
    <x:t>24-A-00부대 건설사업관리용역(A178)</x:t>
  </x:si>
  <x:si>
    <x:t>25-A-00부대 건설사업관리용역(A247)</x:t>
  </x:si>
  <x:si>
    <x:t>김경환</x:t>
  </x:si>
  <x:si>
    <x:t>서상쾌</x:t>
  </x:si>
  <x:si>
    <x:t>김진수</x:t>
  </x:si>
  <x:si>
    <x:t>류재구</x:t>
  </x:si>
  <x:si>
    <x:t>허현</x:t>
  </x:si>
  <x:si>
    <x:t>배명환</x:t>
  </x:si>
  <x:si>
    <x:t>유영구</x:t>
  </x:si>
  <x:si>
    <x:t>청정고원 스포츠센터(고원3체육관) 건립공사 건설사업관리용역</x:t>
  </x:si>
  <x:si>
    <x:t>포남2처리분구 하수관로 정비사업 외 2개소 통합건설사업관리용역</x:t>
  </x:si>
  <x:si>
    <x:t>24-N-체육관 리모델링 등 2건 건설사업관리용역(C097)</x:t>
  </x:si>
  <x:si>
    <x:t>광운대역 물류부지 개발사업</x:t>
  </x:si>
  <x:si>
    <x:t>화천군 자연재해저감종합계획 재수립 용역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</x:si>
</x:sst>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</x:fills>
  <x:borders count="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8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Fill="1" applyBorder="1" applyAlignment="1">
          <x:alignment horizontal="center" vertical="center"/>
        </x:xf>
      </mc:Fallback>
    </mc:AlternateContent>
    <x:xf numFmtId="0" fontId="7" fillId="0" borderId="0" xfId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5" borderId="1" xfId="1" applyNumberForma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5" borderId="1" xfId="1" applyNumberForma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1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NumberFormat="1" applyFont="1" applyFill="1" applyBorder="1" applyAlignment="1">
          <x:alignment horizontal="center" vertical="center"/>
        </x:xf>
      </mc:Fallback>
    </mc:AlternateContent>
    <x:xf numFmtId="0" fontId="7" fillId="0" borderId="0" xfId="1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5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5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2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2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5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5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5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5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5" borderId="1" xfId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5" borderId="1" xfId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Normal" xfId="1"/>
    <x:cellStyle name="Normal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externalLink" Target="externalLinks/externalLink1.xml"  /><Relationship Id="rId12" Type="http://schemas.openxmlformats.org/officeDocument/2006/relationships/externalLink" Target="externalLinks/externalLink2.xml"  /><Relationship Id="rId13" Type="http://schemas.openxmlformats.org/officeDocument/2006/relationships/externalLink" Target="externalLinks/externalLink3.xml"  /><Relationship Id="rId14" Type="http://schemas.openxmlformats.org/officeDocument/2006/relationships/externalLink" Target="externalLinks/externalLink4.xml"  /><Relationship Id="rId15" Type="http://schemas.openxmlformats.org/officeDocument/2006/relationships/externalLink" Target="externalLinks/externalLink5.xml"  /><Relationship Id="rId16" Type="http://schemas.openxmlformats.org/officeDocument/2006/relationships/externalLink" Target="externalLinks/externalLink6.xml"  /><Relationship Id="rId17" Type="http://schemas.openxmlformats.org/officeDocument/2006/relationships/externalLink" Target="externalLinks/externalLink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1.%20&#54000;&#50656;&#51648;/2.%20&#51088;&#44592;&#54217;&#44032;&#49436;(25-C069)(&#52572;&#51333;)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2.%20&#50689;&#54868;/&#51088;&#44592;&#54217;&#44032;&#49436;(C069)_(&#51452;)&#50689;&#54868;&#53412;&#49828;&#53668;&#44148;&#52629;&#49324;&#49324;&#47924;&#49548;.xlsx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3.%20&#46972;&#50728;/&#51088;&#44592;&#54217;&#44032;&#49436;(PQ)25&#45380;%20VER4(C069,%20&#46972;&#50728;&#44148;&#52629;)(0827)%20(1).xlsx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4.%20&#50724;&#49457;/2.%20&#51088;&#44592;&#54217;&#44032;&#49436;(PQ)25&#45380;%20VER4(C069,%20&#50724;&#49457;&#44148;&#52629;).xlsx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5.%20&#49888;&#54620;/25-N-00&#51200;&#51109;&#44256;%20&#49888;&#52629;%20&#46321;%205&#44148;%20&#44148;&#49444;&#49324;&#50629;&#44288;&#47532;&#50857;&#50669;(C069).xlsx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6.%20&#45208;&#47196;/&#51088;&#44592;&#54217;&#44032;&#49436;(PQ)25&#45380;%20VER4(C069,%20(&#51452;)&#45208;&#47196;&#51060;&#50644;&#50472;).xlsx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&#51217;&#49688;&#49436;&#47448;/7.%20&#46020;&#49900;/&#51088;&#44592;&#54217;&#44032;&#49436;(PQ)25&#45380;%20VER4(C069,%20&#46020;&#49900;)(0827)-251029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(노호균)"/>
      <x:sheetName val="분야별(건축-김주영)"/>
      <x:sheetName val="분야별(토목-허원)"/>
      <x:sheetName val="분야별(기계-김창섭)"/>
      <x:sheetName val="분야별(조경)"/>
      <x:sheetName val="기술지원(건축-손현찬)"/>
      <x:sheetName val="기술지원(토목-김희대)"/>
      <x:sheetName val="기술지원(기계-박계병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노호균</x:v>
          </x:cell>
        </x:row>
        <x:row r="16">
          <x:cell r="D16" t="str">
            <x:v>김주영</x:v>
          </x:cell>
        </x:row>
        <x:row r="17">
          <x:cell r="D17" t="str">
            <x:v>허원</x:v>
          </x:cell>
        </x:row>
        <x:row r="18">
          <x:cell r="D18" t="str">
            <x:v>김창섭</x:v>
          </x:cell>
        </x:row>
        <x:row r="19"/>
        <x:row r="20">
          <x:cell r="D20" t="str">
            <x:v>손현찬</x:v>
          </x:cell>
        </x:row>
        <x:row r="21">
          <x:cell r="D21" t="str">
            <x:v>김희대</x:v>
          </x:cell>
        </x:row>
        <x:row r="22">
          <x:cell r="D22" t="str">
            <x:v>박계병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전상욱</x:v>
          </x:cell>
        </x:row>
        <x:row r="16">
          <x:cell r="D16" t="str">
            <x:v>윤준혁</x:v>
          </x:cell>
        </x:row>
        <x:row r="17">
          <x:cell r="D17" t="str">
            <x:v>이기동</x:v>
          </x:cell>
        </x:row>
        <x:row r="18">
          <x:cell r="D18" t="str">
            <x:v>이상우</x:v>
          </x:cell>
        </x:row>
        <x:row r="19"/>
        <x:row r="20">
          <x:cell r="D20" t="str">
            <x:v>최봉희</x:v>
          </x:cell>
        </x:row>
        <x:row r="21">
          <x:cell r="D21" t="str">
            <x:v>오세화</x:v>
          </x:cell>
        </x:row>
        <x:row r="22">
          <x:cell r="D22" t="str">
            <x:v>고영길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강승구</x:v>
          </x:cell>
        </x:row>
        <x:row r="16">
          <x:cell r="D16" t="str">
            <x:v>이득행</x:v>
          </x:cell>
        </x:row>
        <x:row r="17">
          <x:cell r="D17" t="str">
            <x:v>정성규</x:v>
          </x:cell>
        </x:row>
        <x:row r="18">
          <x:cell r="D18" t="str">
            <x:v>표용태</x:v>
          </x:cell>
        </x:row>
        <x:row r="19"/>
        <x:row r="20">
          <x:cell r="D20" t="str">
            <x:v>김흥백</x:v>
          </x:cell>
        </x:row>
        <x:row r="21">
          <x:cell r="D21" t="str">
            <x:v>김헌우</x:v>
          </x:cell>
        </x:row>
        <x:row r="22">
          <x:cell r="D22" t="str">
            <x:v>유병준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Sheet1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/>
      <x:sheetData sheetId="3" refreshError="0">
        <x:row r="15">
          <x:cell r="D15" t="str">
            <x:v>신형신</x:v>
          </x:cell>
        </x:row>
        <x:row r="16">
          <x:cell r="D16" t="str">
            <x:v>김진성</x:v>
          </x:cell>
        </x:row>
        <x:row r="17">
          <x:cell r="D17" t="str">
            <x:v>이종찬</x:v>
          </x:cell>
        </x:row>
        <x:row r="18">
          <x:cell r="D18" t="str">
            <x:v>서강열</x:v>
          </x:cell>
        </x:row>
        <x:row r="19"/>
        <x:row r="20">
          <x:cell r="D20" t="str">
            <x:v>윤창수</x:v>
          </x:cell>
        </x:row>
        <x:row r="21">
          <x:cell r="D21" t="str">
            <x:v>박병희</x:v>
          </x:cell>
        </x:row>
        <x:row r="22">
          <x:cell r="D22" t="str">
            <x:v>박광근</x:v>
          </x:cell>
        </x:row>
        <x:row r="23"/>
      </x:sheetData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  <x:sheetData sheetId="19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유영구</x:v>
          </x:cell>
        </x:row>
        <x:row r="16">
          <x:cell r="D16" t="str">
            <x:v>김경환</x:v>
          </x:cell>
        </x:row>
        <x:row r="17">
          <x:cell r="D17" t="str">
            <x:v>서상쾌</x:v>
          </x:cell>
        </x:row>
        <x:row r="18">
          <x:cell r="D18" t="str">
            <x:v>김진수</x:v>
          </x:cell>
        </x:row>
        <x:row r="19"/>
        <x:row r="20">
          <x:cell r="D20" t="str">
            <x:v>허현</x:v>
          </x:cell>
        </x:row>
        <x:row r="21">
          <x:cell r="D21" t="str">
            <x:v>류재구</x:v>
          </x:cell>
        </x:row>
        <x:row r="22">
          <x:cell r="D22" t="str">
            <x:v>배명환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김홍수</x:v>
          </x:cell>
        </x:row>
        <x:row r="16">
          <x:cell r="D16" t="str">
            <x:v>박명환</x:v>
          </x:cell>
        </x:row>
        <x:row r="17">
          <x:cell r="D17" t="str">
            <x:v>김학래</x:v>
          </x:cell>
        </x:row>
        <x:row r="18">
          <x:cell r="D18" t="str">
            <x:v>나병길</x:v>
          </x:cell>
        </x:row>
        <x:row r="19"/>
        <x:row r="20">
          <x:cell r="D20" t="str">
            <x:v>남상환</x:v>
          </x:cell>
        </x:row>
        <x:row r="21">
          <x:cell r="D21" t="str">
            <x:v>김인환</x:v>
          </x:cell>
        </x:row>
        <x:row r="22">
          <x:cell r="D22" t="str">
            <x:v>박종수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작성요령"/>
      <x:sheetName val="업체 의견 작성란( 건)"/>
      <x:sheetName val="사업개요"/>
      <x:sheetName val="자기평가서"/>
      <x:sheetName val="책임"/>
      <x:sheetName val="분야별(건축)"/>
      <x:sheetName val="분야별(토목)"/>
      <x:sheetName val="분야별(기계)"/>
      <x:sheetName val="분야별(조경)"/>
      <x:sheetName val="기술지원(건축)"/>
      <x:sheetName val="기술지원(토목)"/>
      <x:sheetName val="기술지원(기계)"/>
      <x:sheetName val="기술지원(조경)"/>
      <x:sheetName val="교육훈련"/>
      <x:sheetName val="유사용역실적"/>
      <x:sheetName val="용역평가결과"/>
      <x:sheetName val="기술개발"/>
      <x:sheetName val="기타"/>
      <x:sheetName val="업무중복도"/>
    </x:sheetNames>
    <x:sheetDataSet>
      <x:sheetData sheetId="0" refreshError="0"/>
      <x:sheetData sheetId="1" refreshError="0"/>
      <x:sheetData sheetId="2" refreshError="0">
        <x:row r="15">
          <x:cell r="D15" t="str">
            <x:v>전상수</x:v>
          </x:cell>
        </x:row>
        <x:row r="16">
          <x:cell r="D16" t="str">
            <x:v>김경동</x:v>
          </x:cell>
        </x:row>
        <x:row r="17">
          <x:cell r="D17" t="str">
            <x:v>김혁</x:v>
          </x:cell>
        </x:row>
        <x:row r="18">
          <x:cell r="D18" t="str">
            <x:v>안종하</x:v>
          </x:cell>
        </x:row>
        <x:row r="19"/>
        <x:row r="20">
          <x:cell r="D20" t="str">
            <x:v>신동화</x:v>
          </x:cell>
        </x:row>
        <x:row r="21">
          <x:cell r="D21" t="str">
            <x:v>김정근</x:v>
          </x:cell>
        </x:row>
        <x:row r="22">
          <x:cell r="D22" t="str">
            <x:v>박찬규</x:v>
          </x:cell>
        </x:row>
        <x:row r="23"/>
      </x:sheetData>
      <x:sheetData sheetId="3" refreshError="0"/>
      <x:sheetData sheetId="4" refreshError="0"/>
      <x:sheetData sheetId="5" refreshError="0"/>
      <x:sheetData sheetId="6" refreshError="0"/>
      <x:sheetData sheetId="7" refreshError="0"/>
      <x:sheetData sheetId="8" refreshError="0"/>
      <x:sheetData sheetId="9" refreshError="0"/>
      <x:sheetData sheetId="10" refreshError="0"/>
      <x:sheetData sheetId="11" refreshError="0"/>
      <x:sheetData sheetId="12" refreshError="0"/>
      <x:sheetData sheetId="13" refreshError="0"/>
      <x:sheetData sheetId="14" refreshError="0"/>
      <x:sheetData sheetId="15" refreshError="0"/>
      <x:sheetData sheetId="16" refreshError="0"/>
      <x:sheetData sheetId="17" refreshError="0"/>
      <x:sheetData sheetId="18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F31" activeCellId="0" sqref="F31:J31"/>
    </x:sheetView>
  </x:sheetViews>
  <x:sheetFormatPr defaultColWidth="9" defaultRowHeight="16.5" customHeight="1"/>
  <x:cols>
    <x:col min="1" max="1" width="2" style="2" customWidth="1"/>
    <x:col min="2" max="2" width="13" style="1" customWidth="1"/>
    <x:col min="3" max="4" width="8.5" style="1" customWidth="1"/>
    <x:col min="5" max="5" width="4.125" style="1" customWidth="1"/>
    <x:col min="6" max="6" width="28.75" style="3" customWidth="1"/>
    <x:col min="7" max="7" width="11.125" style="1" bestFit="1" customWidth="1"/>
    <x:col min="8" max="8" width="10.375" style="1" customWidth="1"/>
    <x:col min="9" max="9" width="11" style="1" bestFit="1" customWidth="1"/>
    <x:col min="10" max="10" width="9" style="1"/>
  </x:cols>
  <x:sheetData>
    <x:row r="1" spans="1:1" ht="16.399999999999999">
      <x:c r="A1" s="2" t="s">
        <x:v>2</x:v>
      </x:c>
    </x:row>
    <x:row r="2" spans="1:12" s="1" customFormat="1" ht="16.399999999999999">
      <x:c r="A2" s="4"/>
      <x:c r="B2" s="5" t="s">
        <x:v>46</x:v>
      </x:c>
      <x:c r="C2" s="5"/>
      <x:c r="D2" s="6" t="s">
        <x:v>28</x:v>
      </x:c>
      <x:c r="E2" s="7" t="s">
        <x:v>27</x:v>
      </x:c>
      <x:c r="F2" s="8"/>
      <x:c r="G2" s="8"/>
      <x:c r="H2" s="8"/>
      <x:c r="I2" s="8"/>
      <x:c r="J2" s="9"/>
      <x:c r="L2" s="10" t="s">
        <x:v>70</x:v>
      </x:c>
    </x:row>
    <x:row r="3" spans="1:12" s="1" customFormat="1" ht="16.399999999999999">
      <x:c r="A3" s="4"/>
      <x:c r="B3" s="5"/>
      <x:c r="C3" s="5"/>
      <x:c r="D3" s="11"/>
      <x:c r="E3" s="12" t="s">
        <x:v>47</x:v>
      </x:c>
      <x:c r="F3" s="13" t="s">
        <x:v>54</x:v>
      </x:c>
      <x:c r="G3" s="5" t="s">
        <x:v>25</x:v>
      </x:c>
      <x:c r="H3" s="5"/>
      <x:c r="I3" s="5" t="s">
        <x:v>51</x:v>
      </x:c>
      <x:c r="J3" s="5" t="s">
        <x:v>26</x:v>
      </x:c>
      <x:c r="L3" s="10" t="s">
        <x:v>71</x:v>
      </x:c>
    </x:row>
    <x:row r="4" spans="1:10" s="1" customFormat="1" ht="16.399999999999999">
      <x:c r="A4" s="4"/>
      <x:c r="B4" s="5"/>
      <x:c r="C4" s="5"/>
      <x:c r="D4" s="14"/>
      <x:c r="E4" s="14"/>
      <x:c r="F4" s="13"/>
      <x:c r="G4" s="15" t="s">
        <x:v>53</x:v>
      </x:c>
      <x:c r="H4" s="15" t="s">
        <x:v>52</x:v>
      </x:c>
      <x:c r="I4" s="5"/>
      <x:c r="J4" s="5"/>
    </x:row>
    <x:row r="5" spans="2:10" ht="16.399999999999999">
      <x:c r="B5" s="16" t="s">
        <x:v>30</x:v>
      </x:c>
      <x:c r="C5" s="16"/>
      <x:c r="D5" s="17" t="str">
        <x:f>'[C:\Users\user\Desktop\PQ 평가\평가실시\''25년\1106)해군 군수사 함포저장고 신축공사 등 5건(C069)\접수서류\1. 티엠지\2. 자기평가서(25-C069)(최종).xlsx]사업개요'!D15</x:f>
        <x:v>노호균</x:v>
      </x:c>
      <x:c r="E5" s="18">
        <x:v>1</x:v>
      </x:c>
      <x:c r="F5" s="19"/>
      <x:c r="G5" s="20"/>
      <x:c r="H5" s="20"/>
      <x:c r="I5" s="20"/>
      <x:c r="J5" s="20"/>
    </x:row>
    <x:row r="6" spans="2:10" ht="16.399999999999999">
      <x:c r="B6" s="21" t="s">
        <x:v>31</x:v>
      </x:c>
      <x:c r="C6" s="18" t="s">
        <x:v>45</x:v>
      </x:c>
      <x:c r="D6" s="17" t="str">
        <x:f>'[C:\Users\user\Desktop\PQ 평가\평가실시\''25년\1106)해군 군수사 함포저장고 신축공사 등 5건(C069)\접수서류\1. 티엠지\2. 자기평가서(25-C069)(최종).xlsx]사업개요'!D16</x:f>
        <x:v>김주영</x:v>
      </x:c>
      <x:c r="E6" s="18">
        <x:v>1</x:v>
      </x:c>
      <x:c r="F6" s="19"/>
      <x:c r="G6" s="20"/>
      <x:c r="H6" s="20"/>
      <x:c r="I6" s="20"/>
      <x:c r="J6" s="20"/>
    </x:row>
    <x:row r="7" spans="2:10" ht="16.399999999999999">
      <x:c r="B7" s="16"/>
      <x:c r="C7" s="18" t="s">
        <x:v>50</x:v>
      </x:c>
      <x:c r="D7" s="17" t="str">
        <x:f>'[C:\Users\user\Desktop\PQ 평가\평가실시\''25년\1106)해군 군수사 함포저장고 신축공사 등 5건(C069)\접수서류\1. 티엠지\2. 자기평가서(25-C069)(최종).xlsx]사업개요'!D17</x:f>
        <x:v>허원</x:v>
      </x:c>
      <x:c r="E7" s="18">
        <x:v>1</x:v>
      </x:c>
      <x:c r="F7" s="19"/>
      <x:c r="G7" s="20"/>
      <x:c r="H7" s="20"/>
      <x:c r="I7" s="20"/>
      <x:c r="J7" s="20"/>
    </x:row>
    <x:row r="8" spans="2:10" ht="16.399999999999999">
      <x:c r="B8" s="16"/>
      <x:c r="C8" s="18" t="s">
        <x:v>49</x:v>
      </x:c>
      <x:c r="D8" s="17" t="str">
        <x:f>'[C:\Users\user\Desktop\PQ 평가\평가실시\''25년\1106)해군 군수사 함포저장고 신축공사 등 5건(C069)\접수서류\1. 티엠지\2. 자기평가서(25-C069)(최종).xlsx]사업개요'!D18</x:f>
        <x:v>김창섭</x:v>
      </x:c>
      <x:c r="E8" s="18">
        <x:v>1</x:v>
      </x:c>
      <x:c r="F8" s="19"/>
      <x:c r="G8" s="20"/>
      <x:c r="H8" s="20"/>
      <x:c r="I8" s="20"/>
      <x:c r="J8" s="20"/>
    </x:row>
    <x:row r="9" spans="2:10" ht="16.399999999999999">
      <x:c r="B9" s="16"/>
      <x:c r="C9" s="18" t="s">
        <x:v>48</x:v>
      </x:c>
      <x:c r="D9" s="17">
        <x:f>'[C:\Users\user\Desktop\PQ 평가\평가실시\''25년\1106)해군 군수사 함포저장고 신축공사 등 5건(C069)\접수서류\1. 티엠지\2. 자기평가서(25-C069)(최종).xlsx]사업개요'!D19</x:f>
        <x:v>0</x:v>
      </x:c>
      <x:c r="E9" s="18">
        <x:v>1</x:v>
      </x:c>
      <x:c r="F9" s="19"/>
      <x:c r="G9" s="20"/>
      <x:c r="H9" s="20"/>
      <x:c r="I9" s="20"/>
      <x:c r="J9" s="20"/>
    </x:row>
    <x:row r="10" spans="2:10" ht="16.399999999999999">
      <x:c r="B10" s="22" t="s">
        <x:v>29</x:v>
      </x:c>
      <x:c r="C10" s="16" t="s">
        <x:v>45</x:v>
      </x:c>
      <x:c r="D10" s="23" t="str">
        <x:f>'[C:\Users\user\Desktop\PQ 평가\평가실시\''25년\1106)해군 군수사 함포저장고 신축공사 등 5건(C069)\접수서류\1. 티엠지\2. 자기평가서(25-C069)(최종).xlsx]사업개요'!D20</x:f>
        <x:v>손현찬</x:v>
      </x:c>
      <x:c r="E10" s="18">
        <x:v>1</x:v>
      </x:c>
      <x:c r="F10" s="19"/>
      <x:c r="G10" s="24"/>
      <x:c r="H10" s="24"/>
      <x:c r="I10" s="20"/>
      <x:c r="J10" s="20"/>
    </x:row>
    <x:row r="11" spans="2:10" ht="16.399999999999999">
      <x:c r="B11" s="22"/>
      <x:c r="C11" s="16"/>
      <x:c r="D11" s="25"/>
      <x:c r="E11" s="18">
        <x:v>2</x:v>
      </x:c>
      <x:c r="F11" s="19"/>
      <x:c r="G11" s="24"/>
      <x:c r="H11" s="24"/>
      <x:c r="I11" s="20"/>
      <x:c r="J11" s="20"/>
    </x:row>
    <x:row r="12" spans="2:10" ht="16.399999999999999">
      <x:c r="B12" s="22"/>
      <x:c r="C12" s="16"/>
      <x:c r="D12" s="25"/>
      <x:c r="E12" s="18">
        <x:v>3</x:v>
      </x:c>
      <x:c r="F12" s="19"/>
      <x:c r="G12" s="24"/>
      <x:c r="H12" s="24"/>
      <x:c r="I12" s="20"/>
      <x:c r="J12" s="20"/>
    </x:row>
    <x:row r="13" spans="2:10" ht="16.399999999999999">
      <x:c r="B13" s="22"/>
      <x:c r="C13" s="16"/>
      <x:c r="D13" s="25"/>
      <x:c r="E13" s="18">
        <x:v>4</x:v>
      </x:c>
      <x:c r="F13" s="19"/>
      <x:c r="G13" s="24"/>
      <x:c r="H13" s="24"/>
      <x:c r="I13" s="20"/>
      <x:c r="J13" s="20"/>
    </x:row>
    <x:row r="14" spans="2:10" ht="16.399999999999999">
      <x:c r="B14" s="22"/>
      <x:c r="C14" s="16"/>
      <x:c r="D14" s="25"/>
      <x:c r="E14" s="18">
        <x:v>5</x:v>
      </x:c>
      <x:c r="F14" s="19"/>
      <x:c r="G14" s="24"/>
      <x:c r="H14" s="24"/>
      <x:c r="I14" s="20"/>
      <x:c r="J14" s="20"/>
    </x:row>
    <x:row r="15" spans="2:10" ht="16.399999999999999">
      <x:c r="B15" s="22"/>
      <x:c r="C15" s="16"/>
      <x:c r="D15" s="25"/>
      <x:c r="E15" s="18">
        <x:v>6</x:v>
      </x:c>
      <x:c r="F15" s="19"/>
      <x:c r="G15" s="24"/>
      <x:c r="H15" s="24"/>
      <x:c r="I15" s="20"/>
      <x:c r="J15" s="20"/>
    </x:row>
    <x:row r="16" spans="2:10" ht="16.399999999999999">
      <x:c r="B16" s="22"/>
      <x:c r="C16" s="16"/>
      <x:c r="D16" s="25"/>
      <x:c r="E16" s="18">
        <x:v>7</x:v>
      </x:c>
      <x:c r="F16" s="19"/>
      <x:c r="G16" s="24"/>
      <x:c r="H16" s="24"/>
      <x:c r="I16" s="20"/>
      <x:c r="J16" s="20"/>
    </x:row>
    <x:row r="17" spans="2:10" ht="16.399999999999999">
      <x:c r="B17" s="22"/>
      <x:c r="C17" s="16"/>
      <x:c r="D17" s="25"/>
      <x:c r="E17" s="18">
        <x:v>8</x:v>
      </x:c>
      <x:c r="F17" s="19"/>
      <x:c r="G17" s="20"/>
      <x:c r="H17" s="20"/>
      <x:c r="I17" s="20"/>
      <x:c r="J17" s="20"/>
    </x:row>
    <x:row r="18" spans="2:10" ht="16.399999999999999">
      <x:c r="B18" s="22"/>
      <x:c r="C18" s="16"/>
      <x:c r="D18" s="26"/>
      <x:c r="E18" s="18">
        <x:v>9</x:v>
      </x:c>
      <x:c r="F18" s="19"/>
      <x:c r="G18" s="20"/>
      <x:c r="H18" s="20"/>
      <x:c r="I18" s="20"/>
      <x:c r="J18" s="20"/>
    </x:row>
    <x:row r="19" spans="2:10" ht="16.399999999999999">
      <x:c r="B19" s="22"/>
      <x:c r="C19" s="16" t="s">
        <x:v>50</x:v>
      </x:c>
      <x:c r="D19" s="23" t="str">
        <x:f>'[C:\Users\user\Desktop\PQ 평가\평가실시\''25년\1106)해군 군수사 함포저장고 신축공사 등 5건(C069)\접수서류\1. 티엠지\2. 자기평가서(25-C069)(최종).xlsx]사업개요'!D21</x:f>
        <x:v>김희대</x:v>
      </x:c>
      <x:c r="E19" s="18">
        <x:v>1</x:v>
      </x:c>
      <x:c r="F19" s="19" t="s">
        <x:v>66</x:v>
      </x:c>
      <x:c r="G19" s="24">
        <x:v>45572</x:v>
      </x:c>
      <x:c r="H19" s="24">
        <x:v>46332</x:v>
      </x:c>
      <x:c r="I19" s="20" t="s">
        <x:v>42</x:v>
      </x:c>
      <x:c r="J19" s="20" t="s">
        <x:v>63</x:v>
      </x:c>
    </x:row>
    <x:row r="20" spans="2:10" ht="16.399999999999999">
      <x:c r="B20" s="22"/>
      <x:c r="C20" s="16"/>
      <x:c r="D20" s="25"/>
      <x:c r="E20" s="18">
        <x:v>2</x:v>
      </x:c>
      <x:c r="F20" s="19" t="s">
        <x:v>32</x:v>
      </x:c>
      <x:c r="G20" s="24">
        <x:v>45271</x:v>
      </x:c>
      <x:c r="H20" s="24">
        <x:v>46020</x:v>
      </x:c>
      <x:c r="I20" s="20" t="s">
        <x:v>42</x:v>
      </x:c>
      <x:c r="J20" s="20" t="s">
        <x:v>63</x:v>
      </x:c>
    </x:row>
    <x:row r="21" spans="2:10" ht="16.399999999999999">
      <x:c r="B21" s="22"/>
      <x:c r="C21" s="16"/>
      <x:c r="D21" s="25"/>
      <x:c r="E21" s="18">
        <x:v>3</x:v>
      </x:c>
      <x:c r="F21" s="19" t="s">
        <x:v>67</x:v>
      </x:c>
      <x:c r="G21" s="24">
        <x:v>45601</x:v>
      </x:c>
      <x:c r="H21" s="24">
        <x:v>45995</x:v>
      </x:c>
      <x:c r="I21" s="20" t="s">
        <x:v>42</x:v>
      </x:c>
      <x:c r="J21" s="20" t="s">
        <x:v>62</x:v>
      </x:c>
    </x:row>
    <x:row r="22" spans="2:10" ht="16.399999999999999">
      <x:c r="B22" s="22"/>
      <x:c r="C22" s="16"/>
      <x:c r="D22" s="25"/>
      <x:c r="E22" s="18">
        <x:v>4</x:v>
      </x:c>
      <x:c r="F22" s="19" t="s">
        <x:v>69</x:v>
      </x:c>
      <x:c r="G22" s="24">
        <x:v>45663</x:v>
      </x:c>
      <x:c r="H22" s="24">
        <x:v>46058</x:v>
      </x:c>
      <x:c r="I22" s="20" t="s">
        <x:v>42</x:v>
      </x:c>
      <x:c r="J22" s="20" t="s">
        <x:v>62</x:v>
      </x:c>
    </x:row>
    <x:row r="23" spans="2:10" ht="16.399999999999999">
      <x:c r="B23" s="22"/>
      <x:c r="C23" s="16"/>
      <x:c r="D23" s="25"/>
      <x:c r="E23" s="18">
        <x:v>5</x:v>
      </x:c>
      <x:c r="F23" s="27" t="s">
        <x:v>21</x:v>
      </x:c>
      <x:c r="G23" s="24">
        <x:v>45967</x:v>
      </x:c>
      <x:c r="H23" s="24">
        <x:v>46331</x:v>
      </x:c>
      <x:c r="I23" s="20" t="s">
        <x:v>42</x:v>
      </x:c>
      <x:c r="J23" s="20" t="s">
        <x:v>62</x:v>
      </x:c>
    </x:row>
    <x:row r="24" spans="2:10" ht="16.399999999999999">
      <x:c r="B24" s="22"/>
      <x:c r="C24" s="16"/>
      <x:c r="D24" s="25"/>
      <x:c r="E24" s="18">
        <x:v>6</x:v>
      </x:c>
      <x:c r="F24" s="19"/>
      <x:c r="G24" s="20"/>
      <x:c r="H24" s="20"/>
      <x:c r="I24" s="20"/>
      <x:c r="J24" s="20"/>
    </x:row>
    <x:row r="25" spans="2:10" ht="16.399999999999999">
      <x:c r="B25" s="22"/>
      <x:c r="C25" s="16"/>
      <x:c r="D25" s="25"/>
      <x:c r="E25" s="18">
        <x:v>7</x:v>
      </x:c>
      <x:c r="F25" s="19"/>
      <x:c r="G25" s="20"/>
      <x:c r="H25" s="20"/>
      <x:c r="I25" s="20"/>
      <x:c r="J25" s="20"/>
    </x:row>
    <x:row r="26" spans="2:10" ht="16.399999999999999">
      <x:c r="B26" s="22"/>
      <x:c r="C26" s="16"/>
      <x:c r="D26" s="25"/>
      <x:c r="E26" s="18">
        <x:v>8</x:v>
      </x:c>
      <x:c r="F26" s="19"/>
      <x:c r="G26" s="20"/>
      <x:c r="H26" s="20"/>
      <x:c r="I26" s="20"/>
      <x:c r="J26" s="20"/>
    </x:row>
    <x:row r="27" spans="2:10" ht="16.399999999999999">
      <x:c r="B27" s="22"/>
      <x:c r="C27" s="16"/>
      <x:c r="D27" s="26"/>
      <x:c r="E27" s="18">
        <x:v>9</x:v>
      </x:c>
      <x:c r="F27" s="19"/>
      <x:c r="G27" s="20"/>
      <x:c r="H27" s="20"/>
      <x:c r="I27" s="20"/>
      <x:c r="J27" s="20"/>
    </x:row>
    <x:row r="28" spans="2:10" ht="16.399999999999999">
      <x:c r="B28" s="22"/>
      <x:c r="C28" s="16" t="s">
        <x:v>49</x:v>
      </x:c>
      <x:c r="D28" s="23" t="str">
        <x:f>'[C:\Users\user\Desktop\PQ 평가\평가실시\''25년\1106)해군 군수사 함포저장고 신축공사 등 5건(C069)\접수서류\1. 티엠지\2. 자기평가서(25-C069)(최종).xlsx]사업개요'!D22</x:f>
        <x:v>박계병</x:v>
      </x:c>
      <x:c r="E28" s="18">
        <x:v>1</x:v>
      </x:c>
      <x:c r="F28" s="19" t="s">
        <x:v>34</x:v>
      </x:c>
      <x:c r="G28" s="24">
        <x:v>45320</x:v>
      </x:c>
      <x:c r="H28" s="24">
        <x:v>46200</x:v>
      </x:c>
      <x:c r="I28" s="20" t="s">
        <x:v>42</x:v>
      </x:c>
      <x:c r="J28" s="20" t="s">
        <x:v>63</x:v>
      </x:c>
    </x:row>
    <x:row r="29" spans="2:10" ht="16.399999999999999">
      <x:c r="B29" s="22"/>
      <x:c r="C29" s="16"/>
      <x:c r="D29" s="25"/>
      <x:c r="E29" s="18">
        <x:v>2</x:v>
      </x:c>
      <x:c r="F29" s="19" t="s">
        <x:v>33</x:v>
      </x:c>
      <x:c r="G29" s="24">
        <x:v>45828</x:v>
      </x:c>
      <x:c r="H29" s="24">
        <x:v>46067</x:v>
      </x:c>
      <x:c r="I29" s="20" t="s">
        <x:v>42</x:v>
      </x:c>
      <x:c r="J29" s="20" t="s">
        <x:v>63</x:v>
      </x:c>
    </x:row>
    <x:row r="30" spans="2:10" ht="16.399999999999999">
      <x:c r="B30" s="22"/>
      <x:c r="C30" s="16"/>
      <x:c r="D30" s="25"/>
      <x:c r="E30" s="18">
        <x:v>3</x:v>
      </x:c>
      <x:c r="F30" s="19" t="s">
        <x:v>68</x:v>
      </x:c>
      <x:c r="G30" s="24">
        <x:v>45118</x:v>
      </x:c>
      <x:c r="H30" s="24">
        <x:v>46020</x:v>
      </x:c>
      <x:c r="I30" s="20" t="s">
        <x:v>42</x:v>
      </x:c>
      <x:c r="J30" s="20" t="s">
        <x:v>63</x:v>
      </x:c>
    </x:row>
    <x:row r="31" spans="2:10" ht="16.399999999999999">
      <x:c r="B31" s="22"/>
      <x:c r="C31" s="16"/>
      <x:c r="D31" s="25"/>
      <x:c r="E31" s="18">
        <x:v>4</x:v>
      </x:c>
      <x:c r="F31" s="19"/>
      <x:c r="G31" s="24"/>
      <x:c r="H31" s="24"/>
      <x:c r="I31" s="20"/>
      <x:c r="J31" s="20"/>
    </x:row>
    <x:row r="32" spans="2:10" ht="16.399999999999999">
      <x:c r="B32" s="22"/>
      <x:c r="C32" s="16"/>
      <x:c r="D32" s="25"/>
      <x:c r="E32" s="18">
        <x:v>5</x:v>
      </x:c>
      <x:c r="F32" s="19"/>
      <x:c r="G32" s="24"/>
      <x:c r="H32" s="24"/>
      <x:c r="I32" s="20"/>
      <x:c r="J32" s="20"/>
    </x:row>
    <x:row r="33" spans="2:10" ht="16.399999999999999">
      <x:c r="B33" s="22"/>
      <x:c r="C33" s="16"/>
      <x:c r="D33" s="25"/>
      <x:c r="E33" s="18">
        <x:v>6</x:v>
      </x:c>
      <x:c r="F33" s="19"/>
      <x:c r="G33" s="24"/>
      <x:c r="H33" s="24"/>
      <x:c r="I33" s="20"/>
      <x:c r="J33" s="20"/>
    </x:row>
    <x:row r="34" spans="2:10" ht="16.399999999999999">
      <x:c r="B34" s="22"/>
      <x:c r="C34" s="16"/>
      <x:c r="D34" s="25"/>
      <x:c r="E34" s="18">
        <x:v>7</x:v>
      </x:c>
      <x:c r="F34" s="19"/>
      <x:c r="G34" s="24"/>
      <x:c r="H34" s="24"/>
      <x:c r="I34" s="20"/>
      <x:c r="J34" s="20"/>
    </x:row>
    <x:row r="35" spans="2:10" ht="16.399999999999999">
      <x:c r="B35" s="22"/>
      <x:c r="C35" s="16"/>
      <x:c r="D35" s="25"/>
      <x:c r="E35" s="18">
        <x:v>8</x:v>
      </x:c>
      <x:c r="F35" s="19"/>
      <x:c r="G35" s="24"/>
      <x:c r="H35" s="24"/>
      <x:c r="I35" s="20"/>
      <x:c r="J35" s="20"/>
    </x:row>
    <x:row r="36" spans="2:10" ht="16.399999999999999">
      <x:c r="B36" s="22"/>
      <x:c r="C36" s="16"/>
      <x:c r="D36" s="26"/>
      <x:c r="E36" s="18">
        <x:v>9</x:v>
      </x:c>
      <x:c r="F36" s="19"/>
      <x:c r="G36" s="20"/>
      <x:c r="H36" s="20"/>
      <x:c r="I36" s="20"/>
      <x:c r="J36" s="20"/>
    </x:row>
    <x:row r="37" spans="2:10" ht="16.399999999999999">
      <x:c r="B37" s="22"/>
      <x:c r="C37" s="16" t="s">
        <x:v>48</x:v>
      </x:c>
      <x:c r="D37" s="23">
        <x:f>'[C:\Users\user\Desktop\PQ 평가\평가실시\''25년\1106)해군 군수사 함포저장고 신축공사 등 5건(C069)\접수서류\1. 티엠지\2. 자기평가서(25-C069)(최종).xlsx]사업개요'!D23</x:f>
        <x:v>0</x:v>
      </x:c>
      <x:c r="E37" s="18">
        <x:v>1</x:v>
      </x:c>
      <x:c r="F37" s="19"/>
      <x:c r="G37" s="20"/>
      <x:c r="H37" s="20"/>
      <x:c r="I37" s="20"/>
      <x:c r="J37" s="20"/>
    </x:row>
    <x:row r="38" spans="2:10" ht="16.399999999999999">
      <x:c r="B38" s="22"/>
      <x:c r="C38" s="16"/>
      <x:c r="D38" s="25"/>
      <x:c r="E38" s="18">
        <x:v>2</x:v>
      </x:c>
      <x:c r="F38" s="19"/>
      <x:c r="G38" s="20"/>
      <x:c r="H38" s="20"/>
      <x:c r="I38" s="20"/>
      <x:c r="J38" s="20"/>
    </x:row>
    <x:row r="39" spans="2:10" ht="16.399999999999999">
      <x:c r="B39" s="22"/>
      <x:c r="C39" s="16"/>
      <x:c r="D39" s="25"/>
      <x:c r="E39" s="18">
        <x:v>3</x:v>
      </x:c>
      <x:c r="F39" s="19"/>
      <x:c r="G39" s="20"/>
      <x:c r="H39" s="20"/>
      <x:c r="I39" s="20"/>
      <x:c r="J39" s="20"/>
    </x:row>
    <x:row r="40" spans="2:10" ht="16.399999999999999">
      <x:c r="B40" s="22"/>
      <x:c r="C40" s="16"/>
      <x:c r="D40" s="25"/>
      <x:c r="E40" s="18">
        <x:v>4</x:v>
      </x:c>
      <x:c r="F40" s="19"/>
      <x:c r="G40" s="20"/>
      <x:c r="H40" s="20"/>
      <x:c r="I40" s="20"/>
      <x:c r="J40" s="20"/>
    </x:row>
    <x:row r="41" spans="2:10" ht="16.399999999999999">
      <x:c r="B41" s="22"/>
      <x:c r="C41" s="16"/>
      <x:c r="D41" s="25"/>
      <x:c r="E41" s="18">
        <x:v>5</x:v>
      </x:c>
      <x:c r="F41" s="19"/>
      <x:c r="G41" s="20"/>
      <x:c r="H41" s="20"/>
      <x:c r="I41" s="20"/>
      <x:c r="J41" s="20"/>
    </x:row>
    <x:row r="42" spans="2:10" ht="16.399999999999999">
      <x:c r="B42" s="22"/>
      <x:c r="C42" s="16"/>
      <x:c r="D42" s="25"/>
      <x:c r="E42" s="18">
        <x:v>6</x:v>
      </x:c>
      <x:c r="F42" s="19"/>
      <x:c r="G42" s="20"/>
      <x:c r="H42" s="20"/>
      <x:c r="I42" s="20"/>
      <x:c r="J42" s="20"/>
    </x:row>
    <x:row r="43" spans="2:10" ht="16.399999999999999">
      <x:c r="B43" s="22"/>
      <x:c r="C43" s="16"/>
      <x:c r="D43" s="25"/>
      <x:c r="E43" s="18">
        <x:v>7</x:v>
      </x:c>
      <x:c r="F43" s="19"/>
      <x:c r="G43" s="20"/>
      <x:c r="H43" s="20"/>
      <x:c r="I43" s="20"/>
      <x:c r="J43" s="20"/>
    </x:row>
    <x:row r="44" spans="2:10" ht="16.399999999999999">
      <x:c r="B44" s="22"/>
      <x:c r="C44" s="16"/>
      <x:c r="D44" s="25"/>
      <x:c r="E44" s="18">
        <x:v>8</x:v>
      </x:c>
      <x:c r="F44" s="19"/>
      <x:c r="G44" s="20"/>
      <x:c r="H44" s="20"/>
      <x:c r="I44" s="20"/>
      <x:c r="J44" s="20"/>
    </x:row>
    <x:row r="45" spans="2:10" ht="16.399999999999999">
      <x:c r="B45" s="22"/>
      <x:c r="C45" s="16"/>
      <x:c r="D45" s="26"/>
      <x:c r="E45" s="18">
        <x:v>9</x:v>
      </x:c>
      <x:c r="F45" s="19"/>
      <x:c r="G45" s="20"/>
      <x:c r="H45" s="20"/>
      <x:c r="I45" s="20"/>
      <x:c r="J45" s="20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</x:sheetPr>
  <x:dimension ref="A1:L45"/>
  <x:sheetViews>
    <x:sheetView view="pageBreakPreview" topLeftCell="A1" zoomScaleNormal="100" zoomScaleSheetLayoutView="100" workbookViewId="0">
      <x:pane xSplit="3" ySplit="4" topLeftCell="D20" activePane="bottomRight" state="frozen"/>
      <x:selection pane="bottomRight" activeCell="F34" activeCellId="0" sqref="F34:J35"/>
    </x:sheetView>
  </x:sheetViews>
  <x:sheetFormatPr defaultColWidth="9" defaultRowHeight="16.5" customHeight="1"/>
  <x:cols>
    <x:col min="1" max="1" width="2" style="29" customWidth="1"/>
    <x:col min="2" max="2" width="13" style="28" customWidth="1"/>
    <x:col min="3" max="4" width="8.5" style="28" customWidth="1"/>
    <x:col min="5" max="5" width="4.125" style="28" customWidth="1"/>
    <x:col min="6" max="6" width="28.75" style="30" customWidth="1"/>
    <x:col min="7" max="7" width="11.125" style="28" bestFit="1" customWidth="1"/>
    <x:col min="8" max="8" width="10.375" style="28" customWidth="1"/>
    <x:col min="9" max="9" width="11" style="28" bestFit="1" customWidth="1"/>
    <x:col min="10" max="10" width="9" style="28"/>
  </x:cols>
  <x:sheetData>
    <x:row r="1" spans="1:1" ht="16.399999999999999">
      <x:c r="A1" s="29" t="s">
        <x:v>2</x:v>
      </x:c>
    </x:row>
    <x:row r="2" spans="1:12" s="28" customFormat="1" ht="16.399999999999999">
      <x:c r="A2" s="31"/>
      <x:c r="B2" s="32" t="s">
        <x:v>46</x:v>
      </x:c>
      <x:c r="C2" s="32"/>
      <x:c r="D2" s="33" t="s">
        <x:v>28</x:v>
      </x:c>
      <x:c r="E2" s="34" t="s">
        <x:v>27</x:v>
      </x:c>
      <x:c r="F2" s="35"/>
      <x:c r="G2" s="35"/>
      <x:c r="H2" s="35"/>
      <x:c r="I2" s="35"/>
      <x:c r="J2" s="36"/>
      <x:c r="L2" s="37" t="s">
        <x:v>70</x:v>
      </x:c>
    </x:row>
    <x:row r="3" spans="1:12" s="28" customFormat="1" ht="16.399999999999999">
      <x:c r="A3" s="31"/>
      <x:c r="B3" s="32"/>
      <x:c r="C3" s="32"/>
      <x:c r="D3" s="38"/>
      <x:c r="E3" s="39" t="s">
        <x:v>47</x:v>
      </x:c>
      <x:c r="F3" s="40" t="s">
        <x:v>54</x:v>
      </x:c>
      <x:c r="G3" s="32" t="s">
        <x:v>25</x:v>
      </x:c>
      <x:c r="H3" s="32"/>
      <x:c r="I3" s="32" t="s">
        <x:v>51</x:v>
      </x:c>
      <x:c r="J3" s="32" t="s">
        <x:v>26</x:v>
      </x:c>
      <x:c r="L3" s="37" t="s">
        <x:v>71</x:v>
      </x:c>
    </x:row>
    <x:row r="4" spans="1:10" s="28" customFormat="1" ht="16.399999999999999">
      <x:c r="A4" s="31"/>
      <x:c r="B4" s="32"/>
      <x:c r="C4" s="32"/>
      <x:c r="D4" s="41"/>
      <x:c r="E4" s="41"/>
      <x:c r="F4" s="40"/>
      <x:c r="G4" s="42" t="s">
        <x:v>53</x:v>
      </x:c>
      <x:c r="H4" s="42" t="s">
        <x:v>52</x:v>
      </x:c>
      <x:c r="I4" s="32"/>
      <x:c r="J4" s="32"/>
    </x:row>
    <x:row r="5" spans="2:10" ht="16.399999999999999">
      <x:c r="B5" s="43" t="s">
        <x:v>30</x:v>
      </x:c>
      <x:c r="C5" s="43"/>
      <x:c r="D5" s="44" t="str">
        <x:f>'[C:\Users\user\Desktop\PQ 평가\평가실시\''25년\1106)해군 군수사 함포저장고 신축공사 등 5건(C069)\접수서류\2. 영화\자기평가서(C069)_(주)영화키스톤건축사사무소.xlsx]사업개요'!D15</x:f>
        <x:v>전상욱</x:v>
      </x:c>
      <x:c r="E5" s="45">
        <x:v>1</x:v>
      </x:c>
      <x:c r="F5" s="46"/>
      <x:c r="G5" s="47"/>
      <x:c r="H5" s="47"/>
      <x:c r="I5" s="47"/>
      <x:c r="J5" s="47"/>
    </x:row>
    <x:row r="6" spans="2:10" ht="16.399999999999999">
      <x:c r="B6" s="48" t="s">
        <x:v>31</x:v>
      </x:c>
      <x:c r="C6" s="45" t="s">
        <x:v>45</x:v>
      </x:c>
      <x:c r="D6" s="44" t="str">
        <x:f>'[C:\Users\user\Desktop\PQ 평가\평가실시\''25년\1106)해군 군수사 함포저장고 신축공사 등 5건(C069)\접수서류\2. 영화\자기평가서(C069)_(주)영화키스톤건축사사무소.xlsx]사업개요'!D16</x:f>
        <x:v>윤준혁</x:v>
      </x:c>
      <x:c r="E6" s="45">
        <x:v>1</x:v>
      </x:c>
      <x:c r="F6" s="46"/>
      <x:c r="G6" s="47"/>
      <x:c r="H6" s="47"/>
      <x:c r="I6" s="47"/>
      <x:c r="J6" s="47"/>
    </x:row>
    <x:row r="7" spans="2:10" ht="16.399999999999999">
      <x:c r="B7" s="43"/>
      <x:c r="C7" s="45" t="s">
        <x:v>50</x:v>
      </x:c>
      <x:c r="D7" s="44" t="str">
        <x:f>'[C:\Users\user\Desktop\PQ 평가\평가실시\''25년\1106)해군 군수사 함포저장고 신축공사 등 5건(C069)\접수서류\2. 영화\자기평가서(C069)_(주)영화키스톤건축사사무소.xlsx]사업개요'!D17</x:f>
        <x:v>이기동</x:v>
      </x:c>
      <x:c r="E7" s="45">
        <x:v>1</x:v>
      </x:c>
      <x:c r="F7" s="46"/>
      <x:c r="G7" s="47"/>
      <x:c r="H7" s="47"/>
      <x:c r="I7" s="47"/>
      <x:c r="J7" s="47"/>
    </x:row>
    <x:row r="8" spans="2:10" ht="16.399999999999999">
      <x:c r="B8" s="43"/>
      <x:c r="C8" s="45" t="s">
        <x:v>49</x:v>
      </x:c>
      <x:c r="D8" s="44" t="str">
        <x:f>'[C:\Users\user\Desktop\PQ 평가\평가실시\''25년\1106)해군 군수사 함포저장고 신축공사 등 5건(C069)\접수서류\2. 영화\자기평가서(C069)_(주)영화키스톤건축사사무소.xlsx]사업개요'!D18</x:f>
        <x:v>이상우</x:v>
      </x:c>
      <x:c r="E8" s="45">
        <x:v>1</x:v>
      </x:c>
      <x:c r="F8" s="46"/>
      <x:c r="G8" s="47"/>
      <x:c r="H8" s="47"/>
      <x:c r="I8" s="47"/>
      <x:c r="J8" s="47"/>
    </x:row>
    <x:row r="9" spans="2:10" ht="16.399999999999999">
      <x:c r="B9" s="43"/>
      <x:c r="C9" s="45" t="s">
        <x:v>48</x:v>
      </x:c>
      <x:c r="D9" s="44">
        <x:f>'[C:\Users\user\Desktop\PQ 평가\평가실시\''25년\1106)해군 군수사 함포저장고 신축공사 등 5건(C069)\접수서류\2. 영화\자기평가서(C069)_(주)영화키스톤건축사사무소.xlsx]사업개요'!D19</x:f>
        <x:v>0</x:v>
      </x:c>
      <x:c r="E9" s="45">
        <x:v>1</x:v>
      </x:c>
      <x:c r="F9" s="46"/>
      <x:c r="G9" s="47"/>
      <x:c r="H9" s="47"/>
      <x:c r="I9" s="47"/>
      <x:c r="J9" s="47"/>
    </x:row>
    <x:row r="10" spans="2:10" ht="16.399999999999999">
      <x:c r="B10" s="49" t="s">
        <x:v>29</x:v>
      </x:c>
      <x:c r="C10" s="43" t="s">
        <x:v>45</x:v>
      </x:c>
      <x:c r="D10" s="50" t="str">
        <x:f>'[C:\Users\user\Desktop\PQ 평가\평가실시\''25년\1106)해군 군수사 함포저장고 신축공사 등 5건(C069)\접수서류\2. 영화\자기평가서(C069)_(주)영화키스톤건축사사무소.xlsx]사업개요'!D20</x:f>
        <x:v>최봉희</x:v>
      </x:c>
      <x:c r="E10" s="45">
        <x:v>1</x:v>
      </x:c>
      <x:c r="F10" s="51" t="s">
        <x:v>102</x:v>
      </x:c>
      <x:c r="G10" s="52">
        <x:v>45337</x:v>
      </x:c>
      <x:c r="H10" s="52">
        <x:v>45922</x:v>
      </x:c>
      <x:c r="I10" s="53" t="s">
        <x:v>42</x:v>
      </x:c>
      <x:c r="J10" s="53" t="s">
        <x:v>63</x:v>
      </x:c>
    </x:row>
    <x:row r="11" spans="2:10" ht="16.399999999999999">
      <x:c r="B11" s="49"/>
      <x:c r="C11" s="43"/>
      <x:c r="D11" s="54"/>
      <x:c r="E11" s="45">
        <x:v>2</x:v>
      </x:c>
      <x:c r="F11" s="55" t="s">
        <x:v>103</x:v>
      </x:c>
      <x:c r="G11" s="56">
        <x:v>45376</x:v>
      </x:c>
      <x:c r="H11" s="56">
        <x:v>46163</x:v>
      </x:c>
      <x:c r="I11" s="57" t="s">
        <x:v>42</x:v>
      </x:c>
      <x:c r="J11" s="57" t="s">
        <x:v>63</x:v>
      </x:c>
    </x:row>
    <x:row r="12" spans="2:10" ht="16.399999999999999">
      <x:c r="B12" s="49"/>
      <x:c r="C12" s="43"/>
      <x:c r="D12" s="54"/>
      <x:c r="E12" s="45">
        <x:v>3</x:v>
      </x:c>
      <x:c r="F12" s="55" t="s">
        <x:v>104</x:v>
      </x:c>
      <x:c r="G12" s="56">
        <x:v>45490</x:v>
      </x:c>
      <x:c r="H12" s="56">
        <x:v>45999</x:v>
      </x:c>
      <x:c r="I12" s="57" t="s">
        <x:v>42</x:v>
      </x:c>
      <x:c r="J12" s="57" t="s">
        <x:v>63</x:v>
      </x:c>
    </x:row>
    <x:row r="13" spans="2:10" ht="16.399999999999999">
      <x:c r="B13" s="49"/>
      <x:c r="C13" s="43"/>
      <x:c r="D13" s="54"/>
      <x:c r="E13" s="45">
        <x:v>4</x:v>
      </x:c>
      <x:c r="F13" s="55" t="s">
        <x:v>22</x:v>
      </x:c>
      <x:c r="G13" s="56">
        <x:v>45643</x:v>
      </x:c>
      <x:c r="H13" s="56">
        <x:v>46417</x:v>
      </x:c>
      <x:c r="I13" s="57" t="s">
        <x:v>42</x:v>
      </x:c>
      <x:c r="J13" s="57" t="s">
        <x:v>3</x:v>
      </x:c>
    </x:row>
    <x:row r="14" spans="2:10" ht="16.399999999999999">
      <x:c r="B14" s="49"/>
      <x:c r="C14" s="43"/>
      <x:c r="D14" s="54"/>
      <x:c r="E14" s="45">
        <x:v>5</x:v>
      </x:c>
      <x:c r="F14" s="55" t="s">
        <x:v>106</x:v>
      </x:c>
      <x:c r="G14" s="56">
        <x:v>45789</x:v>
      </x:c>
      <x:c r="H14" s="56">
        <x:v>46304</x:v>
      </x:c>
      <x:c r="I14" s="57" t="s">
        <x:v>42</x:v>
      </x:c>
      <x:c r="J14" s="57" t="s">
        <x:v>62</x:v>
      </x:c>
    </x:row>
    <x:row r="15" spans="2:10" ht="16.399999999999999">
      <x:c r="B15" s="49"/>
      <x:c r="C15" s="43"/>
      <x:c r="D15" s="54"/>
      <x:c r="E15" s="45">
        <x:v>6</x:v>
      </x:c>
      <x:c r="F15" s="55" t="s">
        <x:v>24</x:v>
      </x:c>
      <x:c r="G15" s="56">
        <x:v>45834</x:v>
      </x:c>
      <x:c r="H15" s="56">
        <x:v>46259</x:v>
      </x:c>
      <x:c r="I15" s="57" t="s">
        <x:v>42</x:v>
      </x:c>
      <x:c r="J15" s="57" t="s">
        <x:v>62</x:v>
      </x:c>
    </x:row>
    <x:row r="16" spans="2:10" ht="16.399999999999999">
      <x:c r="B16" s="49"/>
      <x:c r="C16" s="43"/>
      <x:c r="D16" s="54"/>
      <x:c r="E16" s="45">
        <x:v>7</x:v>
      </x:c>
      <x:c r="F16" s="55" t="s">
        <x:v>107</x:v>
      </x:c>
      <x:c r="G16" s="56">
        <x:v>44761</x:v>
      </x:c>
      <x:c r="H16" s="56">
        <x:v>46203</x:v>
      </x:c>
      <x:c r="I16" s="57" t="s">
        <x:v>42</x:v>
      </x:c>
      <x:c r="J16" s="57" t="s">
        <x:v>62</x:v>
      </x:c>
    </x:row>
    <x:row r="17" spans="2:10" ht="16.399999999999999">
      <x:c r="B17" s="49"/>
      <x:c r="C17" s="43"/>
      <x:c r="D17" s="54"/>
      <x:c r="E17" s="45">
        <x:v>8</x:v>
      </x:c>
      <x:c r="F17" s="55"/>
      <x:c r="G17" s="56"/>
      <x:c r="H17" s="56"/>
      <x:c r="I17" s="57"/>
      <x:c r="J17" s="57"/>
    </x:row>
    <x:row r="18" spans="2:10" ht="16.399999999999999">
      <x:c r="B18" s="49"/>
      <x:c r="C18" s="43"/>
      <x:c r="D18" s="58"/>
      <x:c r="E18" s="45">
        <x:v>9</x:v>
      </x:c>
      <x:c r="F18" s="55"/>
      <x:c r="G18" s="57"/>
      <x:c r="H18" s="57"/>
      <x:c r="I18" s="57"/>
      <x:c r="J18" s="57"/>
    </x:row>
    <x:row r="19" spans="2:10" ht="16.399999999999999">
      <x:c r="B19" s="49"/>
      <x:c r="C19" s="43" t="s">
        <x:v>50</x:v>
      </x:c>
      <x:c r="D19" s="50" t="str">
        <x:f>'[C:\Users\user\Desktop\PQ 평가\평가실시\''25년\1106)해군 군수사 함포저장고 신축공사 등 5건(C069)\접수서류\2. 영화\자기평가서(C069)_(주)영화키스톤건축사사무소.xlsx]사업개요'!D21</x:f>
        <x:v>오세화</x:v>
      </x:c>
      <x:c r="E19" s="45">
        <x:v>1</x:v>
      </x:c>
      <x:c r="F19" s="55" t="s">
        <x:v>112</x:v>
      </x:c>
      <x:c r="G19" s="56">
        <x:v>44911</x:v>
      </x:c>
      <x:c r="H19" s="56">
        <x:v>46157</x:v>
      </x:c>
      <x:c r="I19" s="57" t="s">
        <x:v>42</x:v>
      </x:c>
      <x:c r="J19" s="57" t="s">
        <x:v>63</x:v>
      </x:c>
    </x:row>
    <x:row r="20" spans="2:10" ht="16.399999999999999">
      <x:c r="B20" s="49"/>
      <x:c r="C20" s="43"/>
      <x:c r="D20" s="54"/>
      <x:c r="E20" s="45">
        <x:v>2</x:v>
      </x:c>
      <x:c r="F20" s="55" t="s">
        <x:v>122</x:v>
      </x:c>
      <x:c r="G20" s="56">
        <x:v>44761</x:v>
      </x:c>
      <x:c r="H20" s="56">
        <x:v>45958</x:v>
      </x:c>
      <x:c r="I20" s="57" t="s">
        <x:v>42</x:v>
      </x:c>
      <x:c r="J20" s="57" t="s">
        <x:v>3</x:v>
      </x:c>
    </x:row>
    <x:row r="21" spans="2:10" ht="16.399999999999999">
      <x:c r="B21" s="49"/>
      <x:c r="C21" s="43"/>
      <x:c r="D21" s="54"/>
      <x:c r="E21" s="45">
        <x:v>3</x:v>
      </x:c>
      <x:c r="F21" s="55" t="s">
        <x:v>121</x:v>
      </x:c>
      <x:c r="G21" s="56">
        <x:v>45017</x:v>
      </x:c>
      <x:c r="H21" s="56">
        <x:v>45961</x:v>
      </x:c>
      <x:c r="I21" s="57" t="s">
        <x:v>42</x:v>
      </x:c>
      <x:c r="J21" s="57" t="s">
        <x:v>63</x:v>
      </x:c>
    </x:row>
    <x:row r="22" spans="2:10" ht="16.399999999999999">
      <x:c r="B22" s="49"/>
      <x:c r="C22" s="43"/>
      <x:c r="D22" s="54"/>
      <x:c r="E22" s="45">
        <x:v>4</x:v>
      </x:c>
      <x:c r="F22" s="51" t="s">
        <x:v>109</x:v>
      </x:c>
      <x:c r="G22" s="52">
        <x:v>45056</x:v>
      </x:c>
      <x:c r="H22" s="52">
        <x:v>46022</x:v>
      </x:c>
      <x:c r="I22" s="53" t="s">
        <x:v>42</x:v>
      </x:c>
      <x:c r="J22" s="53" t="s">
        <x:v>64</x:v>
      </x:c>
    </x:row>
    <x:row r="23" spans="2:10" ht="16.399999999999999">
      <x:c r="B23" s="49"/>
      <x:c r="C23" s="43"/>
      <x:c r="D23" s="54"/>
      <x:c r="E23" s="45">
        <x:v>5</x:v>
      </x:c>
      <x:c r="F23" s="51" t="s">
        <x:v>105</x:v>
      </x:c>
      <x:c r="G23" s="52">
        <x:v>45050</x:v>
      </x:c>
      <x:c r="H23" s="52">
        <x:v>45889</x:v>
      </x:c>
      <x:c r="I23" s="53" t="s">
        <x:v>42</x:v>
      </x:c>
      <x:c r="J23" s="53" t="s">
        <x:v>63</x:v>
      </x:c>
    </x:row>
    <x:row r="24" spans="2:10" ht="16.399999999999999">
      <x:c r="B24" s="49"/>
      <x:c r="C24" s="43"/>
      <x:c r="D24" s="54"/>
      <x:c r="E24" s="45">
        <x:v>6</x:v>
      </x:c>
      <x:c r="F24" s="55" t="s">
        <x:v>123</x:v>
      </x:c>
      <x:c r="G24" s="56">
        <x:v>45566</x:v>
      </x:c>
      <x:c r="H24" s="56">
        <x:v>46163</x:v>
      </x:c>
      <x:c r="I24" s="57" t="s">
        <x:v>42</x:v>
      </x:c>
      <x:c r="J24" s="57" t="s">
        <x:v>63</x:v>
      </x:c>
    </x:row>
    <x:row r="25" spans="2:10" ht="16.399999999999999">
      <x:c r="B25" s="49"/>
      <x:c r="C25" s="43"/>
      <x:c r="D25" s="54"/>
      <x:c r="E25" s="45">
        <x:v>7</x:v>
      </x:c>
      <x:c r="F25" s="55" t="s">
        <x:v>19</x:v>
      </x:c>
      <x:c r="G25" s="56">
        <x:v>45953</x:v>
      </x:c>
      <x:c r="H25" s="56">
        <x:v>47444</x:v>
      </x:c>
      <x:c r="I25" s="57" t="s">
        <x:v>42</x:v>
      </x:c>
      <x:c r="J25" s="57" t="s">
        <x:v>62</x:v>
      </x:c>
    </x:row>
    <x:row r="26" spans="2:10" ht="16.399999999999999">
      <x:c r="B26" s="49"/>
      <x:c r="C26" s="43"/>
      <x:c r="D26" s="54"/>
      <x:c r="E26" s="45">
        <x:v>8</x:v>
      </x:c>
      <x:c r="F26" s="55"/>
      <x:c r="G26" s="57"/>
      <x:c r="H26" s="57"/>
      <x:c r="I26" s="57"/>
      <x:c r="J26" s="57"/>
    </x:row>
    <x:row r="27" spans="2:10" ht="16.399999999999999">
      <x:c r="B27" s="49"/>
      <x:c r="C27" s="43"/>
      <x:c r="D27" s="58"/>
      <x:c r="E27" s="45">
        <x:v>9</x:v>
      </x:c>
      <x:c r="F27" s="46"/>
      <x:c r="G27" s="47"/>
      <x:c r="H27" s="47"/>
      <x:c r="I27" s="47"/>
      <x:c r="J27" s="47"/>
    </x:row>
    <x:row r="28" spans="2:10" ht="16.399999999999999">
      <x:c r="B28" s="49"/>
      <x:c r="C28" s="43" t="s">
        <x:v>49</x:v>
      </x:c>
      <x:c r="D28" s="50" t="str">
        <x:f>'[C:\Users\user\Desktop\PQ 평가\평가실시\''25년\1106)해군 군수사 함포저장고 신축공사 등 5건(C069)\접수서류\2. 영화\자기평가서(C069)_(주)영화키스톤건축사사무소.xlsx]사업개요'!D22</x:f>
        <x:v>고영길</x:v>
      </x:c>
      <x:c r="E28" s="45">
        <x:v>1</x:v>
      </x:c>
      <x:c r="F28" s="55" t="s">
        <x:v>20</x:v>
      </x:c>
      <x:c r="G28" s="56">
        <x:v>45275</x:v>
      </x:c>
      <x:c r="H28" s="56">
        <x:v>46370</x:v>
      </x:c>
      <x:c r="I28" s="57" t="s">
        <x:v>42</x:v>
      </x:c>
      <x:c r="J28" s="57" t="s">
        <x:v>63</x:v>
      </x:c>
    </x:row>
    <x:row r="29" spans="2:10" ht="16.399999999999999">
      <x:c r="B29" s="49"/>
      <x:c r="C29" s="43"/>
      <x:c r="D29" s="54"/>
      <x:c r="E29" s="45">
        <x:v>2</x:v>
      </x:c>
      <x:c r="F29" s="55" t="s">
        <x:v>102</x:v>
      </x:c>
      <x:c r="G29" s="56">
        <x:v>45337</x:v>
      </x:c>
      <x:c r="H29" s="56">
        <x:v>45922</x:v>
      </x:c>
      <x:c r="I29" s="57" t="s">
        <x:v>42</x:v>
      </x:c>
      <x:c r="J29" s="57" t="s">
        <x:v>63</x:v>
      </x:c>
    </x:row>
    <x:row r="30" spans="2:10" ht="16.399999999999999">
      <x:c r="B30" s="49"/>
      <x:c r="C30" s="43"/>
      <x:c r="D30" s="54"/>
      <x:c r="E30" s="45">
        <x:v>3</x:v>
      </x:c>
      <x:c r="F30" s="55" t="s">
        <x:v>1</x:v>
      </x:c>
      <x:c r="G30" s="56">
        <x:v>45444</x:v>
      </x:c>
      <x:c r="H30" s="56">
        <x:v>45988</x:v>
      </x:c>
      <x:c r="I30" s="57" t="s">
        <x:v>42</x:v>
      </x:c>
      <x:c r="J30" s="57" t="s">
        <x:v>63</x:v>
      </x:c>
    </x:row>
    <x:row r="31" spans="2:10" ht="16.399999999999999">
      <x:c r="B31" s="49"/>
      <x:c r="C31" s="43"/>
      <x:c r="D31" s="54"/>
      <x:c r="E31" s="45">
        <x:v>4</x:v>
      </x:c>
      <x:c r="F31" s="55" t="s">
        <x:v>103</x:v>
      </x:c>
      <x:c r="G31" s="56">
        <x:v>45376</x:v>
      </x:c>
      <x:c r="H31" s="56">
        <x:v>46163</x:v>
      </x:c>
      <x:c r="I31" s="57" t="s">
        <x:v>42</x:v>
      </x:c>
      <x:c r="J31" s="57" t="s">
        <x:v>63</x:v>
      </x:c>
    </x:row>
    <x:row r="32" spans="2:10" ht="16.399999999999999">
      <x:c r="B32" s="49"/>
      <x:c r="C32" s="43"/>
      <x:c r="D32" s="54"/>
      <x:c r="E32" s="45">
        <x:v>5</x:v>
      </x:c>
      <x:c r="F32" s="55" t="s">
        <x:v>23</x:v>
      </x:c>
      <x:c r="G32" s="56">
        <x:v>45414</x:v>
      </x:c>
      <x:c r="H32" s="56">
        <x:v>46156</x:v>
      </x:c>
      <x:c r="I32" s="57" t="s">
        <x:v>42</x:v>
      </x:c>
      <x:c r="J32" s="57" t="s">
        <x:v>62</x:v>
      </x:c>
    </x:row>
    <x:row r="33" spans="2:10" ht="16.399999999999999">
      <x:c r="B33" s="49"/>
      <x:c r="C33" s="43"/>
      <x:c r="D33" s="54"/>
      <x:c r="E33" s="45">
        <x:v>6</x:v>
      </x:c>
      <x:c r="F33" s="55" t="s">
        <x:v>116</x:v>
      </x:c>
      <x:c r="G33" s="56">
        <x:v>45810</x:v>
      </x:c>
      <x:c r="H33" s="56">
        <x:v>46199</x:v>
      </x:c>
      <x:c r="I33" s="57" t="s">
        <x:v>42</x:v>
      </x:c>
      <x:c r="J33" s="57" t="s">
        <x:v>62</x:v>
      </x:c>
    </x:row>
    <x:row r="34" spans="2:10" ht="16.399999999999999">
      <x:c r="B34" s="49"/>
      <x:c r="C34" s="43"/>
      <x:c r="D34" s="54"/>
      <x:c r="E34" s="45">
        <x:v>7</x:v>
      </x:c>
      <x:c r="F34" s="55" t="s">
        <x:v>18</x:v>
      </x:c>
      <x:c r="G34" s="56">
        <x:v>45807</x:v>
      </x:c>
      <x:c r="H34" s="56">
        <x:v>46226</x:v>
      </x:c>
      <x:c r="I34" s="57" t="s">
        <x:v>42</x:v>
      </x:c>
      <x:c r="J34" s="57" t="s">
        <x:v>62</x:v>
      </x:c>
    </x:row>
    <x:row r="35" spans="2:10" ht="16.399999999999999">
      <x:c r="B35" s="49"/>
      <x:c r="C35" s="43"/>
      <x:c r="D35" s="54"/>
      <x:c r="E35" s="45">
        <x:v>8</x:v>
      </x:c>
      <x:c r="F35" s="55" t="s">
        <x:v>108</x:v>
      </x:c>
      <x:c r="G35" s="56">
        <x:v>45873</x:v>
      </x:c>
      <x:c r="H35" s="56">
        <x:v>46633</x:v>
      </x:c>
      <x:c r="I35" s="57" t="s">
        <x:v>42</x:v>
      </x:c>
      <x:c r="J35" s="57" t="s">
        <x:v>62</x:v>
      </x:c>
    </x:row>
    <x:row r="36" spans="2:10" ht="16.399999999999999">
      <x:c r="B36" s="49"/>
      <x:c r="C36" s="43"/>
      <x:c r="D36" s="58"/>
      <x:c r="E36" s="45">
        <x:v>9</x:v>
      </x:c>
      <x:c r="F36" s="46"/>
      <x:c r="G36" s="47"/>
      <x:c r="H36" s="47"/>
      <x:c r="I36" s="47"/>
      <x:c r="J36" s="47"/>
    </x:row>
    <x:row r="37" spans="2:10" ht="16.399999999999999">
      <x:c r="B37" s="49"/>
      <x:c r="C37" s="43" t="s">
        <x:v>48</x:v>
      </x:c>
      <x:c r="D37" s="50">
        <x:f>'[C:\Users\user\Desktop\PQ 평가\평가실시\''25년\1106)해군 군수사 함포저장고 신축공사 등 5건(C069)\접수서류\2. 영화\자기평가서(C069)_(주)영화키스톤건축사사무소.xlsx]사업개요'!D23</x:f>
        <x:v>0</x:v>
      </x:c>
      <x:c r="E37" s="45">
        <x:v>1</x:v>
      </x:c>
      <x:c r="F37" s="46"/>
      <x:c r="G37" s="47"/>
      <x:c r="H37" s="47"/>
      <x:c r="I37" s="47"/>
      <x:c r="J37" s="47"/>
    </x:row>
    <x:row r="38" spans="2:10" ht="16.399999999999999">
      <x:c r="B38" s="49"/>
      <x:c r="C38" s="43"/>
      <x:c r="D38" s="54"/>
      <x:c r="E38" s="45">
        <x:v>2</x:v>
      </x:c>
      <x:c r="F38" s="46"/>
      <x:c r="G38" s="47"/>
      <x:c r="H38" s="47"/>
      <x:c r="I38" s="47"/>
      <x:c r="J38" s="47"/>
    </x:row>
    <x:row r="39" spans="2:10" ht="16.399999999999999">
      <x:c r="B39" s="49"/>
      <x:c r="C39" s="43"/>
      <x:c r="D39" s="54"/>
      <x:c r="E39" s="45">
        <x:v>3</x:v>
      </x:c>
      <x:c r="F39" s="46"/>
      <x:c r="G39" s="47"/>
      <x:c r="H39" s="47"/>
      <x:c r="I39" s="47"/>
      <x:c r="J39" s="47"/>
    </x:row>
    <x:row r="40" spans="2:10" ht="16.399999999999999">
      <x:c r="B40" s="49"/>
      <x:c r="C40" s="43"/>
      <x:c r="D40" s="54"/>
      <x:c r="E40" s="45">
        <x:v>4</x:v>
      </x:c>
      <x:c r="F40" s="46"/>
      <x:c r="G40" s="47"/>
      <x:c r="H40" s="47"/>
      <x:c r="I40" s="47"/>
      <x:c r="J40" s="47"/>
    </x:row>
    <x:row r="41" spans="2:10" ht="16.399999999999999">
      <x:c r="B41" s="49"/>
      <x:c r="C41" s="43"/>
      <x:c r="D41" s="54"/>
      <x:c r="E41" s="45">
        <x:v>5</x:v>
      </x:c>
      <x:c r="F41" s="46"/>
      <x:c r="G41" s="47"/>
      <x:c r="H41" s="47"/>
      <x:c r="I41" s="47"/>
      <x:c r="J41" s="47"/>
    </x:row>
    <x:row r="42" spans="2:10" ht="16.399999999999999">
      <x:c r="B42" s="49"/>
      <x:c r="C42" s="43"/>
      <x:c r="D42" s="54"/>
      <x:c r="E42" s="45">
        <x:v>6</x:v>
      </x:c>
      <x:c r="F42" s="46"/>
      <x:c r="G42" s="47"/>
      <x:c r="H42" s="47"/>
      <x:c r="I42" s="47"/>
      <x:c r="J42" s="47"/>
    </x:row>
    <x:row r="43" spans="2:10" ht="16.399999999999999">
      <x:c r="B43" s="49"/>
      <x:c r="C43" s="43"/>
      <x:c r="D43" s="54"/>
      <x:c r="E43" s="45">
        <x:v>7</x:v>
      </x:c>
      <x:c r="F43" s="46"/>
      <x:c r="G43" s="47"/>
      <x:c r="H43" s="47"/>
      <x:c r="I43" s="47"/>
      <x:c r="J43" s="47"/>
    </x:row>
    <x:row r="44" spans="2:10" ht="16.399999999999999">
      <x:c r="B44" s="49"/>
      <x:c r="C44" s="43"/>
      <x:c r="D44" s="54"/>
      <x:c r="E44" s="45">
        <x:v>8</x:v>
      </x:c>
      <x:c r="F44" s="46"/>
      <x:c r="G44" s="47"/>
      <x:c r="H44" s="47"/>
      <x:c r="I44" s="47"/>
      <x:c r="J44" s="47"/>
    </x:row>
    <x:row r="45" spans="2:10" ht="16.399999999999999">
      <x:c r="B45" s="49"/>
      <x:c r="C45" s="43"/>
      <x:c r="D45" s="58"/>
      <x:c r="E45" s="45">
        <x:v>9</x:v>
      </x:c>
      <x:c r="F45" s="46"/>
      <x:c r="G45" s="47"/>
      <x:c r="H45" s="47"/>
      <x:c r="I45" s="47"/>
      <x:c r="J45" s="47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L28" activeCellId="0" sqref="L28:L28"/>
    </x:sheetView>
  </x:sheetViews>
  <x:sheetFormatPr defaultColWidth="9" defaultRowHeight="16.5" customHeight="1"/>
  <x:cols>
    <x:col min="1" max="1" width="2" style="29" customWidth="1"/>
    <x:col min="2" max="2" width="13" style="28" customWidth="1"/>
    <x:col min="3" max="4" width="8.5" style="28" customWidth="1"/>
    <x:col min="5" max="5" width="4.125" style="28" customWidth="1"/>
    <x:col min="6" max="6" width="28.75" style="30" customWidth="1"/>
    <x:col min="7" max="7" width="11.125" style="28" bestFit="1" customWidth="1"/>
    <x:col min="8" max="8" width="10.375" style="28" customWidth="1"/>
    <x:col min="9" max="9" width="11" style="28" bestFit="1" customWidth="1"/>
    <x:col min="10" max="10" width="9" style="28"/>
  </x:cols>
  <x:sheetData>
    <x:row r="1" spans="1:1" ht="16.399999999999999">
      <x:c r="A1" s="29" t="s">
        <x:v>2</x:v>
      </x:c>
    </x:row>
    <x:row r="2" spans="1:12" s="28" customFormat="1" ht="16.399999999999999">
      <x:c r="A2" s="31"/>
      <x:c r="B2" s="32" t="s">
        <x:v>46</x:v>
      </x:c>
      <x:c r="C2" s="32"/>
      <x:c r="D2" s="33" t="s">
        <x:v>28</x:v>
      </x:c>
      <x:c r="E2" s="34" t="s">
        <x:v>27</x:v>
      </x:c>
      <x:c r="F2" s="35"/>
      <x:c r="G2" s="35"/>
      <x:c r="H2" s="35"/>
      <x:c r="I2" s="35"/>
      <x:c r="J2" s="36"/>
      <x:c r="L2" s="37" t="s">
        <x:v>70</x:v>
      </x:c>
    </x:row>
    <x:row r="3" spans="1:12" s="28" customFormat="1" ht="16.399999999999999">
      <x:c r="A3" s="31"/>
      <x:c r="B3" s="32"/>
      <x:c r="C3" s="32"/>
      <x:c r="D3" s="38"/>
      <x:c r="E3" s="39" t="s">
        <x:v>47</x:v>
      </x:c>
      <x:c r="F3" s="40" t="s">
        <x:v>54</x:v>
      </x:c>
      <x:c r="G3" s="32" t="s">
        <x:v>25</x:v>
      </x:c>
      <x:c r="H3" s="32"/>
      <x:c r="I3" s="32" t="s">
        <x:v>51</x:v>
      </x:c>
      <x:c r="J3" s="32" t="s">
        <x:v>26</x:v>
      </x:c>
      <x:c r="L3" s="37" t="s">
        <x:v>71</x:v>
      </x:c>
    </x:row>
    <x:row r="4" spans="1:10" s="28" customFormat="1" ht="16.399999999999999">
      <x:c r="A4" s="31"/>
      <x:c r="B4" s="32"/>
      <x:c r="C4" s="32"/>
      <x:c r="D4" s="41"/>
      <x:c r="E4" s="41"/>
      <x:c r="F4" s="40"/>
      <x:c r="G4" s="42" t="s">
        <x:v>53</x:v>
      </x:c>
      <x:c r="H4" s="42" t="s">
        <x:v>52</x:v>
      </x:c>
      <x:c r="I4" s="32"/>
      <x:c r="J4" s="32"/>
    </x:row>
    <x:row r="5" spans="2:10" ht="16.399999999999999">
      <x:c r="B5" s="43" t="s">
        <x:v>30</x:v>
      </x:c>
      <x:c r="C5" s="43"/>
      <x:c r="D5" s="44" t="str">
        <x:f>'[C:\Users\user\Desktop\PQ 평가\평가실시\''25년\1106)해군 군수사 함포저장고 신축공사 등 5건(C069)\접수서류\3. 라온\자기평가서(PQ)25년 VER4(C069, 라온건축)(0827) (1).xlsx]사업개요'!D15</x:f>
        <x:v>강승구</x:v>
      </x:c>
      <x:c r="E5" s="45">
        <x:v>1</x:v>
      </x:c>
      <x:c r="F5" s="46"/>
      <x:c r="G5" s="47"/>
      <x:c r="H5" s="47"/>
      <x:c r="I5" s="47"/>
      <x:c r="J5" s="47"/>
    </x:row>
    <x:row r="6" spans="2:10" ht="16.399999999999999">
      <x:c r="B6" s="48" t="s">
        <x:v>31</x:v>
      </x:c>
      <x:c r="C6" s="45" t="s">
        <x:v>45</x:v>
      </x:c>
      <x:c r="D6" s="44" t="str">
        <x:f>'[C:\Users\user\Desktop\PQ 평가\평가실시\''25년\1106)해군 군수사 함포저장고 신축공사 등 5건(C069)\접수서류\3. 라온\자기평가서(PQ)25년 VER4(C069, 라온건축)(0827) (1).xlsx]사업개요'!D16</x:f>
        <x:v>이득행</x:v>
      </x:c>
      <x:c r="E6" s="45">
        <x:v>1</x:v>
      </x:c>
      <x:c r="F6" s="46"/>
      <x:c r="G6" s="47"/>
      <x:c r="H6" s="47"/>
      <x:c r="I6" s="47"/>
      <x:c r="J6" s="47"/>
    </x:row>
    <x:row r="7" spans="2:10" ht="16.399999999999999">
      <x:c r="B7" s="43"/>
      <x:c r="C7" s="45" t="s">
        <x:v>50</x:v>
      </x:c>
      <x:c r="D7" s="44" t="str">
        <x:f>'[C:\Users\user\Desktop\PQ 평가\평가실시\''25년\1106)해군 군수사 함포저장고 신축공사 등 5건(C069)\접수서류\3. 라온\자기평가서(PQ)25년 VER4(C069, 라온건축)(0827) (1).xlsx]사업개요'!D17</x:f>
        <x:v>정성규</x:v>
      </x:c>
      <x:c r="E7" s="45">
        <x:v>1</x:v>
      </x:c>
      <x:c r="F7" s="46"/>
      <x:c r="G7" s="47"/>
      <x:c r="H7" s="47"/>
      <x:c r="I7" s="47"/>
      <x:c r="J7" s="47"/>
    </x:row>
    <x:row r="8" spans="2:10" ht="16.399999999999999">
      <x:c r="B8" s="43"/>
      <x:c r="C8" s="45" t="s">
        <x:v>49</x:v>
      </x:c>
      <x:c r="D8" s="44" t="str">
        <x:f>'[C:\Users\user\Desktop\PQ 평가\평가실시\''25년\1106)해군 군수사 함포저장고 신축공사 등 5건(C069)\접수서류\3. 라온\자기평가서(PQ)25년 VER4(C069, 라온건축)(0827) (1).xlsx]사업개요'!D18</x:f>
        <x:v>표용태</x:v>
      </x:c>
      <x:c r="E8" s="45">
        <x:v>1</x:v>
      </x:c>
      <x:c r="F8" s="46"/>
      <x:c r="G8" s="47"/>
      <x:c r="H8" s="47"/>
      <x:c r="I8" s="47"/>
      <x:c r="J8" s="47"/>
    </x:row>
    <x:row r="9" spans="2:10" ht="16.399999999999999">
      <x:c r="B9" s="43"/>
      <x:c r="C9" s="45" t="s">
        <x:v>48</x:v>
      </x:c>
      <x:c r="D9" s="44">
        <x:f>'[C:\Users\user\Desktop\PQ 평가\평가실시\''25년\1106)해군 군수사 함포저장고 신축공사 등 5건(C069)\접수서류\3. 라온\자기평가서(PQ)25년 VER4(C069, 라온건축)(0827) (1).xlsx]사업개요'!D19</x:f>
        <x:v>0</x:v>
      </x:c>
      <x:c r="E9" s="45">
        <x:v>1</x:v>
      </x:c>
      <x:c r="F9" s="46"/>
      <x:c r="G9" s="47"/>
      <x:c r="H9" s="47"/>
      <x:c r="I9" s="47"/>
      <x:c r="J9" s="47"/>
    </x:row>
    <x:row r="10" spans="2:10" ht="16.399999999999999">
      <x:c r="B10" s="49" t="s">
        <x:v>29</x:v>
      </x:c>
      <x:c r="C10" s="43" t="s">
        <x:v>45</x:v>
      </x:c>
      <x:c r="D10" s="50" t="str">
        <x:f>'[C:\Users\user\Desktop\PQ 평가\평가실시\''25년\1106)해군 군수사 함포저장고 신축공사 등 5건(C069)\접수서류\3. 라온\자기평가서(PQ)25년 VER4(C069, 라온건축)(0827) (1).xlsx]사업개요'!D20</x:f>
        <x:v>김흥백</x:v>
      </x:c>
      <x:c r="E10" s="45">
        <x:v>1</x:v>
      </x:c>
      <x:c r="F10" s="46" t="s">
        <x:v>73</x:v>
      </x:c>
      <x:c r="G10" s="59">
        <x:v>45859</x:v>
      </x:c>
      <x:c r="H10" s="59">
        <x:v>46368</x:v>
      </x:c>
      <x:c r="I10" s="47" t="s">
        <x:v>42</x:v>
      </x:c>
      <x:c r="J10" s="47" t="s">
        <x:v>63</x:v>
      </x:c>
    </x:row>
    <x:row r="11" spans="2:10" ht="16.399999999999999">
      <x:c r="B11" s="49"/>
      <x:c r="C11" s="43"/>
      <x:c r="D11" s="54"/>
      <x:c r="E11" s="45">
        <x:v>2</x:v>
      </x:c>
      <x:c r="F11" s="46" t="s">
        <x:v>113</x:v>
      </x:c>
      <x:c r="G11" s="59">
        <x:v>45981</x:v>
      </x:c>
      <x:c r="H11" s="59">
        <x:v>47196</x:v>
      </x:c>
      <x:c r="I11" s="47" t="s">
        <x:v>42</x:v>
      </x:c>
      <x:c r="J11" s="47" t="s">
        <x:v>62</x:v>
      </x:c>
    </x:row>
    <x:row r="12" spans="2:10" ht="16.399999999999999">
      <x:c r="B12" s="49"/>
      <x:c r="C12" s="43"/>
      <x:c r="D12" s="54"/>
      <x:c r="E12" s="45">
        <x:v>3</x:v>
      </x:c>
      <x:c r="F12" s="46" t="s">
        <x:v>100</x:v>
      </x:c>
      <x:c r="G12" s="59">
        <x:v>45896</x:v>
      </x:c>
      <x:c r="H12" s="59">
        <x:v>46676</x:v>
      </x:c>
      <x:c r="I12" s="47" t="s">
        <x:v>42</x:v>
      </x:c>
      <x:c r="J12" s="47" t="s">
        <x:v>62</x:v>
      </x:c>
    </x:row>
    <x:row r="13" spans="2:10" ht="16.399999999999999">
      <x:c r="B13" s="49"/>
      <x:c r="C13" s="43"/>
      <x:c r="D13" s="54"/>
      <x:c r="E13" s="45">
        <x:v>4</x:v>
      </x:c>
      <x:c r="F13" s="46" t="s">
        <x:v>74</x:v>
      </x:c>
      <x:c r="G13" s="59">
        <x:v>45922</x:v>
      </x:c>
      <x:c r="H13" s="59">
        <x:v>46833</x:v>
      </x:c>
      <x:c r="I13" s="47" t="s">
        <x:v>42</x:v>
      </x:c>
      <x:c r="J13" s="47" t="s">
        <x:v>62</x:v>
      </x:c>
    </x:row>
    <x:row r="14" spans="2:10" ht="16.399999999999999">
      <x:c r="B14" s="49"/>
      <x:c r="C14" s="43"/>
      <x:c r="D14" s="54"/>
      <x:c r="E14" s="45">
        <x:v>5</x:v>
      </x:c>
      <x:c r="F14" s="46"/>
      <x:c r="G14" s="59"/>
      <x:c r="H14" s="59"/>
      <x:c r="I14" s="47"/>
      <x:c r="J14" s="47"/>
    </x:row>
    <x:row r="15" spans="2:10" ht="16.399999999999999">
      <x:c r="B15" s="49"/>
      <x:c r="C15" s="43"/>
      <x:c r="D15" s="54"/>
      <x:c r="E15" s="45">
        <x:v>6</x:v>
      </x:c>
      <x:c r="F15" s="46"/>
      <x:c r="G15" s="59"/>
      <x:c r="H15" s="59"/>
      <x:c r="I15" s="47"/>
      <x:c r="J15" s="47"/>
    </x:row>
    <x:row r="16" spans="2:10" ht="16.399999999999999">
      <x:c r="B16" s="49"/>
      <x:c r="C16" s="43"/>
      <x:c r="D16" s="54"/>
      <x:c r="E16" s="45">
        <x:v>7</x:v>
      </x:c>
      <x:c r="F16" s="46"/>
      <x:c r="G16" s="59"/>
      <x:c r="H16" s="59"/>
      <x:c r="I16" s="47"/>
      <x:c r="J16" s="47"/>
    </x:row>
    <x:row r="17" spans="2:10" ht="16.399999999999999">
      <x:c r="B17" s="49"/>
      <x:c r="C17" s="43"/>
      <x:c r="D17" s="54"/>
      <x:c r="E17" s="45">
        <x:v>8</x:v>
      </x:c>
      <x:c r="F17" s="46"/>
      <x:c r="G17" s="47"/>
      <x:c r="H17" s="47"/>
      <x:c r="I17" s="47"/>
      <x:c r="J17" s="47"/>
    </x:row>
    <x:row r="18" spans="2:10" ht="16.399999999999999">
      <x:c r="B18" s="49"/>
      <x:c r="C18" s="43"/>
      <x:c r="D18" s="58"/>
      <x:c r="E18" s="45">
        <x:v>9</x:v>
      </x:c>
      <x:c r="F18" s="46"/>
      <x:c r="G18" s="47"/>
      <x:c r="H18" s="47"/>
      <x:c r="I18" s="47"/>
      <x:c r="J18" s="47"/>
    </x:row>
    <x:row r="19" spans="2:10" ht="16.399999999999999">
      <x:c r="B19" s="49"/>
      <x:c r="C19" s="43" t="s">
        <x:v>50</x:v>
      </x:c>
      <x:c r="D19" s="50" t="str">
        <x:f>'[C:\Users\user\Desktop\PQ 평가\평가실시\''25년\1106)해군 군수사 함포저장고 신축공사 등 5건(C069)\접수서류\3. 라온\자기평가서(PQ)25년 VER4(C069, 라온건축)(0827) (1).xlsx]사업개요'!D21</x:f>
        <x:v>김헌우</x:v>
      </x:c>
      <x:c r="E19" s="45">
        <x:v>1</x:v>
      </x:c>
      <x:c r="F19" s="46" t="s">
        <x:v>72</x:v>
      </x:c>
      <x:c r="G19" s="59">
        <x:v>45910</x:v>
      </x:c>
      <x:c r="H19" s="59">
        <x:v>46299</x:v>
      </x:c>
      <x:c r="I19" s="47" t="s">
        <x:v>42</x:v>
      </x:c>
      <x:c r="J19" s="47" t="s">
        <x:v>62</x:v>
      </x:c>
    </x:row>
    <x:row r="20" spans="2:10" ht="16.399999999999999">
      <x:c r="B20" s="49"/>
      <x:c r="C20" s="43"/>
      <x:c r="D20" s="54"/>
      <x:c r="E20" s="45">
        <x:v>2</x:v>
      </x:c>
      <x:c r="F20" s="46" t="s">
        <x:v>74</x:v>
      </x:c>
      <x:c r="G20" s="59">
        <x:v>45922</x:v>
      </x:c>
      <x:c r="H20" s="59">
        <x:v>46833</x:v>
      </x:c>
      <x:c r="I20" s="47" t="s">
        <x:v>42</x:v>
      </x:c>
      <x:c r="J20" s="47" t="s">
        <x:v>62</x:v>
      </x:c>
    </x:row>
    <x:row r="21" spans="2:10" ht="16.399999999999999">
      <x:c r="B21" s="49"/>
      <x:c r="C21" s="43"/>
      <x:c r="D21" s="54"/>
      <x:c r="E21" s="45">
        <x:v>3</x:v>
      </x:c>
      <x:c r="F21" s="46"/>
      <x:c r="G21" s="59"/>
      <x:c r="H21" s="59"/>
      <x:c r="I21" s="47"/>
      <x:c r="J21" s="47"/>
    </x:row>
    <x:row r="22" spans="2:10" ht="16.399999999999999">
      <x:c r="B22" s="49"/>
      <x:c r="C22" s="43"/>
      <x:c r="D22" s="54"/>
      <x:c r="E22" s="45">
        <x:v>4</x:v>
      </x:c>
      <x:c r="F22" s="46"/>
      <x:c r="G22" s="59"/>
      <x:c r="H22" s="59"/>
      <x:c r="I22" s="47"/>
      <x:c r="J22" s="47"/>
    </x:row>
    <x:row r="23" spans="2:10" ht="16.399999999999999">
      <x:c r="B23" s="49"/>
      <x:c r="C23" s="43"/>
      <x:c r="D23" s="54"/>
      <x:c r="E23" s="45">
        <x:v>5</x:v>
      </x:c>
      <x:c r="F23" s="46"/>
      <x:c r="G23" s="59"/>
      <x:c r="H23" s="59"/>
      <x:c r="I23" s="47"/>
      <x:c r="J23" s="47"/>
    </x:row>
    <x:row r="24" spans="2:10" ht="16.399999999999999">
      <x:c r="B24" s="49"/>
      <x:c r="C24" s="43"/>
      <x:c r="D24" s="54"/>
      <x:c r="E24" s="45">
        <x:v>6</x:v>
      </x:c>
      <x:c r="F24" s="46"/>
      <x:c r="G24" s="47"/>
      <x:c r="H24" s="47"/>
      <x:c r="I24" s="47"/>
      <x:c r="J24" s="47"/>
    </x:row>
    <x:row r="25" spans="2:10" ht="16.399999999999999">
      <x:c r="B25" s="49"/>
      <x:c r="C25" s="43"/>
      <x:c r="D25" s="54"/>
      <x:c r="E25" s="45">
        <x:v>7</x:v>
      </x:c>
      <x:c r="F25" s="46"/>
      <x:c r="G25" s="47"/>
      <x:c r="H25" s="47"/>
      <x:c r="I25" s="47"/>
      <x:c r="J25" s="47"/>
    </x:row>
    <x:row r="26" spans="2:10" ht="16.399999999999999">
      <x:c r="B26" s="49"/>
      <x:c r="C26" s="43"/>
      <x:c r="D26" s="54"/>
      <x:c r="E26" s="45">
        <x:v>8</x:v>
      </x:c>
      <x:c r="F26" s="46"/>
      <x:c r="G26" s="47"/>
      <x:c r="H26" s="47"/>
      <x:c r="I26" s="47"/>
      <x:c r="J26" s="47"/>
    </x:row>
    <x:row r="27" spans="2:10" ht="16.399999999999999">
      <x:c r="B27" s="49"/>
      <x:c r="C27" s="43"/>
      <x:c r="D27" s="58"/>
      <x:c r="E27" s="45">
        <x:v>9</x:v>
      </x:c>
      <x:c r="F27" s="46"/>
      <x:c r="G27" s="47"/>
      <x:c r="H27" s="47"/>
      <x:c r="I27" s="47"/>
      <x:c r="J27" s="47"/>
    </x:row>
    <x:row r="28" spans="2:10" ht="16.399999999999999">
      <x:c r="B28" s="49"/>
      <x:c r="C28" s="43" t="s">
        <x:v>49</x:v>
      </x:c>
      <x:c r="D28" s="50" t="str">
        <x:f>'[C:\Users\user\Desktop\PQ 평가\평가실시\''25년\1106)해군 군수사 함포저장고 신축공사 등 5건(C069)\접수서류\3. 라온\자기평가서(PQ)25년 VER4(C069, 라온건축)(0827) (1).xlsx]사업개요'!D22</x:f>
        <x:v>유병준</x:v>
      </x:c>
      <x:c r="E28" s="45">
        <x:v>1</x:v>
      </x:c>
      <x:c r="F28" s="46" t="s">
        <x:v>65</x:v>
      </x:c>
      <x:c r="G28" s="59">
        <x:v>45895</x:v>
      </x:c>
      <x:c r="H28" s="59">
        <x:v>45995</x:v>
      </x:c>
      <x:c r="I28" s="47" t="s">
        <x:v>42</x:v>
      </x:c>
      <x:c r="J28" s="47" t="s">
        <x:v>63</x:v>
      </x:c>
    </x:row>
    <x:row r="29" spans="2:10" ht="16.399999999999999">
      <x:c r="B29" s="49"/>
      <x:c r="C29" s="43"/>
      <x:c r="D29" s="54"/>
      <x:c r="E29" s="45">
        <x:v>2</x:v>
      </x:c>
      <x:c r="F29" s="46" t="s">
        <x:v>75</x:v>
      </x:c>
      <x:c r="G29" s="59">
        <x:v>45895</x:v>
      </x:c>
      <x:c r="H29" s="59">
        <x:v>46210</x:v>
      </x:c>
      <x:c r="I29" s="47" t="s">
        <x:v>42</x:v>
      </x:c>
      <x:c r="J29" s="47" t="s">
        <x:v>63</x:v>
      </x:c>
    </x:row>
    <x:row r="30" spans="2:10" ht="16.399999999999999">
      <x:c r="B30" s="49"/>
      <x:c r="C30" s="43"/>
      <x:c r="D30" s="54"/>
      <x:c r="E30" s="45">
        <x:v>3</x:v>
      </x:c>
      <x:c r="F30" s="46" t="s">
        <x:v>73</x:v>
      </x:c>
      <x:c r="G30" s="59">
        <x:v>45916</x:v>
      </x:c>
      <x:c r="H30" s="59">
        <x:v>46368</x:v>
      </x:c>
      <x:c r="I30" s="47" t="s">
        <x:v>42</x:v>
      </x:c>
      <x:c r="J30" s="47" t="s">
        <x:v>63</x:v>
      </x:c>
    </x:row>
    <x:row r="31" spans="2:10" ht="16.399999999999999">
      <x:c r="B31" s="49"/>
      <x:c r="C31" s="43"/>
      <x:c r="D31" s="54"/>
      <x:c r="E31" s="45">
        <x:v>4</x:v>
      </x:c>
      <x:c r="F31" s="46" t="s">
        <x:v>101</x:v>
      </x:c>
      <x:c r="G31" s="59">
        <x:v>45915</x:v>
      </x:c>
      <x:c r="H31" s="59">
        <x:v>46979</x:v>
      </x:c>
      <x:c r="I31" s="47" t="s">
        <x:v>42</x:v>
      </x:c>
      <x:c r="J31" s="47" t="s">
        <x:v>62</x:v>
      </x:c>
    </x:row>
    <x:row r="32" spans="2:10" ht="16.399999999999999">
      <x:c r="B32" s="49"/>
      <x:c r="C32" s="43"/>
      <x:c r="D32" s="54"/>
      <x:c r="E32" s="45">
        <x:v>5</x:v>
      </x:c>
      <x:c r="F32" s="46" t="s">
        <x:v>72</x:v>
      </x:c>
      <x:c r="G32" s="59">
        <x:v>45910</x:v>
      </x:c>
      <x:c r="H32" s="59">
        <x:v>46299</x:v>
      </x:c>
      <x:c r="I32" s="47" t="s">
        <x:v>42</x:v>
      </x:c>
      <x:c r="J32" s="47" t="s">
        <x:v>62</x:v>
      </x:c>
    </x:row>
    <x:row r="33" spans="2:10" ht="16.399999999999999">
      <x:c r="B33" s="49"/>
      <x:c r="C33" s="43"/>
      <x:c r="D33" s="54"/>
      <x:c r="E33" s="45">
        <x:v>6</x:v>
      </x:c>
      <x:c r="F33" s="46" t="s">
        <x:v>74</x:v>
      </x:c>
      <x:c r="G33" s="59">
        <x:v>45922</x:v>
      </x:c>
      <x:c r="H33" s="59">
        <x:v>46833</x:v>
      </x:c>
      <x:c r="I33" s="47" t="s">
        <x:v>42</x:v>
      </x:c>
      <x:c r="J33" s="47" t="s">
        <x:v>62</x:v>
      </x:c>
    </x:row>
    <x:row r="34" spans="2:10" ht="16.399999999999999">
      <x:c r="B34" s="49"/>
      <x:c r="C34" s="43"/>
      <x:c r="D34" s="54"/>
      <x:c r="E34" s="45">
        <x:v>7</x:v>
      </x:c>
      <x:c r="F34" s="46"/>
      <x:c r="G34" s="59"/>
      <x:c r="H34" s="59"/>
      <x:c r="I34" s="47"/>
      <x:c r="J34" s="47"/>
    </x:row>
    <x:row r="35" spans="2:10" ht="16.399999999999999">
      <x:c r="B35" s="49"/>
      <x:c r="C35" s="43"/>
      <x:c r="D35" s="54"/>
      <x:c r="E35" s="45">
        <x:v>8</x:v>
      </x:c>
      <x:c r="F35" s="46"/>
      <x:c r="G35" s="59"/>
      <x:c r="H35" s="59"/>
      <x:c r="I35" s="47"/>
      <x:c r="J35" s="47"/>
    </x:row>
    <x:row r="36" spans="2:10" ht="16.399999999999999">
      <x:c r="B36" s="49"/>
      <x:c r="C36" s="43"/>
      <x:c r="D36" s="58"/>
      <x:c r="E36" s="45">
        <x:v>9</x:v>
      </x:c>
      <x:c r="F36" s="46"/>
      <x:c r="G36" s="47"/>
      <x:c r="H36" s="47"/>
      <x:c r="I36" s="47"/>
      <x:c r="J36" s="47"/>
    </x:row>
    <x:row r="37" spans="2:10" ht="16.399999999999999">
      <x:c r="B37" s="49"/>
      <x:c r="C37" s="43" t="s">
        <x:v>48</x:v>
      </x:c>
      <x:c r="D37" s="50">
        <x:f>'[C:\Users\user\Desktop\PQ 평가\평가실시\''25년\1106)해군 군수사 함포저장고 신축공사 등 5건(C069)\접수서류\3. 라온\자기평가서(PQ)25년 VER4(C069, 라온건축)(0827) (1).xlsx]사업개요'!D23</x:f>
        <x:v>0</x:v>
      </x:c>
      <x:c r="E37" s="45">
        <x:v>1</x:v>
      </x:c>
      <x:c r="F37" s="46"/>
      <x:c r="G37" s="47"/>
      <x:c r="H37" s="47"/>
      <x:c r="I37" s="47"/>
      <x:c r="J37" s="47"/>
    </x:row>
    <x:row r="38" spans="2:10" ht="16.399999999999999">
      <x:c r="B38" s="49"/>
      <x:c r="C38" s="43"/>
      <x:c r="D38" s="54"/>
      <x:c r="E38" s="45">
        <x:v>2</x:v>
      </x:c>
      <x:c r="F38" s="46"/>
      <x:c r="G38" s="47"/>
      <x:c r="H38" s="47"/>
      <x:c r="I38" s="47"/>
      <x:c r="J38" s="47"/>
    </x:row>
    <x:row r="39" spans="2:10" ht="16.399999999999999">
      <x:c r="B39" s="49"/>
      <x:c r="C39" s="43"/>
      <x:c r="D39" s="54"/>
      <x:c r="E39" s="45">
        <x:v>3</x:v>
      </x:c>
      <x:c r="F39" s="46"/>
      <x:c r="G39" s="47"/>
      <x:c r="H39" s="47"/>
      <x:c r="I39" s="47"/>
      <x:c r="J39" s="47"/>
    </x:row>
    <x:row r="40" spans="2:10" ht="16.399999999999999">
      <x:c r="B40" s="49"/>
      <x:c r="C40" s="43"/>
      <x:c r="D40" s="54"/>
      <x:c r="E40" s="45">
        <x:v>4</x:v>
      </x:c>
      <x:c r="F40" s="46"/>
      <x:c r="G40" s="47"/>
      <x:c r="H40" s="47"/>
      <x:c r="I40" s="47"/>
      <x:c r="J40" s="47"/>
    </x:row>
    <x:row r="41" spans="2:10" ht="16.399999999999999">
      <x:c r="B41" s="49"/>
      <x:c r="C41" s="43"/>
      <x:c r="D41" s="54"/>
      <x:c r="E41" s="45">
        <x:v>5</x:v>
      </x:c>
      <x:c r="F41" s="46"/>
      <x:c r="G41" s="47"/>
      <x:c r="H41" s="47"/>
      <x:c r="I41" s="47"/>
      <x:c r="J41" s="47"/>
    </x:row>
    <x:row r="42" spans="2:10" ht="16.399999999999999">
      <x:c r="B42" s="49"/>
      <x:c r="C42" s="43"/>
      <x:c r="D42" s="54"/>
      <x:c r="E42" s="45">
        <x:v>6</x:v>
      </x:c>
      <x:c r="F42" s="46"/>
      <x:c r="G42" s="47"/>
      <x:c r="H42" s="47"/>
      <x:c r="I42" s="47"/>
      <x:c r="J42" s="47"/>
    </x:row>
    <x:row r="43" spans="2:10" ht="16.399999999999999">
      <x:c r="B43" s="49"/>
      <x:c r="C43" s="43"/>
      <x:c r="D43" s="54"/>
      <x:c r="E43" s="45">
        <x:v>7</x:v>
      </x:c>
      <x:c r="F43" s="46"/>
      <x:c r="G43" s="47"/>
      <x:c r="H43" s="47"/>
      <x:c r="I43" s="47"/>
      <x:c r="J43" s="47"/>
    </x:row>
    <x:row r="44" spans="2:10" ht="16.399999999999999">
      <x:c r="B44" s="49"/>
      <x:c r="C44" s="43"/>
      <x:c r="D44" s="54"/>
      <x:c r="E44" s="45">
        <x:v>8</x:v>
      </x:c>
      <x:c r="F44" s="46"/>
      <x:c r="G44" s="47"/>
      <x:c r="H44" s="47"/>
      <x:c r="I44" s="47"/>
      <x:c r="J44" s="47"/>
    </x:row>
    <x:row r="45" spans="2:10" ht="16.399999999999999">
      <x:c r="B45" s="49"/>
      <x:c r="C45" s="43"/>
      <x:c r="D45" s="58"/>
      <x:c r="E45" s="45">
        <x:v>9</x:v>
      </x:c>
      <x:c r="F45" s="46"/>
      <x:c r="G45" s="47"/>
      <x:c r="H45" s="47"/>
      <x:c r="I45" s="47"/>
      <x:c r="J45" s="47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0000"/>
  </x:sheetPr>
  <x:dimension ref="A1:L45"/>
  <x:sheetViews>
    <x:sheetView view="pageBreakPreview" topLeftCell="A1" zoomScaleNormal="100" zoomScaleSheetLayoutView="130" workbookViewId="0">
      <x:pane xSplit="3" ySplit="4" topLeftCell="F22" activePane="bottomRight" state="frozen"/>
      <x:selection pane="bottomRight" activeCell="J32" activeCellId="0" sqref="J32:J32"/>
    </x:sheetView>
  </x:sheetViews>
  <x:sheetFormatPr defaultColWidth="9" defaultRowHeight="16.5" customHeight="1"/>
  <x:cols>
    <x:col min="1" max="1" width="2" style="2" customWidth="1"/>
    <x:col min="2" max="2" width="13" style="60" customWidth="1"/>
    <x:col min="3" max="4" width="8.5" style="60" customWidth="1"/>
    <x:col min="5" max="5" width="4.125" style="60" customWidth="1"/>
    <x:col min="6" max="6" width="28.75" style="61" customWidth="1"/>
    <x:col min="7" max="7" width="11.125" style="60" bestFit="1" customWidth="1"/>
    <x:col min="8" max="8" width="10.375" style="60" customWidth="1"/>
    <x:col min="9" max="9" width="11" style="60" bestFit="1" customWidth="1"/>
    <x:col min="10" max="10" width="9" style="60"/>
  </x:cols>
  <x:sheetData>
    <x:row r="1" spans="1:1" ht="16.399999999999999">
      <x:c r="A1" s="2" t="s">
        <x:v>2</x:v>
      </x:c>
    </x:row>
    <x:row r="2" spans="1:12" s="60" customFormat="1" ht="16.399999999999999">
      <x:c r="A2" s="4"/>
      <x:c r="B2" s="62" t="s">
        <x:v>46</x:v>
      </x:c>
      <x:c r="C2" s="62"/>
      <x:c r="D2" s="63" t="s">
        <x:v>28</x:v>
      </x:c>
      <x:c r="E2" s="64" t="s">
        <x:v>27</x:v>
      </x:c>
      <x:c r="F2" s="65"/>
      <x:c r="G2" s="65"/>
      <x:c r="H2" s="65"/>
      <x:c r="I2" s="65"/>
      <x:c r="J2" s="66"/>
      <x:c r="L2" s="10" t="s">
        <x:v>70</x:v>
      </x:c>
    </x:row>
    <x:row r="3" spans="1:12" s="60" customFormat="1" ht="16.399999999999999">
      <x:c r="A3" s="4"/>
      <x:c r="B3" s="62"/>
      <x:c r="C3" s="62"/>
      <x:c r="D3" s="67"/>
      <x:c r="E3" s="68" t="s">
        <x:v>47</x:v>
      </x:c>
      <x:c r="F3" s="69" t="s">
        <x:v>54</x:v>
      </x:c>
      <x:c r="G3" s="62" t="s">
        <x:v>25</x:v>
      </x:c>
      <x:c r="H3" s="62"/>
      <x:c r="I3" s="62" t="s">
        <x:v>51</x:v>
      </x:c>
      <x:c r="J3" s="62" t="s">
        <x:v>26</x:v>
      </x:c>
      <x:c r="L3" s="10" t="s">
        <x:v>71</x:v>
      </x:c>
    </x:row>
    <x:row r="4" spans="1:10" s="60" customFormat="1" ht="16.399999999999999">
      <x:c r="A4" s="4"/>
      <x:c r="B4" s="62"/>
      <x:c r="C4" s="62"/>
      <x:c r="D4" s="70"/>
      <x:c r="E4" s="70"/>
      <x:c r="F4" s="69"/>
      <x:c r="G4" s="71" t="s">
        <x:v>53</x:v>
      </x:c>
      <x:c r="H4" s="71" t="s">
        <x:v>52</x:v>
      </x:c>
      <x:c r="I4" s="62"/>
      <x:c r="J4" s="62"/>
    </x:row>
    <x:row r="5" spans="2:10" ht="16.399999999999999">
      <x:c r="B5" s="72" t="s">
        <x:v>30</x:v>
      </x:c>
      <x:c r="C5" s="72"/>
      <x:c r="D5" s="73" t="str">
        <x:f>'[C:\Users\user\Desktop\PQ 평가\평가실시\''25년\1106)해군 군수사 함포저장고 신축공사 등 5건(C069)\접수서류\4. 오성\2. 자기평가서(PQ)25년 VER4(C069, 오성건축).xlsx]사업개요'!D15</x:f>
        <x:v>신형신</x:v>
      </x:c>
      <x:c r="E5" s="74">
        <x:v>1</x:v>
      </x:c>
      <x:c r="F5" s="27"/>
      <x:c r="G5" s="75"/>
      <x:c r="H5" s="75"/>
      <x:c r="I5" s="75"/>
      <x:c r="J5" s="75"/>
    </x:row>
    <x:row r="6" spans="2:10" ht="16.399999999999999">
      <x:c r="B6" s="76" t="s">
        <x:v>31</x:v>
      </x:c>
      <x:c r="C6" s="74" t="s">
        <x:v>45</x:v>
      </x:c>
      <x:c r="D6" s="73" t="str">
        <x:f>'[C:\Users\user\Desktop\PQ 평가\평가실시\''25년\1106)해군 군수사 함포저장고 신축공사 등 5건(C069)\접수서류\4. 오성\2. 자기평가서(PQ)25년 VER4(C069, 오성건축).xlsx]사업개요'!D16</x:f>
        <x:v>김진성</x:v>
      </x:c>
      <x:c r="E6" s="74">
        <x:v>1</x:v>
      </x:c>
      <x:c r="F6" s="27"/>
      <x:c r="G6" s="75"/>
      <x:c r="H6" s="75"/>
      <x:c r="I6" s="75"/>
      <x:c r="J6" s="75"/>
    </x:row>
    <x:row r="7" spans="2:10" ht="16.399999999999999">
      <x:c r="B7" s="72"/>
      <x:c r="C7" s="74" t="s">
        <x:v>50</x:v>
      </x:c>
      <x:c r="D7" s="73" t="str">
        <x:f>'[C:\Users\user\Desktop\PQ 평가\평가실시\''25년\1106)해군 군수사 함포저장고 신축공사 등 5건(C069)\접수서류\4. 오성\2. 자기평가서(PQ)25년 VER4(C069, 오성건축).xlsx]사업개요'!D17</x:f>
        <x:v>이종찬</x:v>
      </x:c>
      <x:c r="E7" s="74">
        <x:v>1</x:v>
      </x:c>
      <x:c r="F7" s="27"/>
      <x:c r="G7" s="75"/>
      <x:c r="H7" s="75"/>
      <x:c r="I7" s="75"/>
      <x:c r="J7" s="75"/>
    </x:row>
    <x:row r="8" spans="2:10" ht="16.399999999999999">
      <x:c r="B8" s="72"/>
      <x:c r="C8" s="74" t="s">
        <x:v>49</x:v>
      </x:c>
      <x:c r="D8" s="73" t="str">
        <x:f>'[C:\Users\user\Desktop\PQ 평가\평가실시\''25년\1106)해군 군수사 함포저장고 신축공사 등 5건(C069)\접수서류\4. 오성\2. 자기평가서(PQ)25년 VER4(C069, 오성건축).xlsx]사업개요'!D18</x:f>
        <x:v>서강열</x:v>
      </x:c>
      <x:c r="E8" s="74">
        <x:v>1</x:v>
      </x:c>
      <x:c r="F8" s="27"/>
      <x:c r="G8" s="75"/>
      <x:c r="H8" s="75"/>
      <x:c r="I8" s="75"/>
      <x:c r="J8" s="75"/>
    </x:row>
    <x:row r="9" spans="2:10" ht="16.399999999999999">
      <x:c r="B9" s="72"/>
      <x:c r="C9" s="74" t="s">
        <x:v>48</x:v>
      </x:c>
      <x:c r="D9" s="73">
        <x:f>'[C:\Users\user\Desktop\PQ 평가\평가실시\''25년\1106)해군 군수사 함포저장고 신축공사 등 5건(C069)\접수서류\4. 오성\2. 자기평가서(PQ)25년 VER4(C069, 오성건축).xlsx]사업개요'!D19</x:f>
        <x:v>0</x:v>
      </x:c>
      <x:c r="E9" s="74">
        <x:v>1</x:v>
      </x:c>
      <x:c r="F9" s="27"/>
      <x:c r="G9" s="75"/>
      <x:c r="H9" s="75"/>
      <x:c r="I9" s="75"/>
      <x:c r="J9" s="75"/>
    </x:row>
    <x:row r="10" spans="2:10" ht="16.399999999999999">
      <x:c r="B10" s="77" t="s">
        <x:v>29</x:v>
      </x:c>
      <x:c r="C10" s="72" t="s">
        <x:v>45</x:v>
      </x:c>
      <x:c r="D10" s="78" t="str">
        <x:f>'[C:\Users\user\Desktop\PQ 평가\평가실시\''25년\1106)해군 군수사 함포저장고 신축공사 등 5건(C069)\접수서류\4. 오성\2. 자기평가서(PQ)25년 VER4(C069, 오성건축).xlsx]사업개요'!D20</x:f>
        <x:v>윤창수</x:v>
      </x:c>
      <x:c r="E10" s="74">
        <x:v>1</x:v>
      </x:c>
      <x:c r="F10" s="27"/>
      <x:c r="G10" s="59"/>
      <x:c r="H10" s="59"/>
      <x:c r="I10" s="75"/>
      <x:c r="J10" s="75"/>
    </x:row>
    <x:row r="11" spans="2:10" ht="16.399999999999999">
      <x:c r="B11" s="77"/>
      <x:c r="C11" s="72"/>
      <x:c r="D11" s="79"/>
      <x:c r="E11" s="74">
        <x:v>2</x:v>
      </x:c>
      <x:c r="F11" s="27"/>
      <x:c r="G11" s="59"/>
      <x:c r="H11" s="59"/>
      <x:c r="I11" s="75"/>
      <x:c r="J11" s="75"/>
    </x:row>
    <x:row r="12" spans="2:10" ht="16.399999999999999">
      <x:c r="B12" s="77"/>
      <x:c r="C12" s="72"/>
      <x:c r="D12" s="79"/>
      <x:c r="E12" s="74">
        <x:v>3</x:v>
      </x:c>
      <x:c r="F12" s="27"/>
      <x:c r="G12" s="59"/>
      <x:c r="H12" s="59"/>
      <x:c r="I12" s="75"/>
      <x:c r="J12" s="75"/>
    </x:row>
    <x:row r="13" spans="2:10" ht="16.399999999999999">
      <x:c r="B13" s="77"/>
      <x:c r="C13" s="72"/>
      <x:c r="D13" s="79"/>
      <x:c r="E13" s="74">
        <x:v>4</x:v>
      </x:c>
      <x:c r="F13" s="27"/>
      <x:c r="G13" s="59"/>
      <x:c r="H13" s="59"/>
      <x:c r="I13" s="75"/>
      <x:c r="J13" s="75"/>
    </x:row>
    <x:row r="14" spans="2:10" ht="16.399999999999999">
      <x:c r="B14" s="77"/>
      <x:c r="C14" s="72"/>
      <x:c r="D14" s="79"/>
      <x:c r="E14" s="74">
        <x:v>5</x:v>
      </x:c>
      <x:c r="F14" s="27"/>
      <x:c r="G14" s="59"/>
      <x:c r="H14" s="59"/>
      <x:c r="I14" s="75"/>
      <x:c r="J14" s="75"/>
    </x:row>
    <x:row r="15" spans="2:10" ht="16.399999999999999">
      <x:c r="B15" s="77"/>
      <x:c r="C15" s="72"/>
      <x:c r="D15" s="79"/>
      <x:c r="E15" s="74">
        <x:v>6</x:v>
      </x:c>
      <x:c r="F15" s="27"/>
      <x:c r="G15" s="59"/>
      <x:c r="H15" s="59"/>
      <x:c r="I15" s="75"/>
      <x:c r="J15" s="75"/>
    </x:row>
    <x:row r="16" spans="2:10" ht="16.399999999999999">
      <x:c r="B16" s="77"/>
      <x:c r="C16" s="72"/>
      <x:c r="D16" s="79"/>
      <x:c r="E16" s="74">
        <x:v>7</x:v>
      </x:c>
      <x:c r="F16" s="27"/>
      <x:c r="G16" s="59"/>
      <x:c r="H16" s="59"/>
      <x:c r="I16" s="75"/>
      <x:c r="J16" s="75"/>
    </x:row>
    <x:row r="17" spans="2:10" ht="16.399999999999999">
      <x:c r="B17" s="77"/>
      <x:c r="C17" s="72"/>
      <x:c r="D17" s="79"/>
      <x:c r="E17" s="74">
        <x:v>8</x:v>
      </x:c>
      <x:c r="F17" s="27"/>
      <x:c r="G17" s="75"/>
      <x:c r="H17" s="75"/>
      <x:c r="I17" s="75"/>
      <x:c r="J17" s="75"/>
    </x:row>
    <x:row r="18" spans="2:10" ht="16.399999999999999">
      <x:c r="B18" s="77"/>
      <x:c r="C18" s="72"/>
      <x:c r="D18" s="80"/>
      <x:c r="E18" s="74">
        <x:v>9</x:v>
      </x:c>
      <x:c r="F18" s="27"/>
      <x:c r="G18" s="75"/>
      <x:c r="H18" s="75"/>
      <x:c r="I18" s="75"/>
      <x:c r="J18" s="75"/>
    </x:row>
    <x:row r="19" spans="2:10" ht="16.399999999999999">
      <x:c r="B19" s="77"/>
      <x:c r="C19" s="72" t="s">
        <x:v>50</x:v>
      </x:c>
      <x:c r="D19" s="78" t="str">
        <x:f>'[C:\Users\user\Desktop\PQ 평가\평가실시\''25년\1106)해군 군수사 함포저장고 신축공사 등 5건(C069)\접수서류\4. 오성\2. 자기평가서(PQ)25년 VER4(C069, 오성건축).xlsx]사업개요'!D21</x:f>
        <x:v>박병희</x:v>
      </x:c>
      <x:c r="E19" s="74">
        <x:v>1</x:v>
      </x:c>
      <x:c r="F19" s="27"/>
      <x:c r="G19" s="59"/>
      <x:c r="H19" s="59"/>
      <x:c r="I19" s="75"/>
      <x:c r="J19" s="75"/>
    </x:row>
    <x:row r="20" spans="2:10" ht="16.399999999999999">
      <x:c r="B20" s="77"/>
      <x:c r="C20" s="72"/>
      <x:c r="D20" s="79"/>
      <x:c r="E20" s="74">
        <x:v>2</x:v>
      </x:c>
      <x:c r="F20" s="27"/>
      <x:c r="G20" s="59"/>
      <x:c r="H20" s="59"/>
      <x:c r="I20" s="75"/>
      <x:c r="J20" s="75"/>
    </x:row>
    <x:row r="21" spans="2:10" ht="16.399999999999999">
      <x:c r="B21" s="77"/>
      <x:c r="C21" s="72"/>
      <x:c r="D21" s="79"/>
      <x:c r="E21" s="74">
        <x:v>3</x:v>
      </x:c>
      <x:c r="F21" s="27"/>
      <x:c r="G21" s="59"/>
      <x:c r="H21" s="59"/>
      <x:c r="I21" s="75"/>
      <x:c r="J21" s="75"/>
    </x:row>
    <x:row r="22" spans="2:10" ht="16.399999999999999">
      <x:c r="B22" s="77"/>
      <x:c r="C22" s="72"/>
      <x:c r="D22" s="79"/>
      <x:c r="E22" s="74">
        <x:v>4</x:v>
      </x:c>
      <x:c r="F22" s="27"/>
      <x:c r="G22" s="59"/>
      <x:c r="H22" s="59"/>
      <x:c r="I22" s="75"/>
      <x:c r="J22" s="75"/>
    </x:row>
    <x:row r="23" spans="2:10" ht="16.399999999999999">
      <x:c r="B23" s="77"/>
      <x:c r="C23" s="72"/>
      <x:c r="D23" s="79"/>
      <x:c r="E23" s="74">
        <x:v>5</x:v>
      </x:c>
      <x:c r="F23" s="27"/>
      <x:c r="G23" s="59"/>
      <x:c r="H23" s="59"/>
      <x:c r="I23" s="75"/>
      <x:c r="J23" s="75"/>
    </x:row>
    <x:row r="24" spans="2:10" ht="16.399999999999999">
      <x:c r="B24" s="77"/>
      <x:c r="C24" s="72"/>
      <x:c r="D24" s="79"/>
      <x:c r="E24" s="74">
        <x:v>6</x:v>
      </x:c>
      <x:c r="F24" s="27"/>
      <x:c r="G24" s="75"/>
      <x:c r="H24" s="75"/>
      <x:c r="I24" s="75"/>
      <x:c r="J24" s="75"/>
    </x:row>
    <x:row r="25" spans="2:10" ht="16.399999999999999">
      <x:c r="B25" s="77"/>
      <x:c r="C25" s="72"/>
      <x:c r="D25" s="79"/>
      <x:c r="E25" s="74">
        <x:v>7</x:v>
      </x:c>
      <x:c r="F25" s="27"/>
      <x:c r="G25" s="75"/>
      <x:c r="H25" s="75"/>
      <x:c r="I25" s="75"/>
      <x:c r="J25" s="75"/>
    </x:row>
    <x:row r="26" spans="2:10" ht="16.399999999999999">
      <x:c r="B26" s="77"/>
      <x:c r="C26" s="72"/>
      <x:c r="D26" s="79"/>
      <x:c r="E26" s="74">
        <x:v>8</x:v>
      </x:c>
      <x:c r="F26" s="27"/>
      <x:c r="G26" s="75"/>
      <x:c r="H26" s="75"/>
      <x:c r="I26" s="75"/>
      <x:c r="J26" s="75"/>
    </x:row>
    <x:row r="27" spans="2:10" ht="16.399999999999999">
      <x:c r="B27" s="77"/>
      <x:c r="C27" s="72"/>
      <x:c r="D27" s="80"/>
      <x:c r="E27" s="74">
        <x:v>9</x:v>
      </x:c>
      <x:c r="F27" s="27"/>
      <x:c r="G27" s="75"/>
      <x:c r="H27" s="75"/>
      <x:c r="I27" s="75"/>
      <x:c r="J27" s="75"/>
    </x:row>
    <x:row r="28" spans="2:10" ht="16.399999999999999">
      <x:c r="B28" s="77"/>
      <x:c r="C28" s="72" t="s">
        <x:v>49</x:v>
      </x:c>
      <x:c r="D28" s="78" t="str">
        <x:f>'[C:\Users\user\Desktop\PQ 평가\평가실시\''25년\1106)해군 군수사 함포저장고 신축공사 등 5건(C069)\접수서류\4. 오성\2. 자기평가서(PQ)25년 VER4(C069, 오성건축).xlsx]사업개요'!D22</x:f>
        <x:v>박광근</x:v>
      </x:c>
      <x:c r="E28" s="74">
        <x:v>1</x:v>
      </x:c>
      <x:c r="F28" s="19" t="s">
        <x:v>111</x:v>
      </x:c>
      <x:c r="G28" s="24">
        <x:v>45397</x:v>
      </x:c>
      <x:c r="H28" s="24">
        <x:v>46000</x:v>
      </x:c>
      <x:c r="I28" s="20" t="s">
        <x:v>44</x:v>
      </x:c>
      <x:c r="J28" s="20" t="s">
        <x:v>63</x:v>
      </x:c>
    </x:row>
    <x:row r="29" spans="2:10" ht="16.399999999999999">
      <x:c r="B29" s="77"/>
      <x:c r="C29" s="72"/>
      <x:c r="D29" s="79"/>
      <x:c r="E29" s="74">
        <x:v>2</x:v>
      </x:c>
      <x:c r="F29" s="19" t="s">
        <x:v>114</x:v>
      </x:c>
      <x:c r="G29" s="24">
        <x:v>44662</x:v>
      </x:c>
      <x:c r="H29" s="24">
        <x:v>46517</x:v>
      </x:c>
      <x:c r="I29" s="20" t="s">
        <x:v>42</x:v>
      </x:c>
      <x:c r="J29" s="20" t="s">
        <x:v>63</x:v>
      </x:c>
    </x:row>
    <x:row r="30" spans="2:10" ht="16.399999999999999">
      <x:c r="B30" s="77"/>
      <x:c r="C30" s="72"/>
      <x:c r="D30" s="79"/>
      <x:c r="E30" s="74">
        <x:v>3</x:v>
      </x:c>
      <x:c r="F30" s="19" t="s">
        <x:v>110</x:v>
      </x:c>
      <x:c r="G30" s="24">
        <x:v>45834</x:v>
      </x:c>
      <x:c r="H30" s="24">
        <x:v>46827</x:v>
      </x:c>
      <x:c r="I30" s="20" t="s">
        <x:v>42</x:v>
      </x:c>
      <x:c r="J30" s="20" t="s">
        <x:v>63</x:v>
      </x:c>
    </x:row>
    <x:row r="31" spans="2:10" ht="16.399999999999999">
      <x:c r="B31" s="77"/>
      <x:c r="C31" s="72"/>
      <x:c r="D31" s="79"/>
      <x:c r="E31" s="74">
        <x:v>4</x:v>
      </x:c>
      <x:c r="F31" s="19" t="s">
        <x:v>115</x:v>
      </x:c>
      <x:c r="G31" s="24">
        <x:v>44694</x:v>
      </x:c>
      <x:c r="H31" s="24">
        <x:v>45899</x:v>
      </x:c>
      <x:c r="I31" s="20" t="s">
        <x:v>43</x:v>
      </x:c>
      <x:c r="J31" s="20" t="s">
        <x:v>62</x:v>
      </x:c>
    </x:row>
    <x:row r="32" spans="2:10" ht="16.399999999999999">
      <x:c r="B32" s="77"/>
      <x:c r="C32" s="72"/>
      <x:c r="D32" s="79"/>
      <x:c r="E32" s="74">
        <x:v>5</x:v>
      </x:c>
      <x:c r="F32" s="19"/>
      <x:c r="G32" s="24"/>
      <x:c r="H32" s="24"/>
      <x:c r="I32" s="20"/>
      <x:c r="J32" s="20"/>
    </x:row>
    <x:row r="33" spans="2:10" ht="16.399999999999999">
      <x:c r="B33" s="77"/>
      <x:c r="C33" s="72"/>
      <x:c r="D33" s="79"/>
      <x:c r="E33" s="74">
        <x:v>6</x:v>
      </x:c>
      <x:c r="F33" s="27"/>
      <x:c r="G33" s="59"/>
      <x:c r="H33" s="59"/>
      <x:c r="I33" s="75"/>
      <x:c r="J33" s="75"/>
    </x:row>
    <x:row r="34" spans="2:10" ht="16.399999999999999">
      <x:c r="B34" s="77"/>
      <x:c r="C34" s="72"/>
      <x:c r="D34" s="79"/>
      <x:c r="E34" s="74">
        <x:v>7</x:v>
      </x:c>
      <x:c r="F34" s="27"/>
      <x:c r="G34" s="59"/>
      <x:c r="H34" s="59"/>
      <x:c r="I34" s="75"/>
      <x:c r="J34" s="75"/>
    </x:row>
    <x:row r="35" spans="2:10" ht="16.399999999999999">
      <x:c r="B35" s="77"/>
      <x:c r="C35" s="72"/>
      <x:c r="D35" s="79"/>
      <x:c r="E35" s="74">
        <x:v>8</x:v>
      </x:c>
      <x:c r="F35" s="27"/>
      <x:c r="G35" s="59"/>
      <x:c r="H35" s="59"/>
      <x:c r="I35" s="75"/>
      <x:c r="J35" s="75"/>
    </x:row>
    <x:row r="36" spans="2:10" ht="16.399999999999999">
      <x:c r="B36" s="77"/>
      <x:c r="C36" s="72"/>
      <x:c r="D36" s="80"/>
      <x:c r="E36" s="74">
        <x:v>9</x:v>
      </x:c>
      <x:c r="F36" s="27"/>
      <x:c r="G36" s="75"/>
      <x:c r="H36" s="75"/>
      <x:c r="I36" s="75"/>
      <x:c r="J36" s="75"/>
    </x:row>
    <x:row r="37" spans="2:10" ht="16.399999999999999">
      <x:c r="B37" s="77"/>
      <x:c r="C37" s="72" t="s">
        <x:v>48</x:v>
      </x:c>
      <x:c r="D37" s="78">
        <x:f>'[C:\Users\user\Desktop\PQ 평가\평가실시\''25년\1106)해군 군수사 함포저장고 신축공사 등 5건(C069)\접수서류\4. 오성\2. 자기평가서(PQ)25년 VER4(C069, 오성건축).xlsx]사업개요'!D23</x:f>
        <x:v>0</x:v>
      </x:c>
      <x:c r="E37" s="74">
        <x:v>1</x:v>
      </x:c>
      <x:c r="F37" s="27"/>
      <x:c r="G37" s="75"/>
      <x:c r="H37" s="75"/>
      <x:c r="I37" s="75"/>
      <x:c r="J37" s="75"/>
    </x:row>
    <x:row r="38" spans="2:10" ht="16.399999999999999">
      <x:c r="B38" s="77"/>
      <x:c r="C38" s="72"/>
      <x:c r="D38" s="79"/>
      <x:c r="E38" s="74">
        <x:v>2</x:v>
      </x:c>
      <x:c r="F38" s="27"/>
      <x:c r="G38" s="75"/>
      <x:c r="H38" s="75"/>
      <x:c r="I38" s="75"/>
      <x:c r="J38" s="75"/>
    </x:row>
    <x:row r="39" spans="2:10" ht="16.399999999999999">
      <x:c r="B39" s="77"/>
      <x:c r="C39" s="72"/>
      <x:c r="D39" s="79"/>
      <x:c r="E39" s="74">
        <x:v>3</x:v>
      </x:c>
      <x:c r="F39" s="27"/>
      <x:c r="G39" s="75"/>
      <x:c r="H39" s="75"/>
      <x:c r="I39" s="75"/>
      <x:c r="J39" s="75"/>
    </x:row>
    <x:row r="40" spans="2:10" ht="16.399999999999999">
      <x:c r="B40" s="77"/>
      <x:c r="C40" s="72"/>
      <x:c r="D40" s="79"/>
      <x:c r="E40" s="74">
        <x:v>4</x:v>
      </x:c>
      <x:c r="F40" s="27"/>
      <x:c r="G40" s="75"/>
      <x:c r="H40" s="75"/>
      <x:c r="I40" s="75"/>
      <x:c r="J40" s="75"/>
    </x:row>
    <x:row r="41" spans="2:10" ht="16.399999999999999">
      <x:c r="B41" s="77"/>
      <x:c r="C41" s="72"/>
      <x:c r="D41" s="79"/>
      <x:c r="E41" s="74">
        <x:v>5</x:v>
      </x:c>
      <x:c r="F41" s="27"/>
      <x:c r="G41" s="75"/>
      <x:c r="H41" s="75"/>
      <x:c r="I41" s="75"/>
      <x:c r="J41" s="75"/>
    </x:row>
    <x:row r="42" spans="2:10" ht="16.399999999999999">
      <x:c r="B42" s="77"/>
      <x:c r="C42" s="72"/>
      <x:c r="D42" s="79"/>
      <x:c r="E42" s="74">
        <x:v>6</x:v>
      </x:c>
      <x:c r="F42" s="27"/>
      <x:c r="G42" s="75"/>
      <x:c r="H42" s="75"/>
      <x:c r="I42" s="75"/>
      <x:c r="J42" s="75"/>
    </x:row>
    <x:row r="43" spans="2:10" ht="16.399999999999999">
      <x:c r="B43" s="77"/>
      <x:c r="C43" s="72"/>
      <x:c r="D43" s="79"/>
      <x:c r="E43" s="74">
        <x:v>7</x:v>
      </x:c>
      <x:c r="F43" s="27"/>
      <x:c r="G43" s="75"/>
      <x:c r="H43" s="75"/>
      <x:c r="I43" s="75"/>
      <x:c r="J43" s="75"/>
    </x:row>
    <x:row r="44" spans="2:10" ht="16.399999999999999">
      <x:c r="B44" s="77"/>
      <x:c r="C44" s="72"/>
      <x:c r="D44" s="79"/>
      <x:c r="E44" s="74">
        <x:v>8</x:v>
      </x:c>
      <x:c r="F44" s="27"/>
      <x:c r="G44" s="75"/>
      <x:c r="H44" s="75"/>
      <x:c r="I44" s="75"/>
      <x:c r="J44" s="75"/>
    </x:row>
    <x:row r="45" spans="2:10" ht="16.399999999999999">
      <x:c r="B45" s="77"/>
      <x:c r="C45" s="72"/>
      <x:c r="D45" s="80"/>
      <x:c r="E45" s="74">
        <x:v>9</x:v>
      </x:c>
      <x:c r="F45" s="27"/>
      <x:c r="G45" s="75"/>
      <x:c r="H45" s="75"/>
      <x:c r="I45" s="75"/>
      <x:c r="J45" s="75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0000"/>
  </x:sheetPr>
  <x:dimension ref="A1:L45"/>
  <x:sheetViews>
    <x:sheetView view="pageBreakPreview" topLeftCell="A1" zoomScaleNormal="100" zoomScaleSheetLayoutView="100" workbookViewId="0">
      <x:pane xSplit="3" ySplit="4" topLeftCell="D23" activePane="bottomRight" state="frozen"/>
      <x:selection pane="bottomRight" activeCell="L21" activeCellId="0" sqref="L21:L21"/>
    </x:sheetView>
  </x:sheetViews>
  <x:sheetFormatPr defaultColWidth="9" defaultRowHeight="16.5" customHeight="1"/>
  <x:cols>
    <x:col min="1" max="1" width="2" style="29" customWidth="1"/>
    <x:col min="2" max="2" width="13" style="28" customWidth="1"/>
    <x:col min="3" max="4" width="8.5" style="28" customWidth="1"/>
    <x:col min="5" max="5" width="4.125" style="28" customWidth="1"/>
    <x:col min="6" max="6" width="28.75" style="30" customWidth="1"/>
    <x:col min="7" max="7" width="11.125" style="28" bestFit="1" customWidth="1"/>
    <x:col min="8" max="8" width="10.375" style="28" customWidth="1"/>
    <x:col min="9" max="9" width="11" style="28" bestFit="1" customWidth="1"/>
    <x:col min="10" max="10" width="9" style="28"/>
  </x:cols>
  <x:sheetData>
    <x:row r="1" spans="1:1" ht="16.399999999999999">
      <x:c r="A1" s="29" t="s">
        <x:v>2</x:v>
      </x:c>
    </x:row>
    <x:row r="2" spans="1:12" s="28" customFormat="1" ht="16.399999999999999">
      <x:c r="A2" s="31"/>
      <x:c r="B2" s="32" t="s">
        <x:v>46</x:v>
      </x:c>
      <x:c r="C2" s="32"/>
      <x:c r="D2" s="33" t="s">
        <x:v>28</x:v>
      </x:c>
      <x:c r="E2" s="34" t="s">
        <x:v>27</x:v>
      </x:c>
      <x:c r="F2" s="35"/>
      <x:c r="G2" s="35"/>
      <x:c r="H2" s="35"/>
      <x:c r="I2" s="35"/>
      <x:c r="J2" s="36"/>
      <x:c r="L2" s="37" t="s">
        <x:v>70</x:v>
      </x:c>
    </x:row>
    <x:row r="3" spans="1:12" s="28" customFormat="1" ht="16.399999999999999">
      <x:c r="A3" s="31"/>
      <x:c r="B3" s="32"/>
      <x:c r="C3" s="32"/>
      <x:c r="D3" s="38"/>
      <x:c r="E3" s="39" t="s">
        <x:v>47</x:v>
      </x:c>
      <x:c r="F3" s="40" t="s">
        <x:v>54</x:v>
      </x:c>
      <x:c r="G3" s="32" t="s">
        <x:v>25</x:v>
      </x:c>
      <x:c r="H3" s="32"/>
      <x:c r="I3" s="32" t="s">
        <x:v>51</x:v>
      </x:c>
      <x:c r="J3" s="32" t="s">
        <x:v>26</x:v>
      </x:c>
      <x:c r="L3" s="37" t="s">
        <x:v>71</x:v>
      </x:c>
    </x:row>
    <x:row r="4" spans="1:10" s="28" customFormat="1" ht="16.399999999999999">
      <x:c r="A4" s="31"/>
      <x:c r="B4" s="32"/>
      <x:c r="C4" s="32"/>
      <x:c r="D4" s="41"/>
      <x:c r="E4" s="41"/>
      <x:c r="F4" s="40"/>
      <x:c r="G4" s="42" t="s">
        <x:v>53</x:v>
      </x:c>
      <x:c r="H4" s="42" t="s">
        <x:v>52</x:v>
      </x:c>
      <x:c r="I4" s="32"/>
      <x:c r="J4" s="32"/>
    </x:row>
    <x:row r="5" spans="2:10" ht="16.399999999999999">
      <x:c r="B5" s="43" t="s">
        <x:v>30</x:v>
      </x:c>
      <x:c r="C5" s="43"/>
      <x:c r="D5" s="44" t="str">
        <x:f>'[C:\Users\user\Desktop\PQ 평가\평가실시\''25년\1106)해군 군수사 함포저장고 신축공사 등 5건(C069)\접수서류\5. 신한\25-N-00저장고 신축 등 5건 건설사업관리용역(C069).xlsx]사업개요'!D15</x:f>
        <x:v>유영구</x:v>
      </x:c>
      <x:c r="E5" s="45">
        <x:v>1</x:v>
      </x:c>
      <x:c r="F5" s="46"/>
      <x:c r="G5" s="47"/>
      <x:c r="H5" s="47"/>
      <x:c r="I5" s="47" t="s">
        <x:v>42</x:v>
      </x:c>
      <x:c r="J5" s="47"/>
    </x:row>
    <x:row r="6" spans="2:10" ht="16.399999999999999">
      <x:c r="B6" s="48" t="s">
        <x:v>31</x:v>
      </x:c>
      <x:c r="C6" s="45" t="s">
        <x:v>45</x:v>
      </x:c>
      <x:c r="D6" s="44" t="str">
        <x:f>'[C:\Users\user\Desktop\PQ 평가\평가실시\''25년\1106)해군 군수사 함포저장고 신축공사 등 5건(C069)\접수서류\5. 신한\25-N-00저장고 신축 등 5건 건설사업관리용역(C069).xlsx]사업개요'!D16</x:f>
        <x:v>김경환</x:v>
      </x:c>
      <x:c r="E6" s="45">
        <x:v>1</x:v>
      </x:c>
      <x:c r="F6" s="46"/>
      <x:c r="G6" s="47"/>
      <x:c r="H6" s="47"/>
      <x:c r="I6" s="47" t="s">
        <x:v>43</x:v>
      </x:c>
      <x:c r="J6" s="47"/>
    </x:row>
    <x:row r="7" spans="2:10" ht="16.399999999999999">
      <x:c r="B7" s="43"/>
      <x:c r="C7" s="45" t="s">
        <x:v>50</x:v>
      </x:c>
      <x:c r="D7" s="44" t="str">
        <x:f>'[C:\Users\user\Desktop\PQ 평가\평가실시\''25년\1106)해군 군수사 함포저장고 신축공사 등 5건(C069)\접수서류\5. 신한\25-N-00저장고 신축 등 5건 건설사업관리용역(C069).xlsx]사업개요'!D17</x:f>
        <x:v>서상쾌</x:v>
      </x:c>
      <x:c r="E7" s="45">
        <x:v>1</x:v>
      </x:c>
      <x:c r="F7" s="46"/>
      <x:c r="G7" s="47"/>
      <x:c r="H7" s="47"/>
      <x:c r="I7" s="47" t="s">
        <x:v>42</x:v>
      </x:c>
      <x:c r="J7" s="47"/>
    </x:row>
    <x:row r="8" spans="2:10" ht="16.399999999999999">
      <x:c r="B8" s="43"/>
      <x:c r="C8" s="45" t="s">
        <x:v>49</x:v>
      </x:c>
      <x:c r="D8" s="44" t="str">
        <x:f>'[C:\Users\user\Desktop\PQ 평가\평가실시\''25년\1106)해군 군수사 함포저장고 신축공사 등 5건(C069)\접수서류\5. 신한\25-N-00저장고 신축 등 5건 건설사업관리용역(C069).xlsx]사업개요'!D18</x:f>
        <x:v>김진수</x:v>
      </x:c>
      <x:c r="E8" s="45">
        <x:v>1</x:v>
      </x:c>
      <x:c r="F8" s="46"/>
      <x:c r="G8" s="47"/>
      <x:c r="H8" s="47"/>
      <x:c r="I8" s="47" t="s">
        <x:v>42</x:v>
      </x:c>
      <x:c r="J8" s="47"/>
    </x:row>
    <x:row r="9" spans="2:10" ht="16.399999999999999">
      <x:c r="B9" s="43"/>
      <x:c r="C9" s="45" t="s">
        <x:v>48</x:v>
      </x:c>
      <x:c r="D9" s="44">
        <x:f>'[C:\Users\user\Desktop\PQ 평가\평가실시\''25년\1106)해군 군수사 함포저장고 신축공사 등 5건(C069)\접수서류\5. 신한\25-N-00저장고 신축 등 5건 건설사업관리용역(C069).xlsx]사업개요'!D19</x:f>
        <x:v>0</x:v>
      </x:c>
      <x:c r="E9" s="45">
        <x:v>1</x:v>
      </x:c>
      <x:c r="F9" s="46"/>
      <x:c r="G9" s="47"/>
      <x:c r="H9" s="47"/>
      <x:c r="I9" s="47"/>
      <x:c r="J9" s="47"/>
    </x:row>
    <x:row r="10" spans="2:10" ht="16.399999999999999">
      <x:c r="B10" s="49" t="s">
        <x:v>29</x:v>
      </x:c>
      <x:c r="C10" s="43" t="s">
        <x:v>45</x:v>
      </x:c>
      <x:c r="D10" s="50" t="str">
        <x:f>'[C:\Users\user\Desktop\PQ 평가\평가실시\''25년\1106)해군 군수사 함포저장고 신축공사 등 5건(C069)\접수서류\5. 신한\25-N-00저장고 신축 등 5건 건설사업관리용역(C069).xlsx]사업개요'!D20</x:f>
        <x:v>허현</x:v>
      </x:c>
      <x:c r="E10" s="45">
        <x:v>1</x:v>
      </x:c>
      <x:c r="F10" s="46" t="s">
        <x:v>125</x:v>
      </x:c>
      <x:c r="G10" s="59">
        <x:v>45778</x:v>
      </x:c>
      <x:c r="H10" s="59">
        <x:v>45974</x:v>
      </x:c>
      <x:c r="I10" s="47" t="s">
        <x:v>42</x:v>
      </x:c>
      <x:c r="J10" s="47" t="s">
        <x:v>62</x:v>
      </x:c>
    </x:row>
    <x:row r="11" spans="2:10" ht="16.399999999999999">
      <x:c r="B11" s="49"/>
      <x:c r="C11" s="43"/>
      <x:c r="D11" s="54"/>
      <x:c r="E11" s="45">
        <x:v>2</x:v>
      </x:c>
      <x:c r="F11" s="46" t="s">
        <x:v>124</x:v>
      </x:c>
      <x:c r="G11" s="59">
        <x:v>45778</x:v>
      </x:c>
      <x:c r="H11" s="59">
        <x:v>45961</x:v>
      </x:c>
      <x:c r="I11" s="47" t="s">
        <x:v>42</x:v>
      </x:c>
      <x:c r="J11" s="47" t="s">
        <x:v>63</x:v>
      </x:c>
    </x:row>
    <x:row r="12" spans="2:10" ht="16.399999999999999">
      <x:c r="B12" s="49"/>
      <x:c r="C12" s="43"/>
      <x:c r="D12" s="54"/>
      <x:c r="E12" s="45">
        <x:v>3</x:v>
      </x:c>
      <x:c r="F12" s="46" t="s">
        <x:v>126</x:v>
      </x:c>
      <x:c r="G12" s="59">
        <x:v>45778</x:v>
      </x:c>
      <x:c r="H12" s="59">
        <x:v>46039</x:v>
      </x:c>
      <x:c r="I12" s="47" t="s">
        <x:v>42</x:v>
      </x:c>
      <x:c r="J12" s="47" t="s">
        <x:v>62</x:v>
      </x:c>
    </x:row>
    <x:row r="13" spans="2:10" ht="16.399999999999999">
      <x:c r="B13" s="49"/>
      <x:c r="C13" s="43"/>
      <x:c r="D13" s="54"/>
      <x:c r="E13" s="45">
        <x:v>4</x:v>
      </x:c>
      <x:c r="F13" s="46" t="s">
        <x:v>140</x:v>
      </x:c>
      <x:c r="G13" s="59">
        <x:v>45778</x:v>
      </x:c>
      <x:c r="H13" s="59">
        <x:v>46135</x:v>
      </x:c>
      <x:c r="I13" s="47" t="s">
        <x:v>42</x:v>
      </x:c>
      <x:c r="J13" s="47" t="s">
        <x:v>62</x:v>
      </x:c>
    </x:row>
    <x:row r="14" spans="2:10" ht="16.399999999999999">
      <x:c r="B14" s="49"/>
      <x:c r="C14" s="43"/>
      <x:c r="D14" s="54"/>
      <x:c r="E14" s="45">
        <x:v>5</x:v>
      </x:c>
      <x:c r="F14" s="46" t="s">
        <x:v>129</x:v>
      </x:c>
      <x:c r="G14" s="59">
        <x:v>45778</x:v>
      </x:c>
      <x:c r="H14" s="59">
        <x:v>46290</x:v>
      </x:c>
      <x:c r="I14" s="47" t="s">
        <x:v>42</x:v>
      </x:c>
      <x:c r="J14" s="47" t="s">
        <x:v>62</x:v>
      </x:c>
    </x:row>
    <x:row r="15" spans="2:10" ht="16.399999999999999">
      <x:c r="B15" s="49"/>
      <x:c r="C15" s="43"/>
      <x:c r="D15" s="54"/>
      <x:c r="E15" s="45">
        <x:v>6</x:v>
      </x:c>
      <x:c r="F15" s="46" t="s">
        <x:v>127</x:v>
      </x:c>
      <x:c r="G15" s="59">
        <x:v>45778</x:v>
      </x:c>
      <x:c r="H15" s="59">
        <x:v>46368</x:v>
      </x:c>
      <x:c r="I15" s="47" t="s">
        <x:v>42</x:v>
      </x:c>
      <x:c r="J15" s="47" t="s">
        <x:v>62</x:v>
      </x:c>
    </x:row>
    <x:row r="16" spans="2:10" ht="16.399999999999999">
      <x:c r="B16" s="49"/>
      <x:c r="C16" s="43"/>
      <x:c r="D16" s="54"/>
      <x:c r="E16" s="45">
        <x:v>7</x:v>
      </x:c>
      <x:c r="F16" s="46" t="s">
        <x:v>130</x:v>
      </x:c>
      <x:c r="G16" s="59">
        <x:v>45910</x:v>
      </x:c>
      <x:c r="H16" s="59">
        <x:v>46299</x:v>
      </x:c>
      <x:c r="I16" s="47" t="s">
        <x:v>42</x:v>
      </x:c>
      <x:c r="J16" s="47" t="s">
        <x:v>62</x:v>
      </x:c>
    </x:row>
    <x:row r="17" spans="2:10" ht="16.399999999999999">
      <x:c r="B17" s="49"/>
      <x:c r="C17" s="43"/>
      <x:c r="D17" s="54"/>
      <x:c r="E17" s="45">
        <x:v>8</x:v>
      </x:c>
      <x:c r="F17" s="46"/>
      <x:c r="G17" s="47"/>
      <x:c r="H17" s="47"/>
      <x:c r="I17" s="47"/>
      <x:c r="J17" s="47"/>
    </x:row>
    <x:row r="18" spans="2:10" ht="16.399999999999999">
      <x:c r="B18" s="49"/>
      <x:c r="C18" s="43"/>
      <x:c r="D18" s="58"/>
      <x:c r="E18" s="45">
        <x:v>9</x:v>
      </x:c>
      <x:c r="F18" s="46"/>
      <x:c r="G18" s="47"/>
      <x:c r="H18" s="47"/>
      <x:c r="I18" s="47"/>
      <x:c r="J18" s="47"/>
    </x:row>
    <x:row r="19" spans="2:10" ht="16.399999999999999">
      <x:c r="B19" s="49"/>
      <x:c r="C19" s="43" t="s">
        <x:v>50</x:v>
      </x:c>
      <x:c r="D19" s="50" t="str">
        <x:f>'[C:\Users\user\Desktop\PQ 평가\평가실시\''25년\1106)해군 군수사 함포저장고 신축공사 등 5건(C069)\접수서류\5. 신한\25-N-00저장고 신축 등 5건 건설사업관리용역(C069).xlsx]사업개요'!D21</x:f>
        <x:v>류재구</x:v>
      </x:c>
      <x:c r="E19" s="45">
        <x:v>1</x:v>
      </x:c>
      <x:c r="F19" s="46" t="s">
        <x:v>142</x:v>
      </x:c>
      <x:c r="G19" s="59">
        <x:v>44284</x:v>
      </x:c>
      <x:c r="H19" s="59">
        <x:v>45850</x:v>
      </x:c>
      <x:c r="I19" s="47" t="s">
        <x:v>42</x:v>
      </x:c>
      <x:c r="J19" s="47" t="s">
        <x:v>62</x:v>
      </x:c>
    </x:row>
    <x:row r="20" spans="2:10" ht="16.399999999999999">
      <x:c r="B20" s="49"/>
      <x:c r="C20" s="43"/>
      <x:c r="D20" s="54"/>
      <x:c r="E20" s="45">
        <x:v>2</x:v>
      </x:c>
      <x:c r="F20" s="46" t="s">
        <x:v>139</x:v>
      </x:c>
      <x:c r="G20" s="59">
        <x:v>45090</x:v>
      </x:c>
      <x:c r="H20" s="59">
        <x:v>46271</x:v>
      </x:c>
      <x:c r="I20" s="47" t="s">
        <x:v>42</x:v>
      </x:c>
      <x:c r="J20" s="47" t="s">
        <x:v>63</x:v>
      </x:c>
    </x:row>
    <x:row r="21" spans="2:10" ht="16.399999999999999">
      <x:c r="B21" s="49"/>
      <x:c r="C21" s="43"/>
      <x:c r="D21" s="54"/>
      <x:c r="E21" s="45">
        <x:v>3</x:v>
      </x:c>
      <x:c r="F21" s="46" t="s">
        <x:v>138</x:v>
      </x:c>
      <x:c r="G21" s="59">
        <x:v>45768</x:v>
      </x:c>
      <x:c r="H21" s="59">
        <x:v>46397</x:v>
      </x:c>
      <x:c r="I21" s="47" t="s">
        <x:v>42</x:v>
      </x:c>
      <x:c r="J21" s="47" t="s">
        <x:v>62</x:v>
      </x:c>
    </x:row>
    <x:row r="22" spans="2:10" ht="16.399999999999999">
      <x:c r="B22" s="49"/>
      <x:c r="C22" s="43"/>
      <x:c r="D22" s="54"/>
      <x:c r="E22" s="45">
        <x:v>4</x:v>
      </x:c>
      <x:c r="F22" s="46" t="s">
        <x:v>130</x:v>
      </x:c>
      <x:c r="G22" s="59">
        <x:v>45910</x:v>
      </x:c>
      <x:c r="H22" s="59">
        <x:v>46299</x:v>
      </x:c>
      <x:c r="I22" s="47" t="s">
        <x:v>42</x:v>
      </x:c>
      <x:c r="J22" s="47" t="s">
        <x:v>62</x:v>
      </x:c>
    </x:row>
    <x:row r="23" spans="2:10" ht="16.399999999999999">
      <x:c r="B23" s="49"/>
      <x:c r="C23" s="43"/>
      <x:c r="D23" s="54"/>
      <x:c r="E23" s="45">
        <x:v>5</x:v>
      </x:c>
      <x:c r="F23" s="46"/>
      <x:c r="G23" s="59"/>
      <x:c r="H23" s="59"/>
      <x:c r="I23" s="47"/>
      <x:c r="J23" s="47"/>
    </x:row>
    <x:row r="24" spans="2:10" ht="16.399999999999999">
      <x:c r="B24" s="49"/>
      <x:c r="C24" s="43"/>
      <x:c r="D24" s="54"/>
      <x:c r="E24" s="45">
        <x:v>6</x:v>
      </x:c>
      <x:c r="F24" s="46"/>
      <x:c r="G24" s="47"/>
      <x:c r="H24" s="47"/>
      <x:c r="I24" s="47"/>
      <x:c r="J24" s="47"/>
    </x:row>
    <x:row r="25" spans="2:10" ht="16.399999999999999">
      <x:c r="B25" s="49"/>
      <x:c r="C25" s="43"/>
      <x:c r="D25" s="54"/>
      <x:c r="E25" s="45">
        <x:v>7</x:v>
      </x:c>
      <x:c r="F25" s="46"/>
      <x:c r="G25" s="47"/>
      <x:c r="H25" s="47"/>
      <x:c r="I25" s="47"/>
      <x:c r="J25" s="47"/>
    </x:row>
    <x:row r="26" spans="2:10" ht="16.399999999999999">
      <x:c r="B26" s="49"/>
      <x:c r="C26" s="43"/>
      <x:c r="D26" s="54"/>
      <x:c r="E26" s="45">
        <x:v>8</x:v>
      </x:c>
      <x:c r="F26" s="46"/>
      <x:c r="G26" s="47"/>
      <x:c r="H26" s="47"/>
      <x:c r="I26" s="47"/>
      <x:c r="J26" s="47"/>
    </x:row>
    <x:row r="27" spans="2:10" ht="16.399999999999999">
      <x:c r="B27" s="49"/>
      <x:c r="C27" s="43"/>
      <x:c r="D27" s="58"/>
      <x:c r="E27" s="45">
        <x:v>9</x:v>
      </x:c>
      <x:c r="F27" s="46"/>
      <x:c r="G27" s="47"/>
      <x:c r="H27" s="47"/>
      <x:c r="I27" s="47"/>
      <x:c r="J27" s="47"/>
    </x:row>
    <x:row r="28" spans="2:10" ht="16.399999999999999">
      <x:c r="B28" s="49"/>
      <x:c r="C28" s="43" t="s">
        <x:v>49</x:v>
      </x:c>
      <x:c r="D28" s="50" t="str">
        <x:f>'[C:\Users\user\Desktop\PQ 평가\평가실시\''25년\1106)해군 군수사 함포저장고 신축공사 등 5건(C069)\접수서류\5. 신한\25-N-00저장고 신축 등 5건 건설사업관리용역(C069).xlsx]사업개요'!D22</x:f>
        <x:v>배명환</x:v>
      </x:c>
      <x:c r="E28" s="45">
        <x:v>1</x:v>
      </x:c>
      <x:c r="F28" s="46" t="s">
        <x:v>125</x:v>
      </x:c>
      <x:c r="G28" s="59">
        <x:v>45668</x:v>
      </x:c>
      <x:c r="H28" s="59">
        <x:v>45974</x:v>
      </x:c>
      <x:c r="I28" s="47" t="s">
        <x:v>42</x:v>
      </x:c>
      <x:c r="J28" s="47" t="s">
        <x:v>62</x:v>
      </x:c>
    </x:row>
    <x:row r="29" spans="2:10" ht="16.399999999999999">
      <x:c r="B29" s="49"/>
      <x:c r="C29" s="43"/>
      <x:c r="D29" s="54"/>
      <x:c r="E29" s="45">
        <x:v>2</x:v>
      </x:c>
      <x:c r="F29" s="46" t="s">
        <x:v>126</x:v>
      </x:c>
      <x:c r="G29" s="59">
        <x:v>45740</x:v>
      </x:c>
      <x:c r="H29" s="59">
        <x:v>46039</x:v>
      </x:c>
      <x:c r="I29" s="47" t="s">
        <x:v>42</x:v>
      </x:c>
      <x:c r="J29" s="47" t="s">
        <x:v>62</x:v>
      </x:c>
    </x:row>
    <x:row r="30" spans="2:10" ht="16.399999999999999">
      <x:c r="B30" s="49"/>
      <x:c r="C30" s="43"/>
      <x:c r="D30" s="54"/>
      <x:c r="E30" s="45">
        <x:v>3</x:v>
      </x:c>
      <x:c r="F30" s="46" t="s">
        <x:v>128</x:v>
      </x:c>
      <x:c r="G30" s="59">
        <x:v>45743</x:v>
      </x:c>
      <x:c r="H30" s="59">
        <x:v>46042</x:v>
      </x:c>
      <x:c r="I30" s="47" t="s">
        <x:v>42</x:v>
      </x:c>
      <x:c r="J30" s="47" t="s">
        <x:v>63</x:v>
      </x:c>
    </x:row>
    <x:row r="31" spans="2:10" ht="16.399999999999999">
      <x:c r="B31" s="49"/>
      <x:c r="C31" s="43"/>
      <x:c r="D31" s="54"/>
      <x:c r="E31" s="45">
        <x:v>4</x:v>
      </x:c>
      <x:c r="F31" s="46" t="s">
        <x:v>127</x:v>
      </x:c>
      <x:c r="G31" s="59">
        <x:v>45769</x:v>
      </x:c>
      <x:c r="H31" s="59">
        <x:v>46368</x:v>
      </x:c>
      <x:c r="I31" s="47" t="s">
        <x:v>42</x:v>
      </x:c>
      <x:c r="J31" s="47" t="s">
        <x:v>62</x:v>
      </x:c>
    </x:row>
    <x:row r="32" spans="2:10" ht="16.399999999999999">
      <x:c r="B32" s="49"/>
      <x:c r="C32" s="43"/>
      <x:c r="D32" s="54"/>
      <x:c r="E32" s="45">
        <x:v>5</x:v>
      </x:c>
      <x:c r="F32" s="46" t="s">
        <x:v>130</x:v>
      </x:c>
      <x:c r="G32" s="59">
        <x:v>45910</x:v>
      </x:c>
      <x:c r="H32" s="59">
        <x:v>46299</x:v>
      </x:c>
      <x:c r="I32" s="47" t="s">
        <x:v>42</x:v>
      </x:c>
      <x:c r="J32" s="47" t="s">
        <x:v>62</x:v>
      </x:c>
    </x:row>
    <x:row r="33" spans="2:10" ht="16.399999999999999">
      <x:c r="B33" s="49"/>
      <x:c r="C33" s="43"/>
      <x:c r="D33" s="54"/>
      <x:c r="E33" s="45">
        <x:v>6</x:v>
      </x:c>
      <x:c r="F33" s="46"/>
      <x:c r="G33" s="59"/>
      <x:c r="H33" s="59"/>
      <x:c r="I33" s="47"/>
      <x:c r="J33" s="47"/>
    </x:row>
    <x:row r="34" spans="2:10" ht="16.399999999999999">
      <x:c r="B34" s="49"/>
      <x:c r="C34" s="43"/>
      <x:c r="D34" s="54"/>
      <x:c r="E34" s="45">
        <x:v>7</x:v>
      </x:c>
      <x:c r="F34" s="46"/>
      <x:c r="G34" s="59"/>
      <x:c r="H34" s="59"/>
      <x:c r="I34" s="47"/>
      <x:c r="J34" s="47"/>
    </x:row>
    <x:row r="35" spans="2:10" ht="16.399999999999999">
      <x:c r="B35" s="49"/>
      <x:c r="C35" s="43"/>
      <x:c r="D35" s="54"/>
      <x:c r="E35" s="45">
        <x:v>8</x:v>
      </x:c>
      <x:c r="F35" s="46"/>
      <x:c r="G35" s="59"/>
      <x:c r="H35" s="59"/>
      <x:c r="I35" s="47"/>
      <x:c r="J35" s="47"/>
    </x:row>
    <x:row r="36" spans="2:10" ht="16.399999999999999">
      <x:c r="B36" s="49"/>
      <x:c r="C36" s="43"/>
      <x:c r="D36" s="58"/>
      <x:c r="E36" s="45">
        <x:v>9</x:v>
      </x:c>
      <x:c r="F36" s="46"/>
      <x:c r="G36" s="47"/>
      <x:c r="H36" s="47"/>
      <x:c r="I36" s="47"/>
      <x:c r="J36" s="47"/>
    </x:row>
    <x:row r="37" spans="2:10" ht="16.399999999999999">
      <x:c r="B37" s="49"/>
      <x:c r="C37" s="43" t="s">
        <x:v>48</x:v>
      </x:c>
      <x:c r="D37" s="50">
        <x:f>'[C:\Users\user\Desktop\PQ 평가\평가실시\''25년\1106)해군 군수사 함포저장고 신축공사 등 5건(C069)\접수서류\5. 신한\25-N-00저장고 신축 등 5건 건설사업관리용역(C069).xlsx]사업개요'!D23</x:f>
        <x:v>0</x:v>
      </x:c>
      <x:c r="E37" s="45">
        <x:v>1</x:v>
      </x:c>
      <x:c r="F37" s="46"/>
      <x:c r="G37" s="47"/>
      <x:c r="H37" s="47"/>
      <x:c r="I37" s="47"/>
      <x:c r="J37" s="47"/>
    </x:row>
    <x:row r="38" spans="2:10" ht="16.399999999999999">
      <x:c r="B38" s="49"/>
      <x:c r="C38" s="43"/>
      <x:c r="D38" s="54"/>
      <x:c r="E38" s="45">
        <x:v>2</x:v>
      </x:c>
      <x:c r="F38" s="46"/>
      <x:c r="G38" s="47"/>
      <x:c r="H38" s="47"/>
      <x:c r="I38" s="47"/>
      <x:c r="J38" s="47"/>
    </x:row>
    <x:row r="39" spans="2:10" ht="16.399999999999999">
      <x:c r="B39" s="49"/>
      <x:c r="C39" s="43"/>
      <x:c r="D39" s="54"/>
      <x:c r="E39" s="45">
        <x:v>3</x:v>
      </x:c>
      <x:c r="F39" s="46"/>
      <x:c r="G39" s="47"/>
      <x:c r="H39" s="47"/>
      <x:c r="I39" s="47"/>
      <x:c r="J39" s="47"/>
    </x:row>
    <x:row r="40" spans="2:10" ht="16.399999999999999">
      <x:c r="B40" s="49"/>
      <x:c r="C40" s="43"/>
      <x:c r="D40" s="54"/>
      <x:c r="E40" s="45">
        <x:v>4</x:v>
      </x:c>
      <x:c r="F40" s="46"/>
      <x:c r="G40" s="47"/>
      <x:c r="H40" s="47"/>
      <x:c r="I40" s="47"/>
      <x:c r="J40" s="47"/>
    </x:row>
    <x:row r="41" spans="2:10" ht="16.399999999999999">
      <x:c r="B41" s="49"/>
      <x:c r="C41" s="43"/>
      <x:c r="D41" s="54"/>
      <x:c r="E41" s="45">
        <x:v>5</x:v>
      </x:c>
      <x:c r="F41" s="46"/>
      <x:c r="G41" s="47"/>
      <x:c r="H41" s="47"/>
      <x:c r="I41" s="47"/>
      <x:c r="J41" s="47"/>
    </x:row>
    <x:row r="42" spans="2:10" ht="16.399999999999999">
      <x:c r="B42" s="49"/>
      <x:c r="C42" s="43"/>
      <x:c r="D42" s="54"/>
      <x:c r="E42" s="45">
        <x:v>6</x:v>
      </x:c>
      <x:c r="F42" s="46"/>
      <x:c r="G42" s="47"/>
      <x:c r="H42" s="47"/>
      <x:c r="I42" s="47"/>
      <x:c r="J42" s="47"/>
    </x:row>
    <x:row r="43" spans="2:10" ht="16.399999999999999">
      <x:c r="B43" s="49"/>
      <x:c r="C43" s="43"/>
      <x:c r="D43" s="54"/>
      <x:c r="E43" s="45">
        <x:v>7</x:v>
      </x:c>
      <x:c r="F43" s="46"/>
      <x:c r="G43" s="47"/>
      <x:c r="H43" s="47"/>
      <x:c r="I43" s="47"/>
      <x:c r="J43" s="47"/>
    </x:row>
    <x:row r="44" spans="2:10" ht="16.399999999999999">
      <x:c r="B44" s="49"/>
      <x:c r="C44" s="43"/>
      <x:c r="D44" s="54"/>
      <x:c r="E44" s="45">
        <x:v>8</x:v>
      </x:c>
      <x:c r="F44" s="46"/>
      <x:c r="G44" s="47"/>
      <x:c r="H44" s="47"/>
      <x:c r="I44" s="47"/>
      <x:c r="J44" s="47"/>
    </x:row>
    <x:row r="45" spans="2:10" ht="16.399999999999999">
      <x:c r="B45" s="49"/>
      <x:c r="C45" s="43"/>
      <x:c r="D45" s="58"/>
      <x:c r="E45" s="45">
        <x:v>9</x:v>
      </x:c>
      <x:c r="F45" s="46"/>
      <x:c r="G45" s="47"/>
      <x:c r="H45" s="47"/>
      <x:c r="I45" s="47"/>
      <x:c r="J45" s="47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0000"/>
  </x:sheetPr>
  <x:dimension ref="A1:L45"/>
  <x:sheetViews>
    <x:sheetView view="pageBreakPreview" topLeftCell="A1" zoomScaleNormal="100" zoomScaleSheetLayoutView="100" workbookViewId="0">
      <x:pane xSplit="3" ySplit="4" topLeftCell="D5" activePane="bottomRight" state="frozen"/>
      <x:selection pane="bottomRight" activeCell="H20" activeCellId="0" sqref="H20:H20"/>
    </x:sheetView>
  </x:sheetViews>
  <x:sheetFormatPr defaultColWidth="9" defaultRowHeight="16.5" customHeight="1"/>
  <x:cols>
    <x:col min="1" max="1" width="2" style="29" customWidth="1"/>
    <x:col min="2" max="2" width="13" style="28" customWidth="1"/>
    <x:col min="3" max="4" width="8.5" style="28" customWidth="1"/>
    <x:col min="5" max="5" width="4.125" style="28" customWidth="1"/>
    <x:col min="6" max="6" width="28.75" style="30" customWidth="1"/>
    <x:col min="7" max="7" width="11.125" style="28" bestFit="1" customWidth="1"/>
    <x:col min="8" max="8" width="10.375" style="28" customWidth="1"/>
    <x:col min="9" max="9" width="11" style="28" bestFit="1" customWidth="1"/>
    <x:col min="10" max="10" width="9" style="28"/>
  </x:cols>
  <x:sheetData>
    <x:row r="1" spans="1:1" ht="16.399999999999999">
      <x:c r="A1" s="29" t="s">
        <x:v>2</x:v>
      </x:c>
    </x:row>
    <x:row r="2" spans="1:12" s="28" customFormat="1" ht="16.399999999999999">
      <x:c r="A2" s="31"/>
      <x:c r="B2" s="32" t="s">
        <x:v>46</x:v>
      </x:c>
      <x:c r="C2" s="32"/>
      <x:c r="D2" s="33" t="s">
        <x:v>28</x:v>
      </x:c>
      <x:c r="E2" s="34" t="s">
        <x:v>27</x:v>
      </x:c>
      <x:c r="F2" s="35"/>
      <x:c r="G2" s="35"/>
      <x:c r="H2" s="35"/>
      <x:c r="I2" s="35"/>
      <x:c r="J2" s="36"/>
      <x:c r="L2" s="37" t="s">
        <x:v>70</x:v>
      </x:c>
    </x:row>
    <x:row r="3" spans="1:12" s="28" customFormat="1" ht="16.399999999999999">
      <x:c r="A3" s="31"/>
      <x:c r="B3" s="32"/>
      <x:c r="C3" s="32"/>
      <x:c r="D3" s="38"/>
      <x:c r="E3" s="39" t="s">
        <x:v>47</x:v>
      </x:c>
      <x:c r="F3" s="40" t="s">
        <x:v>54</x:v>
      </x:c>
      <x:c r="G3" s="32" t="s">
        <x:v>25</x:v>
      </x:c>
      <x:c r="H3" s="32"/>
      <x:c r="I3" s="32" t="s">
        <x:v>51</x:v>
      </x:c>
      <x:c r="J3" s="32" t="s">
        <x:v>26</x:v>
      </x:c>
      <x:c r="L3" s="37" t="s">
        <x:v>71</x:v>
      </x:c>
    </x:row>
    <x:row r="4" spans="1:10" s="28" customFormat="1" ht="16.399999999999999">
      <x:c r="A4" s="31"/>
      <x:c r="B4" s="32"/>
      <x:c r="C4" s="32"/>
      <x:c r="D4" s="41"/>
      <x:c r="E4" s="41"/>
      <x:c r="F4" s="40"/>
      <x:c r="G4" s="42" t="s">
        <x:v>53</x:v>
      </x:c>
      <x:c r="H4" s="42" t="s">
        <x:v>52</x:v>
      </x:c>
      <x:c r="I4" s="32"/>
      <x:c r="J4" s="32"/>
    </x:row>
    <x:row r="5" spans="2:10" ht="16.399999999999999">
      <x:c r="B5" s="43" t="s">
        <x:v>30</x:v>
      </x:c>
      <x:c r="C5" s="43"/>
      <x:c r="D5" s="44" t="str">
        <x:f>'[C:\Users\user\Desktop\PQ 평가\평가실시\''25년\1106)해군 군수사 함포저장고 신축공사 등 5건(C069)\접수서류\6. 나로\자기평가서(PQ)25년 VER4(C069, (주)나로이엔씨).xlsx]사업개요'!D15</x:f>
        <x:v>김홍수</x:v>
      </x:c>
      <x:c r="E5" s="45">
        <x:v>1</x:v>
      </x:c>
      <x:c r="F5" s="46"/>
      <x:c r="G5" s="47"/>
      <x:c r="H5" s="47"/>
      <x:c r="I5" s="47"/>
      <x:c r="J5" s="47"/>
    </x:row>
    <x:row r="6" spans="2:10" ht="16.399999999999999">
      <x:c r="B6" s="48" t="s">
        <x:v>31</x:v>
      </x:c>
      <x:c r="C6" s="45" t="s">
        <x:v>45</x:v>
      </x:c>
      <x:c r="D6" s="44" t="str">
        <x:f>'[C:\Users\user\Desktop\PQ 평가\평가실시\''25년\1106)해군 군수사 함포저장고 신축공사 등 5건(C069)\접수서류\6. 나로\자기평가서(PQ)25년 VER4(C069, (주)나로이엔씨).xlsx]사업개요'!D16</x:f>
        <x:v>박명환</x:v>
      </x:c>
      <x:c r="E6" s="45">
        <x:v>1</x:v>
      </x:c>
      <x:c r="F6" s="46"/>
      <x:c r="G6" s="47"/>
      <x:c r="H6" s="47"/>
      <x:c r="I6" s="47"/>
      <x:c r="J6" s="47"/>
    </x:row>
    <x:row r="7" spans="2:10" ht="16.399999999999999">
      <x:c r="B7" s="43"/>
      <x:c r="C7" s="45" t="s">
        <x:v>50</x:v>
      </x:c>
      <x:c r="D7" s="44" t="str">
        <x:f>'[C:\Users\user\Desktop\PQ 평가\평가실시\''25년\1106)해군 군수사 함포저장고 신축공사 등 5건(C069)\접수서류\6. 나로\자기평가서(PQ)25년 VER4(C069, (주)나로이엔씨).xlsx]사업개요'!D17</x:f>
        <x:v>김학래</x:v>
      </x:c>
      <x:c r="E7" s="45">
        <x:v>1</x:v>
      </x:c>
      <x:c r="F7" s="46"/>
      <x:c r="G7" s="47"/>
      <x:c r="H7" s="47"/>
      <x:c r="I7" s="47"/>
      <x:c r="J7" s="47"/>
    </x:row>
    <x:row r="8" spans="2:10" ht="16.399999999999999">
      <x:c r="B8" s="43"/>
      <x:c r="C8" s="45" t="s">
        <x:v>49</x:v>
      </x:c>
      <x:c r="D8" s="44" t="str">
        <x:f>'[C:\Users\user\Desktop\PQ 평가\평가실시\''25년\1106)해군 군수사 함포저장고 신축공사 등 5건(C069)\접수서류\6. 나로\자기평가서(PQ)25년 VER4(C069, (주)나로이엔씨).xlsx]사업개요'!D18</x:f>
        <x:v>나병길</x:v>
      </x:c>
      <x:c r="E8" s="45">
        <x:v>1</x:v>
      </x:c>
      <x:c r="F8" s="46"/>
      <x:c r="G8" s="47"/>
      <x:c r="H8" s="47"/>
      <x:c r="I8" s="47"/>
      <x:c r="J8" s="47"/>
    </x:row>
    <x:row r="9" spans="2:10" ht="16.399999999999999">
      <x:c r="B9" s="43"/>
      <x:c r="C9" s="45" t="s">
        <x:v>48</x:v>
      </x:c>
      <x:c r="D9" s="44">
        <x:f>'[C:\Users\user\Desktop\PQ 평가\평가실시\''25년\1106)해군 군수사 함포저장고 신축공사 등 5건(C069)\접수서류\6. 나로\자기평가서(PQ)25년 VER4(C069, (주)나로이엔씨).xlsx]사업개요'!D19</x:f>
        <x:v>0</x:v>
      </x:c>
      <x:c r="E9" s="45">
        <x:v>1</x:v>
      </x:c>
      <x:c r="F9" s="46"/>
      <x:c r="G9" s="47"/>
      <x:c r="H9" s="47"/>
      <x:c r="I9" s="47"/>
      <x:c r="J9" s="47"/>
    </x:row>
    <x:row r="10" spans="2:10" ht="16.399999999999999">
      <x:c r="B10" s="49" t="s">
        <x:v>29</x:v>
      </x:c>
      <x:c r="C10" s="43" t="s">
        <x:v>45</x:v>
      </x:c>
      <x:c r="D10" s="50" t="str">
        <x:f>'[C:\Users\user\Desktop\PQ 평가\평가실시\''25년\1106)해군 군수사 함포저장고 신축공사 등 5건(C069)\접수서류\6. 나로\자기평가서(PQ)25년 VER4(C069, (주)나로이엔씨).xlsx]사업개요'!D20</x:f>
        <x:v>남상환</x:v>
      </x:c>
      <x:c r="E10" s="45">
        <x:v>1</x:v>
      </x:c>
      <x:c r="F10" s="46" t="s">
        <x:v>118</x:v>
      </x:c>
      <x:c r="G10" s="59">
        <x:v>45526</x:v>
      </x:c>
      <x:c r="H10" s="59">
        <x:v>46043</x:v>
      </x:c>
      <x:c r="I10" s="47" t="s">
        <x:v>42</x:v>
      </x:c>
      <x:c r="J10" s="47" t="s">
        <x:v>63</x:v>
      </x:c>
    </x:row>
    <x:row r="11" spans="2:10" ht="16.399999999999999">
      <x:c r="B11" s="49"/>
      <x:c r="C11" s="43"/>
      <x:c r="D11" s="54"/>
      <x:c r="E11" s="45">
        <x:v>2</x:v>
      </x:c>
      <x:c r="F11" s="46" t="s">
        <x:v>119</x:v>
      </x:c>
      <x:c r="G11" s="59">
        <x:v>45712</x:v>
      </x:c>
      <x:c r="H11" s="59">
        <x:v>46054</x:v>
      </x:c>
      <x:c r="I11" s="47" t="s">
        <x:v>42</x:v>
      </x:c>
      <x:c r="J11" s="47" t="s">
        <x:v>63</x:v>
      </x:c>
    </x:row>
    <x:row r="12" spans="2:10" ht="16.399999999999999">
      <x:c r="B12" s="49"/>
      <x:c r="C12" s="43"/>
      <x:c r="D12" s="54"/>
      <x:c r="E12" s="45">
        <x:v>3</x:v>
      </x:c>
      <x:c r="F12" s="46" t="s">
        <x:v>141</x:v>
      </x:c>
      <x:c r="G12" s="59">
        <x:v>45604</x:v>
      </x:c>
      <x:c r="H12" s="59">
        <x:v>46972</x:v>
      </x:c>
      <x:c r="I12" s="47" t="s">
        <x:v>42</x:v>
      </x:c>
      <x:c r="J12" s="47" t="s">
        <x:v>63</x:v>
      </x:c>
    </x:row>
    <x:row r="13" spans="2:10" ht="16.399999999999999">
      <x:c r="B13" s="49"/>
      <x:c r="C13" s="43"/>
      <x:c r="D13" s="54"/>
      <x:c r="E13" s="45">
        <x:v>4</x:v>
      </x:c>
      <x:c r="F13" s="46" t="s">
        <x:v>117</x:v>
      </x:c>
      <x:c r="G13" s="59">
        <x:v>45663</x:v>
      </x:c>
      <x:c r="H13" s="59">
        <x:v>46387</x:v>
      </x:c>
      <x:c r="I13" s="47" t="s">
        <x:v>42</x:v>
      </x:c>
      <x:c r="J13" s="47" t="s">
        <x:v>63</x:v>
      </x:c>
    </x:row>
    <x:row r="14" spans="2:10" ht="16.399999999999999">
      <x:c r="B14" s="49"/>
      <x:c r="C14" s="43"/>
      <x:c r="D14" s="54"/>
      <x:c r="E14" s="45">
        <x:v>5</x:v>
      </x:c>
      <x:c r="F14" s="46"/>
      <x:c r="G14" s="59"/>
      <x:c r="H14" s="59"/>
      <x:c r="I14" s="47"/>
      <x:c r="J14" s="47"/>
    </x:row>
    <x:row r="15" spans="2:10" ht="16.399999999999999">
      <x:c r="B15" s="49"/>
      <x:c r="C15" s="43"/>
      <x:c r="D15" s="54"/>
      <x:c r="E15" s="45">
        <x:v>6</x:v>
      </x:c>
      <x:c r="F15" s="46"/>
      <x:c r="G15" s="59"/>
      <x:c r="H15" s="59"/>
      <x:c r="I15" s="47"/>
      <x:c r="J15" s="47"/>
    </x:row>
    <x:row r="16" spans="2:10" ht="16.399999999999999">
      <x:c r="B16" s="49"/>
      <x:c r="C16" s="43"/>
      <x:c r="D16" s="54"/>
      <x:c r="E16" s="45">
        <x:v>7</x:v>
      </x:c>
      <x:c r="F16" s="46"/>
      <x:c r="G16" s="59"/>
      <x:c r="H16" s="59"/>
      <x:c r="I16" s="47"/>
      <x:c r="J16" s="47"/>
    </x:row>
    <x:row r="17" spans="2:10" ht="16.399999999999999">
      <x:c r="B17" s="49"/>
      <x:c r="C17" s="43"/>
      <x:c r="D17" s="54"/>
      <x:c r="E17" s="45">
        <x:v>8</x:v>
      </x:c>
      <x:c r="F17" s="46"/>
      <x:c r="G17" s="47"/>
      <x:c r="H17" s="47"/>
      <x:c r="I17" s="47"/>
      <x:c r="J17" s="47"/>
    </x:row>
    <x:row r="18" spans="2:10" ht="16.399999999999999">
      <x:c r="B18" s="49"/>
      <x:c r="C18" s="43"/>
      <x:c r="D18" s="58"/>
      <x:c r="E18" s="45">
        <x:v>9</x:v>
      </x:c>
      <x:c r="F18" s="46"/>
      <x:c r="G18" s="47"/>
      <x:c r="H18" s="47"/>
      <x:c r="I18" s="47"/>
      <x:c r="J18" s="47"/>
    </x:row>
    <x:row r="19" spans="2:10" ht="16.399999999999999">
      <x:c r="B19" s="49"/>
      <x:c r="C19" s="43" t="s">
        <x:v>50</x:v>
      </x:c>
      <x:c r="D19" s="50" t="str">
        <x:f>'[C:\Users\user\Desktop\PQ 평가\평가실시\''25년\1106)해군 군수사 함포저장고 신축공사 등 5건(C069)\접수서류\6. 나로\자기평가서(PQ)25년 VER4(C069, (주)나로이엔씨).xlsx]사업개요'!D21</x:f>
        <x:v>김인환</x:v>
      </x:c>
      <x:c r="E19" s="45">
        <x:v>1</x:v>
      </x:c>
      <x:c r="F19" s="46" t="s">
        <x:v>0</x:v>
      </x:c>
      <x:c r="G19" s="59">
        <x:v>45588</x:v>
      </x:c>
      <x:c r="H19" s="59">
        <x:v>45939</x:v>
      </x:c>
      <x:c r="I19" s="47" t="s">
        <x:v>42</x:v>
      </x:c>
      <x:c r="J19" s="47" t="s">
        <x:v>63</x:v>
      </x:c>
    </x:row>
    <x:row r="20" spans="2:10" ht="16.399999999999999">
      <x:c r="B20" s="49"/>
      <x:c r="C20" s="43"/>
      <x:c r="D20" s="54"/>
      <x:c r="E20" s="45">
        <x:v>2</x:v>
      </x:c>
      <x:c r="F20" s="46" t="s">
        <x:v>118</x:v>
      </x:c>
      <x:c r="G20" s="59">
        <x:v>45526</x:v>
      </x:c>
      <x:c r="H20" s="59">
        <x:v>46043</x:v>
      </x:c>
      <x:c r="I20" s="47" t="s">
        <x:v>42</x:v>
      </x:c>
      <x:c r="J20" s="47" t="s">
        <x:v>63</x:v>
      </x:c>
    </x:row>
    <x:row r="21" spans="2:10" ht="16.399999999999999">
      <x:c r="B21" s="49"/>
      <x:c r="C21" s="43"/>
      <x:c r="D21" s="54"/>
      <x:c r="E21" s="45">
        <x:v>3</x:v>
      </x:c>
      <x:c r="F21" s="46" t="s">
        <x:v>120</x:v>
      </x:c>
      <x:c r="G21" s="59">
        <x:v>45712</x:v>
      </x:c>
      <x:c r="H21" s="59">
        <x:v>46054</x:v>
      </x:c>
      <x:c r="I21" s="47" t="s">
        <x:v>42</x:v>
      </x:c>
      <x:c r="J21" s="47" t="s">
        <x:v>63</x:v>
      </x:c>
    </x:row>
    <x:row r="22" spans="2:10" ht="16.399999999999999">
      <x:c r="B22" s="49"/>
      <x:c r="C22" s="43"/>
      <x:c r="D22" s="54"/>
      <x:c r="E22" s="45">
        <x:v>4</x:v>
      </x:c>
      <x:c r="F22" s="46"/>
      <x:c r="G22" s="59"/>
      <x:c r="H22" s="47"/>
      <x:c r="I22" s="47"/>
      <x:c r="J22" s="47"/>
    </x:row>
    <x:row r="23" spans="2:10" ht="16.399999999999999">
      <x:c r="B23" s="49"/>
      <x:c r="C23" s="43"/>
      <x:c r="D23" s="54"/>
      <x:c r="E23" s="45">
        <x:v>5</x:v>
      </x:c>
      <x:c r="F23" s="46"/>
      <x:c r="G23" s="59"/>
      <x:c r="H23" s="47"/>
      <x:c r="I23" s="47"/>
      <x:c r="J23" s="47"/>
    </x:row>
    <x:row r="24" spans="2:10" ht="16.399999999999999">
      <x:c r="B24" s="49"/>
      <x:c r="C24" s="43"/>
      <x:c r="D24" s="54"/>
      <x:c r="E24" s="45">
        <x:v>6</x:v>
      </x:c>
      <x:c r="F24" s="46"/>
      <x:c r="G24" s="47"/>
      <x:c r="H24" s="47"/>
      <x:c r="I24" s="47"/>
      <x:c r="J24" s="47"/>
    </x:row>
    <x:row r="25" spans="2:10" ht="16.399999999999999">
      <x:c r="B25" s="49"/>
      <x:c r="C25" s="43"/>
      <x:c r="D25" s="54"/>
      <x:c r="E25" s="45">
        <x:v>7</x:v>
      </x:c>
      <x:c r="F25" s="46"/>
      <x:c r="G25" s="47"/>
      <x:c r="H25" s="47"/>
      <x:c r="I25" s="47"/>
      <x:c r="J25" s="47"/>
    </x:row>
    <x:row r="26" spans="2:10" ht="16.399999999999999">
      <x:c r="B26" s="49"/>
      <x:c r="C26" s="43"/>
      <x:c r="D26" s="54"/>
      <x:c r="E26" s="45">
        <x:v>8</x:v>
      </x:c>
      <x:c r="F26" s="46"/>
      <x:c r="G26" s="47"/>
      <x:c r="H26" s="47"/>
      <x:c r="I26" s="47"/>
      <x:c r="J26" s="47"/>
    </x:row>
    <x:row r="27" spans="2:10" ht="16.399999999999999">
      <x:c r="B27" s="49"/>
      <x:c r="C27" s="43"/>
      <x:c r="D27" s="58"/>
      <x:c r="E27" s="45">
        <x:v>9</x:v>
      </x:c>
      <x:c r="F27" s="46"/>
      <x:c r="G27" s="47"/>
      <x:c r="H27" s="47"/>
      <x:c r="I27" s="47"/>
      <x:c r="J27" s="47"/>
    </x:row>
    <x:row r="28" spans="2:10" ht="16.399999999999999">
      <x:c r="B28" s="49"/>
      <x:c r="C28" s="43" t="s">
        <x:v>49</x:v>
      </x:c>
      <x:c r="D28" s="50" t="str">
        <x:f>'[C:\Users\user\Desktop\PQ 평가\평가실시\''25년\1106)해군 군수사 함포저장고 신축공사 등 5건(C069)\접수서류\6. 나로\자기평가서(PQ)25년 VER4(C069, (주)나로이엔씨).xlsx]사업개요'!D22</x:f>
        <x:v>박종수</x:v>
      </x:c>
      <x:c r="E28" s="45">
        <x:v>1</x:v>
      </x:c>
      <x:c r="F28" s="46" t="s">
        <x:v>118</x:v>
      </x:c>
      <x:c r="G28" s="59">
        <x:v>45526</x:v>
      </x:c>
      <x:c r="H28" s="59">
        <x:v>46043</x:v>
      </x:c>
      <x:c r="I28" s="47" t="s">
        <x:v>42</x:v>
      </x:c>
      <x:c r="J28" s="47" t="s">
        <x:v>63</x:v>
      </x:c>
    </x:row>
    <x:row r="29" spans="2:10" ht="16.399999999999999">
      <x:c r="B29" s="49"/>
      <x:c r="C29" s="43"/>
      <x:c r="D29" s="54"/>
      <x:c r="E29" s="45">
        <x:v>2</x:v>
      </x:c>
      <x:c r="F29" s="46" t="s">
        <x:v>119</x:v>
      </x:c>
      <x:c r="G29" s="59">
        <x:v>45712</x:v>
      </x:c>
      <x:c r="H29" s="59">
        <x:v>46054</x:v>
      </x:c>
      <x:c r="I29" s="47" t="s">
        <x:v>42</x:v>
      </x:c>
      <x:c r="J29" s="47" t="s">
        <x:v>63</x:v>
      </x:c>
    </x:row>
    <x:row r="30" spans="2:10" ht="16.399999999999999">
      <x:c r="B30" s="49"/>
      <x:c r="C30" s="43"/>
      <x:c r="D30" s="54"/>
      <x:c r="E30" s="45">
        <x:v>3</x:v>
      </x:c>
      <x:c r="F30" s="46"/>
      <x:c r="G30" s="59"/>
      <x:c r="H30" s="59"/>
      <x:c r="I30" s="47"/>
      <x:c r="J30" s="47"/>
    </x:row>
    <x:row r="31" spans="2:10" ht="16.399999999999999">
      <x:c r="B31" s="49"/>
      <x:c r="C31" s="43"/>
      <x:c r="D31" s="54"/>
      <x:c r="E31" s="45">
        <x:v>4</x:v>
      </x:c>
      <x:c r="F31" s="46"/>
      <x:c r="G31" s="59"/>
      <x:c r="H31" s="59"/>
      <x:c r="I31" s="47"/>
      <x:c r="J31" s="47"/>
    </x:row>
    <x:row r="32" spans="2:10" ht="16.399999999999999">
      <x:c r="B32" s="49"/>
      <x:c r="C32" s="43"/>
      <x:c r="D32" s="54"/>
      <x:c r="E32" s="45">
        <x:v>5</x:v>
      </x:c>
      <x:c r="F32" s="46"/>
      <x:c r="G32" s="59"/>
      <x:c r="H32" s="59"/>
      <x:c r="I32" s="47"/>
      <x:c r="J32" s="47"/>
    </x:row>
    <x:row r="33" spans="2:10" ht="16.399999999999999">
      <x:c r="B33" s="49"/>
      <x:c r="C33" s="43"/>
      <x:c r="D33" s="54"/>
      <x:c r="E33" s="45">
        <x:v>6</x:v>
      </x:c>
      <x:c r="F33" s="46"/>
      <x:c r="G33" s="59"/>
      <x:c r="H33" s="59"/>
      <x:c r="I33" s="47"/>
      <x:c r="J33" s="47"/>
    </x:row>
    <x:row r="34" spans="2:10" ht="16.399999999999999">
      <x:c r="B34" s="49"/>
      <x:c r="C34" s="43"/>
      <x:c r="D34" s="54"/>
      <x:c r="E34" s="45">
        <x:v>7</x:v>
      </x:c>
      <x:c r="F34" s="46"/>
      <x:c r="G34" s="59"/>
      <x:c r="H34" s="59"/>
      <x:c r="I34" s="47"/>
      <x:c r="J34" s="47"/>
    </x:row>
    <x:row r="35" spans="2:10" ht="16.399999999999999">
      <x:c r="B35" s="49"/>
      <x:c r="C35" s="43"/>
      <x:c r="D35" s="54"/>
      <x:c r="E35" s="45">
        <x:v>8</x:v>
      </x:c>
      <x:c r="F35" s="46"/>
      <x:c r="G35" s="59"/>
      <x:c r="H35" s="59"/>
      <x:c r="I35" s="47"/>
      <x:c r="J35" s="47"/>
    </x:row>
    <x:row r="36" spans="2:10" ht="16.399999999999999">
      <x:c r="B36" s="49"/>
      <x:c r="C36" s="43"/>
      <x:c r="D36" s="58"/>
      <x:c r="E36" s="45">
        <x:v>9</x:v>
      </x:c>
      <x:c r="F36" s="46"/>
      <x:c r="G36" s="47"/>
      <x:c r="H36" s="47"/>
      <x:c r="I36" s="47"/>
      <x:c r="J36" s="47"/>
    </x:row>
    <x:row r="37" spans="2:10" ht="16.399999999999999">
      <x:c r="B37" s="49"/>
      <x:c r="C37" s="43" t="s">
        <x:v>48</x:v>
      </x:c>
      <x:c r="D37" s="50">
        <x:f>'[C:\Users\user\Desktop\PQ 평가\평가실시\''25년\1106)해군 군수사 함포저장고 신축공사 등 5건(C069)\접수서류\6. 나로\자기평가서(PQ)25년 VER4(C069, (주)나로이엔씨).xlsx]사업개요'!D23</x:f>
        <x:v>0</x:v>
      </x:c>
      <x:c r="E37" s="45">
        <x:v>1</x:v>
      </x:c>
      <x:c r="F37" s="46"/>
      <x:c r="G37" s="47"/>
      <x:c r="H37" s="47"/>
      <x:c r="I37" s="47"/>
      <x:c r="J37" s="47"/>
    </x:row>
    <x:row r="38" spans="2:10" ht="16.399999999999999">
      <x:c r="B38" s="49"/>
      <x:c r="C38" s="43"/>
      <x:c r="D38" s="54"/>
      <x:c r="E38" s="45">
        <x:v>2</x:v>
      </x:c>
      <x:c r="F38" s="46"/>
      <x:c r="G38" s="47"/>
      <x:c r="H38" s="47"/>
      <x:c r="I38" s="47"/>
      <x:c r="J38" s="47"/>
    </x:row>
    <x:row r="39" spans="2:10" ht="16.399999999999999">
      <x:c r="B39" s="49"/>
      <x:c r="C39" s="43"/>
      <x:c r="D39" s="54"/>
      <x:c r="E39" s="45">
        <x:v>3</x:v>
      </x:c>
      <x:c r="F39" s="46"/>
      <x:c r="G39" s="47"/>
      <x:c r="H39" s="47"/>
      <x:c r="I39" s="47"/>
      <x:c r="J39" s="47"/>
    </x:row>
    <x:row r="40" spans="2:10" ht="16.399999999999999">
      <x:c r="B40" s="49"/>
      <x:c r="C40" s="43"/>
      <x:c r="D40" s="54"/>
      <x:c r="E40" s="45">
        <x:v>4</x:v>
      </x:c>
      <x:c r="F40" s="46"/>
      <x:c r="G40" s="47"/>
      <x:c r="H40" s="47"/>
      <x:c r="I40" s="47"/>
      <x:c r="J40" s="47"/>
    </x:row>
    <x:row r="41" spans="2:10" ht="16.399999999999999">
      <x:c r="B41" s="49"/>
      <x:c r="C41" s="43"/>
      <x:c r="D41" s="54"/>
      <x:c r="E41" s="45">
        <x:v>5</x:v>
      </x:c>
      <x:c r="F41" s="46"/>
      <x:c r="G41" s="47"/>
      <x:c r="H41" s="47"/>
      <x:c r="I41" s="47"/>
      <x:c r="J41" s="47"/>
    </x:row>
    <x:row r="42" spans="2:10" ht="16.399999999999999">
      <x:c r="B42" s="49"/>
      <x:c r="C42" s="43"/>
      <x:c r="D42" s="54"/>
      <x:c r="E42" s="45">
        <x:v>6</x:v>
      </x:c>
      <x:c r="F42" s="46"/>
      <x:c r="G42" s="47"/>
      <x:c r="H42" s="47"/>
      <x:c r="I42" s="47"/>
      <x:c r="J42" s="47"/>
    </x:row>
    <x:row r="43" spans="2:10" ht="16.399999999999999">
      <x:c r="B43" s="49"/>
      <x:c r="C43" s="43"/>
      <x:c r="D43" s="54"/>
      <x:c r="E43" s="45">
        <x:v>7</x:v>
      </x:c>
      <x:c r="F43" s="46"/>
      <x:c r="G43" s="47"/>
      <x:c r="H43" s="47"/>
      <x:c r="I43" s="47"/>
      <x:c r="J43" s="47"/>
    </x:row>
    <x:row r="44" spans="2:10" ht="16.399999999999999">
      <x:c r="B44" s="49"/>
      <x:c r="C44" s="43"/>
      <x:c r="D44" s="54"/>
      <x:c r="E44" s="45">
        <x:v>8</x:v>
      </x:c>
      <x:c r="F44" s="46"/>
      <x:c r="G44" s="47"/>
      <x:c r="H44" s="47"/>
      <x:c r="I44" s="47"/>
      <x:c r="J44" s="47"/>
    </x:row>
    <x:row r="45" spans="2:10" ht="16.399999999999999">
      <x:c r="B45" s="49"/>
      <x:c r="C45" s="43"/>
      <x:c r="D45" s="58"/>
      <x:c r="E45" s="45">
        <x:v>9</x:v>
      </x:c>
      <x:c r="F45" s="46"/>
      <x:c r="G45" s="47"/>
      <x:c r="H45" s="47"/>
      <x:c r="I45" s="47"/>
      <x:c r="J45" s="47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C19:C27"/>
    <x:mergeCell ref="C28:C36"/>
    <x:mergeCell ref="C37:C45"/>
    <x:mergeCell ref="B10:B45"/>
    <x:mergeCell ref="B2:C4"/>
    <x:mergeCell ref="B5:C5"/>
    <x:mergeCell ref="B6:B9"/>
    <x:mergeCell ref="C10:C18"/>
    <x:mergeCell ref="E2:J2"/>
    <x:mergeCell ref="E3:E4"/>
    <x:mergeCell ref="G3:H3"/>
    <x:mergeCell ref="F3:F4"/>
    <x:mergeCell ref="I3:I4"/>
    <x:mergeCell ref="J3:J4"/>
    <x:mergeCell ref="D2:D4"/>
    <x:mergeCell ref="D10:D18"/>
    <x:mergeCell ref="D19:D27"/>
    <x:mergeCell ref="D28:D36"/>
    <x:mergeCell ref="D37:D45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0000"/>
  </x:sheetPr>
  <x:dimension ref="A1:L45"/>
  <x:sheetViews>
    <x:sheetView tabSelected="1" view="pageBreakPreview" topLeftCell="A1" zoomScaleNormal="100" zoomScaleSheetLayoutView="100" workbookViewId="0">
      <x:pane xSplit="3" ySplit="4" topLeftCell="D8" activePane="bottomRight" state="frozen"/>
      <x:selection pane="bottomRight" activeCell="F10" activeCellId="0" sqref="F10:F10"/>
    </x:sheetView>
  </x:sheetViews>
  <x:sheetFormatPr defaultColWidth="9" defaultRowHeight="16.5" customHeight="1"/>
  <x:cols>
    <x:col min="1" max="1" width="2" style="2" customWidth="1"/>
    <x:col min="2" max="2" width="13" style="60" customWidth="1"/>
    <x:col min="3" max="4" width="8.5" style="60" customWidth="1"/>
    <x:col min="5" max="5" width="4.125" style="60" customWidth="1"/>
    <x:col min="6" max="6" width="28.75" style="61" customWidth="1"/>
    <x:col min="7" max="7" width="11.125" style="60" bestFit="1" customWidth="1"/>
    <x:col min="8" max="8" width="10.375" style="60" customWidth="1"/>
    <x:col min="9" max="9" width="11" style="60" bestFit="1" customWidth="1"/>
    <x:col min="10" max="10" width="9" style="60"/>
  </x:cols>
  <x:sheetData>
    <x:row r="1" spans="1:1" ht="16.399999999999999">
      <x:c r="A1" s="2" t="s">
        <x:v>2</x:v>
      </x:c>
    </x:row>
    <x:row r="2" spans="1:12" s="60" customFormat="1" ht="16.399999999999999">
      <x:c r="A2" s="4"/>
      <x:c r="B2" s="62" t="s">
        <x:v>46</x:v>
      </x:c>
      <x:c r="C2" s="62"/>
      <x:c r="D2" s="63" t="s">
        <x:v>28</x:v>
      </x:c>
      <x:c r="E2" s="64" t="s">
        <x:v>27</x:v>
      </x:c>
      <x:c r="F2" s="65"/>
      <x:c r="G2" s="65"/>
      <x:c r="H2" s="65"/>
      <x:c r="I2" s="65"/>
      <x:c r="J2" s="66"/>
      <x:c r="L2" s="10" t="s">
        <x:v>70</x:v>
      </x:c>
    </x:row>
    <x:row r="3" spans="1:12" s="60" customFormat="1" ht="16.399999999999999">
      <x:c r="A3" s="4"/>
      <x:c r="B3" s="62"/>
      <x:c r="C3" s="62"/>
      <x:c r="D3" s="67"/>
      <x:c r="E3" s="68" t="s">
        <x:v>47</x:v>
      </x:c>
      <x:c r="F3" s="69" t="s">
        <x:v>54</x:v>
      </x:c>
      <x:c r="G3" s="62" t="s">
        <x:v>25</x:v>
      </x:c>
      <x:c r="H3" s="62"/>
      <x:c r="I3" s="62" t="s">
        <x:v>51</x:v>
      </x:c>
      <x:c r="J3" s="62" t="s">
        <x:v>26</x:v>
      </x:c>
      <x:c r="L3" s="10" t="s">
        <x:v>71</x:v>
      </x:c>
    </x:row>
    <x:row r="4" spans="1:10" s="60" customFormat="1" ht="16.399999999999999">
      <x:c r="A4" s="4"/>
      <x:c r="B4" s="62"/>
      <x:c r="C4" s="62"/>
      <x:c r="D4" s="70"/>
      <x:c r="E4" s="70"/>
      <x:c r="F4" s="69"/>
      <x:c r="G4" s="71" t="s">
        <x:v>53</x:v>
      </x:c>
      <x:c r="H4" s="71" t="s">
        <x:v>52</x:v>
      </x:c>
      <x:c r="I4" s="62"/>
      <x:c r="J4" s="62"/>
    </x:row>
    <x:row r="5" spans="2:10" ht="16.399999999999999">
      <x:c r="B5" s="72" t="s">
        <x:v>30</x:v>
      </x:c>
      <x:c r="C5" s="72"/>
      <x:c r="D5" s="73" t="str">
        <x:f>'[C:\Users\user\Desktop\PQ 평가\평가실시\''25년\1106)해군 군수사 함포저장고 신축공사 등 5건(C069)\접수서류\7. 도심\자기평가서(PQ)25년 VER4(C069, 도심)(0827)-251029.xlsx]사업개요'!D15</x:f>
        <x:v>전상수</x:v>
      </x:c>
      <x:c r="E5" s="74">
        <x:v>1</x:v>
      </x:c>
      <x:c r="F5" s="27"/>
      <x:c r="G5" s="75"/>
      <x:c r="H5" s="75"/>
      <x:c r="I5" s="75"/>
      <x:c r="J5" s="75"/>
    </x:row>
    <x:row r="6" spans="2:10" ht="16.399999999999999">
      <x:c r="B6" s="76" t="s">
        <x:v>31</x:v>
      </x:c>
      <x:c r="C6" s="74" t="s">
        <x:v>45</x:v>
      </x:c>
      <x:c r="D6" s="73" t="str">
        <x:f>'[C:\Users\user\Desktop\PQ 평가\평가실시\''25년\1106)해군 군수사 함포저장고 신축공사 등 5건(C069)\접수서류\7. 도심\자기평가서(PQ)25년 VER4(C069, 도심)(0827)-251029.xlsx]사업개요'!D16</x:f>
        <x:v>김경동</x:v>
      </x:c>
      <x:c r="E6" s="74">
        <x:v>1</x:v>
      </x:c>
      <x:c r="F6" s="27"/>
      <x:c r="G6" s="75"/>
      <x:c r="H6" s="75"/>
      <x:c r="I6" s="75"/>
      <x:c r="J6" s="75"/>
    </x:row>
    <x:row r="7" spans="2:10" ht="16.399999999999999">
      <x:c r="B7" s="72"/>
      <x:c r="C7" s="74" t="s">
        <x:v>50</x:v>
      </x:c>
      <x:c r="D7" s="73" t="str">
        <x:f>'[C:\Users\user\Desktop\PQ 평가\평가실시\''25년\1106)해군 군수사 함포저장고 신축공사 등 5건(C069)\접수서류\7. 도심\자기평가서(PQ)25년 VER4(C069, 도심)(0827)-251029.xlsx]사업개요'!D17</x:f>
        <x:v>김혁</x:v>
      </x:c>
      <x:c r="E7" s="74">
        <x:v>1</x:v>
      </x:c>
      <x:c r="F7" s="27"/>
      <x:c r="G7" s="75"/>
      <x:c r="H7" s="75"/>
      <x:c r="I7" s="75"/>
      <x:c r="J7" s="75"/>
    </x:row>
    <x:row r="8" spans="2:10" ht="16.399999999999999">
      <x:c r="B8" s="72"/>
      <x:c r="C8" s="74" t="s">
        <x:v>49</x:v>
      </x:c>
      <x:c r="D8" s="73" t="str">
        <x:f>'[C:\Users\user\Desktop\PQ 평가\평가실시\''25년\1106)해군 군수사 함포저장고 신축공사 등 5건(C069)\접수서류\7. 도심\자기평가서(PQ)25년 VER4(C069, 도심)(0827)-251029.xlsx]사업개요'!D18</x:f>
        <x:v>안종하</x:v>
      </x:c>
      <x:c r="E8" s="74">
        <x:v>1</x:v>
      </x:c>
      <x:c r="F8" s="27"/>
      <x:c r="G8" s="75"/>
      <x:c r="H8" s="75"/>
      <x:c r="I8" s="75"/>
      <x:c r="J8" s="75"/>
    </x:row>
    <x:row r="9" spans="2:10" ht="16.399999999999999">
      <x:c r="B9" s="72"/>
      <x:c r="C9" s="74" t="s">
        <x:v>48</x:v>
      </x:c>
      <x:c r="D9" s="73">
        <x:f>'[C:\Users\user\Desktop\PQ 평가\평가실시\''25년\1106)해군 군수사 함포저장고 신축공사 등 5건(C069)\접수서류\7. 도심\자기평가서(PQ)25년 VER4(C069, 도심)(0827)-251029.xlsx]사업개요'!D19</x:f>
        <x:v>0</x:v>
      </x:c>
      <x:c r="E9" s="74">
        <x:v>1</x:v>
      </x:c>
      <x:c r="F9" s="27"/>
      <x:c r="G9" s="75"/>
      <x:c r="H9" s="75"/>
      <x:c r="I9" s="75"/>
      <x:c r="J9" s="75"/>
    </x:row>
    <x:row r="10" spans="2:10" ht="16.399999999999999">
      <x:c r="B10" s="77" t="s">
        <x:v>29</x:v>
      </x:c>
      <x:c r="C10" s="72" t="s">
        <x:v>45</x:v>
      </x:c>
      <x:c r="D10" s="78" t="str">
        <x:f>'[C:\Users\user\Desktop\PQ 평가\평가실시\''25년\1106)해군 군수사 함포저장고 신축공사 등 5건(C069)\접수서류\7. 도심\자기평가서(PQ)25년 VER4(C069, 도심)(0827)-251029.xlsx]사업개요'!D20</x:f>
        <x:v>신동화</x:v>
      </x:c>
      <x:c r="E10" s="74">
        <x:v>1</x:v>
      </x:c>
      <x:c r="F10" s="27" t="s">
        <x:v>79</x:v>
      </x:c>
      <x:c r="G10" s="59">
        <x:v>45930</x:v>
      </x:c>
      <x:c r="H10" s="59">
        <x:v>46499</x:v>
      </x:c>
      <x:c r="I10" s="75" t="s">
        <x:v>44</x:v>
      </x:c>
      <x:c r="J10" s="75" t="s">
        <x:v>62</x:v>
      </x:c>
    </x:row>
    <x:row r="11" spans="2:10" ht="16.399999999999999">
      <x:c r="B11" s="77"/>
      <x:c r="C11" s="72"/>
      <x:c r="D11" s="79"/>
      <x:c r="E11" s="74">
        <x:v>2</x:v>
      </x:c>
      <x:c r="F11" s="27"/>
      <x:c r="G11" s="59"/>
      <x:c r="H11" s="59"/>
      <x:c r="I11" s="75"/>
      <x:c r="J11" s="75"/>
    </x:row>
    <x:row r="12" spans="2:10" ht="16.399999999999999">
      <x:c r="B12" s="77"/>
      <x:c r="C12" s="72"/>
      <x:c r="D12" s="79"/>
      <x:c r="E12" s="74">
        <x:v>3</x:v>
      </x:c>
      <x:c r="F12" s="27"/>
      <x:c r="G12" s="59"/>
      <x:c r="H12" s="59"/>
      <x:c r="I12" s="75"/>
      <x:c r="J12" s="75"/>
    </x:row>
    <x:row r="13" spans="2:10" ht="16.399999999999999">
      <x:c r="B13" s="77"/>
      <x:c r="C13" s="72"/>
      <x:c r="D13" s="79"/>
      <x:c r="E13" s="74">
        <x:v>4</x:v>
      </x:c>
      <x:c r="F13" s="27"/>
      <x:c r="G13" s="59"/>
      <x:c r="H13" s="59"/>
      <x:c r="I13" s="75"/>
      <x:c r="J13" s="75"/>
    </x:row>
    <x:row r="14" spans="2:10" ht="16.399999999999999">
      <x:c r="B14" s="77"/>
      <x:c r="C14" s="72"/>
      <x:c r="D14" s="79"/>
      <x:c r="E14" s="74">
        <x:v>5</x:v>
      </x:c>
      <x:c r="F14" s="27"/>
      <x:c r="G14" s="59"/>
      <x:c r="H14" s="59"/>
      <x:c r="I14" s="75"/>
      <x:c r="J14" s="75"/>
    </x:row>
    <x:row r="15" spans="2:10" ht="16.399999999999999">
      <x:c r="B15" s="77"/>
      <x:c r="C15" s="72"/>
      <x:c r="D15" s="79"/>
      <x:c r="E15" s="74">
        <x:v>6</x:v>
      </x:c>
      <x:c r="F15" s="27"/>
      <x:c r="G15" s="59"/>
      <x:c r="H15" s="59"/>
      <x:c r="I15" s="75"/>
      <x:c r="J15" s="75"/>
    </x:row>
    <x:row r="16" spans="2:10" ht="16.399999999999999">
      <x:c r="B16" s="77"/>
      <x:c r="C16" s="72"/>
      <x:c r="D16" s="79"/>
      <x:c r="E16" s="74">
        <x:v>7</x:v>
      </x:c>
      <x:c r="F16" s="27"/>
      <x:c r="G16" s="59"/>
      <x:c r="H16" s="59"/>
      <x:c r="I16" s="75"/>
      <x:c r="J16" s="75"/>
    </x:row>
    <x:row r="17" spans="2:10" ht="16.399999999999999">
      <x:c r="B17" s="77"/>
      <x:c r="C17" s="72"/>
      <x:c r="D17" s="79"/>
      <x:c r="E17" s="74">
        <x:v>8</x:v>
      </x:c>
      <x:c r="F17" s="27"/>
      <x:c r="G17" s="59"/>
      <x:c r="H17" s="59"/>
      <x:c r="I17" s="75"/>
      <x:c r="J17" s="75"/>
    </x:row>
    <x:row r="18" spans="2:10" ht="16.399999999999999">
      <x:c r="B18" s="77"/>
      <x:c r="C18" s="72"/>
      <x:c r="D18" s="80"/>
      <x:c r="E18" s="74">
        <x:v>9</x:v>
      </x:c>
      <x:c r="F18" s="27"/>
      <x:c r="G18" s="75"/>
      <x:c r="H18" s="75"/>
      <x:c r="I18" s="75"/>
      <x:c r="J18" s="75"/>
    </x:row>
    <x:row r="19" spans="2:10" ht="16.399999999999999">
      <x:c r="B19" s="77"/>
      <x:c r="C19" s="72" t="s">
        <x:v>50</x:v>
      </x:c>
      <x:c r="D19" s="78" t="str">
        <x:f>'[C:\Users\user\Desktop\PQ 평가\평가실시\''25년\1106)해군 군수사 함포저장고 신축공사 등 5건(C069)\접수서류\7. 도심\자기평가서(PQ)25년 VER4(C069, 도심)(0827)-251029.xlsx]사업개요'!D21</x:f>
        <x:v>김정근</x:v>
      </x:c>
      <x:c r="E19" s="74">
        <x:v>1</x:v>
      </x:c>
      <x:c r="F19" s="27" t="s">
        <x:v>76</x:v>
      </x:c>
      <x:c r="G19" s="59">
        <x:v>45061</x:v>
      </x:c>
      <x:c r="H19" s="59">
        <x:v>45928</x:v>
      </x:c>
      <x:c r="I19" s="75" t="s">
        <x:v>42</x:v>
      </x:c>
      <x:c r="J19" s="75" t="s">
        <x:v>63</x:v>
      </x:c>
    </x:row>
    <x:row r="20" spans="2:10" ht="16.399999999999999">
      <x:c r="B20" s="77"/>
      <x:c r="C20" s="72"/>
      <x:c r="D20" s="79"/>
      <x:c r="E20" s="74">
        <x:v>2</x:v>
      </x:c>
      <x:c r="F20" s="27" t="s">
        <x:v>99</x:v>
      </x:c>
      <x:c r="G20" s="59">
        <x:v>45523</x:v>
      </x:c>
      <x:c r="H20" s="59">
        <x:v>46130</x:v>
      </x:c>
      <x:c r="I20" s="75" t="s">
        <x:v>42</x:v>
      </x:c>
      <x:c r="J20" s="75" t="s">
        <x:v>63</x:v>
      </x:c>
    </x:row>
    <x:row r="21" spans="2:10" ht="16.399999999999999">
      <x:c r="B21" s="77"/>
      <x:c r="C21" s="72"/>
      <x:c r="D21" s="79"/>
      <x:c r="E21" s="74">
        <x:v>3</x:v>
      </x:c>
      <x:c r="F21" s="27" t="s">
        <x:v>80</x:v>
      </x:c>
      <x:c r="G21" s="59">
        <x:v>45565</x:v>
      </x:c>
      <x:c r="H21" s="59">
        <x:v>45959</x:v>
      </x:c>
      <x:c r="I21" s="75" t="s">
        <x:v>42</x:v>
      </x:c>
      <x:c r="J21" s="75" t="s">
        <x:v>63</x:v>
      </x:c>
    </x:row>
    <x:row r="22" spans="2:10" ht="16.399999999999999">
      <x:c r="B22" s="77"/>
      <x:c r="C22" s="72"/>
      <x:c r="D22" s="79"/>
      <x:c r="E22" s="74">
        <x:v>4</x:v>
      </x:c>
      <x:c r="F22" s="27" t="s">
        <x:v>84</x:v>
      </x:c>
      <x:c r="G22" s="59">
        <x:v>45539</x:v>
      </x:c>
      <x:c r="H22" s="59">
        <x:v>46108</x:v>
      </x:c>
      <x:c r="I22" s="75" t="s">
        <x:v>42</x:v>
      </x:c>
      <x:c r="J22" s="75" t="s">
        <x:v>63</x:v>
      </x:c>
    </x:row>
    <x:row r="23" spans="2:10" ht="16.399999999999999">
      <x:c r="B23" s="77"/>
      <x:c r="C23" s="72"/>
      <x:c r="D23" s="79"/>
      <x:c r="E23" s="74">
        <x:v>5</x:v>
      </x:c>
      <x:c r="F23" s="19" t="s">
        <x:v>83</x:v>
      </x:c>
      <x:c r="G23" s="59">
        <x:v>45689</x:v>
      </x:c>
      <x:c r="H23" s="59">
        <x:v>46192</x:v>
      </x:c>
      <x:c r="I23" s="75" t="s">
        <x:v>42</x:v>
      </x:c>
      <x:c r="J23" s="75" t="s">
        <x:v>63</x:v>
      </x:c>
    </x:row>
    <x:row r="24" spans="2:10" ht="16.399999999999999">
      <x:c r="B24" s="77"/>
      <x:c r="C24" s="72"/>
      <x:c r="D24" s="79"/>
      <x:c r="E24" s="74">
        <x:v>6</x:v>
      </x:c>
      <x:c r="F24" s="27" t="s">
        <x:v>81</x:v>
      </x:c>
      <x:c r="G24" s="59">
        <x:v>45470</x:v>
      </x:c>
      <x:c r="H24" s="59">
        <x:v>46229</x:v>
      </x:c>
      <x:c r="I24" s="75" t="s">
        <x:v>42</x:v>
      </x:c>
      <x:c r="J24" s="75" t="s">
        <x:v>62</x:v>
      </x:c>
    </x:row>
    <x:row r="25" spans="2:10" ht="16.399999999999999">
      <x:c r="B25" s="77"/>
      <x:c r="C25" s="72"/>
      <x:c r="D25" s="79"/>
      <x:c r="E25" s="74">
        <x:v>7</x:v>
      </x:c>
      <x:c r="F25" s="27" t="s">
        <x:v>82</x:v>
      </x:c>
      <x:c r="G25" s="59">
        <x:v>45572</x:v>
      </x:c>
      <x:c r="H25" s="59">
        <x:v>46059</x:v>
      </x:c>
      <x:c r="I25" s="75" t="s">
        <x:v>42</x:v>
      </x:c>
      <x:c r="J25" s="75" t="s">
        <x:v>62</x:v>
      </x:c>
    </x:row>
    <x:row r="26" spans="2:10" ht="16.399999999999999">
      <x:c r="B26" s="77"/>
      <x:c r="C26" s="72"/>
      <x:c r="D26" s="79"/>
      <x:c r="E26" s="74">
        <x:v>8</x:v>
      </x:c>
      <x:c r="F26" s="27"/>
      <x:c r="G26" s="75"/>
      <x:c r="H26" s="75"/>
      <x:c r="I26" s="75"/>
      <x:c r="J26" s="75"/>
    </x:row>
    <x:row r="27" spans="2:10" ht="16.399999999999999">
      <x:c r="B27" s="77"/>
      <x:c r="C27" s="72"/>
      <x:c r="D27" s="80"/>
      <x:c r="E27" s="74">
        <x:v>9</x:v>
      </x:c>
      <x:c r="F27" s="27"/>
      <x:c r="G27" s="75"/>
      <x:c r="H27" s="75"/>
      <x:c r="I27" s="75"/>
      <x:c r="J27" s="75"/>
    </x:row>
    <x:row r="28" spans="2:10" ht="16.399999999999999">
      <x:c r="B28" s="77"/>
      <x:c r="C28" s="72" t="s">
        <x:v>49</x:v>
      </x:c>
      <x:c r="D28" s="78" t="str">
        <x:f>'[C:\Users\user\Desktop\PQ 평가\평가실시\''25년\1106)해군 군수사 함포저장고 신축공사 등 5건(C069)\접수서류\7. 도심\자기평가서(PQ)25년 VER4(C069, 도심)(0827)-251029.xlsx]사업개요'!D22</x:f>
        <x:v>박찬규</x:v>
      </x:c>
      <x:c r="E28" s="74">
        <x:v>1</x:v>
      </x:c>
      <x:c r="F28" s="27" t="s">
        <x:v>76</x:v>
      </x:c>
      <x:c r="G28" s="59">
        <x:v>45061</x:v>
      </x:c>
      <x:c r="H28" s="59">
        <x:v>45928</x:v>
      </x:c>
      <x:c r="I28" s="75" t="s">
        <x:v>42</x:v>
      </x:c>
      <x:c r="J28" s="75" t="s">
        <x:v>63</x:v>
      </x:c>
    </x:row>
    <x:row r="29" spans="2:10" ht="16.399999999999999">
      <x:c r="B29" s="77"/>
      <x:c r="C29" s="72"/>
      <x:c r="D29" s="79"/>
      <x:c r="E29" s="74">
        <x:v>2</x:v>
      </x:c>
      <x:c r="F29" s="27" t="s">
        <x:v>78</x:v>
      </x:c>
      <x:c r="G29" s="59">
        <x:v>45103</x:v>
      </x:c>
      <x:c r="H29" s="59">
        <x:v>46031</x:v>
      </x:c>
      <x:c r="I29" s="75" t="s">
        <x:v>42</x:v>
      </x:c>
      <x:c r="J29" s="75" t="s">
        <x:v>63</x:v>
      </x:c>
    </x:row>
    <x:row r="30" spans="2:10" ht="16.399999999999999">
      <x:c r="B30" s="77"/>
      <x:c r="C30" s="72"/>
      <x:c r="D30" s="79"/>
      <x:c r="E30" s="74">
        <x:v>3</x:v>
      </x:c>
      <x:c r="F30" s="19" t="s">
        <x:v>77</x:v>
      </x:c>
      <x:c r="G30" s="59">
        <x:v>45265</x:v>
      </x:c>
      <x:c r="H30" s="59">
        <x:v>45901</x:v>
      </x:c>
      <x:c r="I30" s="75" t="s">
        <x:v>42</x:v>
      </x:c>
      <x:c r="J30" s="75" t="s">
        <x:v>63</x:v>
      </x:c>
    </x:row>
    <x:row r="31" spans="2:10" ht="16.399999999999999">
      <x:c r="B31" s="77"/>
      <x:c r="C31" s="72"/>
      <x:c r="D31" s="79"/>
      <x:c r="E31" s="74">
        <x:v>4</x:v>
      </x:c>
      <x:c r="F31" s="19"/>
      <x:c r="G31" s="59"/>
      <x:c r="H31" s="59"/>
      <x:c r="I31" s="75"/>
      <x:c r="J31" s="75"/>
    </x:row>
    <x:row r="32" spans="2:10" ht="16.399999999999999">
      <x:c r="B32" s="77"/>
      <x:c r="C32" s="72"/>
      <x:c r="D32" s="79"/>
      <x:c r="E32" s="74">
        <x:v>5</x:v>
      </x:c>
      <x:c r="F32" s="27"/>
      <x:c r="G32" s="59"/>
      <x:c r="H32" s="59"/>
      <x:c r="I32" s="75"/>
      <x:c r="J32" s="75"/>
    </x:row>
    <x:row r="33" spans="2:10" ht="16.399999999999999">
      <x:c r="B33" s="77"/>
      <x:c r="C33" s="72"/>
      <x:c r="D33" s="79"/>
      <x:c r="E33" s="74">
        <x:v>6</x:v>
      </x:c>
      <x:c r="F33" s="27"/>
      <x:c r="G33" s="59"/>
      <x:c r="H33" s="59"/>
      <x:c r="I33" s="75"/>
      <x:c r="J33" s="75"/>
    </x:row>
    <x:row r="34" spans="2:10" ht="16.399999999999999">
      <x:c r="B34" s="77"/>
      <x:c r="C34" s="72"/>
      <x:c r="D34" s="79"/>
      <x:c r="E34" s="74">
        <x:v>7</x:v>
      </x:c>
      <x:c r="F34" s="27"/>
      <x:c r="G34" s="59"/>
      <x:c r="H34" s="59"/>
      <x:c r="I34" s="75"/>
      <x:c r="J34" s="75"/>
    </x:row>
    <x:row r="35" spans="2:10" ht="16.399999999999999">
      <x:c r="B35" s="77"/>
      <x:c r="C35" s="72"/>
      <x:c r="D35" s="79"/>
      <x:c r="E35" s="74">
        <x:v>8</x:v>
      </x:c>
      <x:c r="F35" s="27"/>
      <x:c r="G35" s="59"/>
      <x:c r="H35" s="59"/>
      <x:c r="I35" s="75"/>
      <x:c r="J35" s="75"/>
    </x:row>
    <x:row r="36" spans="2:10" ht="16.399999999999999">
      <x:c r="B36" s="77"/>
      <x:c r="C36" s="72"/>
      <x:c r="D36" s="80"/>
      <x:c r="E36" s="74">
        <x:v>9</x:v>
      </x:c>
      <x:c r="F36" s="27"/>
      <x:c r="G36" s="75"/>
      <x:c r="H36" s="75"/>
      <x:c r="I36" s="75"/>
      <x:c r="J36" s="75"/>
    </x:row>
    <x:row r="37" spans="2:10" ht="16.399999999999999">
      <x:c r="B37" s="77"/>
      <x:c r="C37" s="72" t="s">
        <x:v>48</x:v>
      </x:c>
      <x:c r="D37" s="78">
        <x:f>'[C:\Users\user\Desktop\PQ 평가\평가실시\''25년\1106)해군 군수사 함포저장고 신축공사 등 5건(C069)\접수서류\7. 도심\자기평가서(PQ)25년 VER4(C069, 도심)(0827)-251029.xlsx]사업개요'!D23</x:f>
        <x:v>0</x:v>
      </x:c>
      <x:c r="E37" s="74">
        <x:v>1</x:v>
      </x:c>
      <x:c r="F37" s="27"/>
      <x:c r="G37" s="75"/>
      <x:c r="H37" s="75"/>
      <x:c r="I37" s="75"/>
      <x:c r="J37" s="75"/>
    </x:row>
    <x:row r="38" spans="2:10" ht="16.399999999999999">
      <x:c r="B38" s="77"/>
      <x:c r="C38" s="72"/>
      <x:c r="D38" s="79"/>
      <x:c r="E38" s="74">
        <x:v>2</x:v>
      </x:c>
      <x:c r="F38" s="27"/>
      <x:c r="G38" s="75"/>
      <x:c r="H38" s="75"/>
      <x:c r="I38" s="75"/>
      <x:c r="J38" s="75"/>
    </x:row>
    <x:row r="39" spans="2:10" ht="16.399999999999999">
      <x:c r="B39" s="77"/>
      <x:c r="C39" s="72"/>
      <x:c r="D39" s="79"/>
      <x:c r="E39" s="74">
        <x:v>3</x:v>
      </x:c>
      <x:c r="F39" s="27"/>
      <x:c r="G39" s="75"/>
      <x:c r="H39" s="75"/>
      <x:c r="I39" s="75"/>
      <x:c r="J39" s="75"/>
    </x:row>
    <x:row r="40" spans="2:10" ht="16.399999999999999">
      <x:c r="B40" s="77"/>
      <x:c r="C40" s="72"/>
      <x:c r="D40" s="79"/>
      <x:c r="E40" s="74">
        <x:v>4</x:v>
      </x:c>
      <x:c r="F40" s="27"/>
      <x:c r="G40" s="75"/>
      <x:c r="H40" s="75"/>
      <x:c r="I40" s="75"/>
      <x:c r="J40" s="75"/>
    </x:row>
    <x:row r="41" spans="2:10" ht="16.399999999999999">
      <x:c r="B41" s="77"/>
      <x:c r="C41" s="72"/>
      <x:c r="D41" s="79"/>
      <x:c r="E41" s="74">
        <x:v>5</x:v>
      </x:c>
      <x:c r="F41" s="27"/>
      <x:c r="G41" s="75"/>
      <x:c r="H41" s="75"/>
      <x:c r="I41" s="75"/>
      <x:c r="J41" s="75"/>
    </x:row>
    <x:row r="42" spans="2:10" ht="16.399999999999999">
      <x:c r="B42" s="77"/>
      <x:c r="C42" s="72"/>
      <x:c r="D42" s="79"/>
      <x:c r="E42" s="74">
        <x:v>6</x:v>
      </x:c>
      <x:c r="F42" s="27"/>
      <x:c r="G42" s="75"/>
      <x:c r="H42" s="75"/>
      <x:c r="I42" s="75"/>
      <x:c r="J42" s="75"/>
    </x:row>
    <x:row r="43" spans="2:10" ht="16.399999999999999">
      <x:c r="B43" s="77"/>
      <x:c r="C43" s="72"/>
      <x:c r="D43" s="79"/>
      <x:c r="E43" s="74">
        <x:v>7</x:v>
      </x:c>
      <x:c r="F43" s="27"/>
      <x:c r="G43" s="75"/>
      <x:c r="H43" s="75"/>
      <x:c r="I43" s="75"/>
      <x:c r="J43" s="75"/>
    </x:row>
    <x:row r="44" spans="2:10" ht="16.399999999999999">
      <x:c r="B44" s="77"/>
      <x:c r="C44" s="72"/>
      <x:c r="D44" s="79"/>
      <x:c r="E44" s="74">
        <x:v>8</x:v>
      </x:c>
      <x:c r="F44" s="27"/>
      <x:c r="G44" s="75"/>
      <x:c r="H44" s="75"/>
      <x:c r="I44" s="75"/>
      <x:c r="J44" s="75"/>
    </x:row>
    <x:row r="45" spans="2:10" ht="16.399999999999999">
      <x:c r="B45" s="77"/>
      <x:c r="C45" s="72"/>
      <x:c r="D45" s="80"/>
      <x:c r="E45" s="74">
        <x:v>9</x:v>
      </x:c>
      <x:c r="F45" s="27"/>
      <x:c r="G45" s="75"/>
      <x:c r="H45" s="75"/>
      <x:c r="I45" s="75"/>
      <x:c r="J45" s="75"/>
    </x:row>
  </x:sheetData>
  <x:sheetProtection password="cc47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19">
    <x:mergeCell ref="D2:D4"/>
    <x:mergeCell ref="D10:D18"/>
    <x:mergeCell ref="D19:D27"/>
    <x:mergeCell ref="D28:D36"/>
    <x:mergeCell ref="D37:D45"/>
    <x:mergeCell ref="E2:J2"/>
    <x:mergeCell ref="E3:E4"/>
    <x:mergeCell ref="G3:H3"/>
    <x:mergeCell ref="F3:F4"/>
    <x:mergeCell ref="I3:I4"/>
    <x:mergeCell ref="J3:J4"/>
    <x:mergeCell ref="C19:C27"/>
    <x:mergeCell ref="C28:C36"/>
    <x:mergeCell ref="C37:C45"/>
    <x:mergeCell ref="B10:B45"/>
    <x:mergeCell ref="B2:C4"/>
    <x:mergeCell ref="B5:C5"/>
    <x:mergeCell ref="B6:B9"/>
    <x:mergeCell ref="C10:C18"/>
  </x:mergeCells>
  <x:printOptions horizontalCentered="1" verticalCentered="0" headings="0" gridLines="0" gridLinesSet="1"/>
  <x:pageMargins left="0.39347222447395325" right="0.39347222447395325" top="0.39347222447395325" bottom="0.39347222447395325" header="0.19666667282581329" footer="0.19666667282581329"/>
  <x:pageSetup paperSize="9" scale="8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업무중복도</vt:lpstr>
      <vt:lpstr>업무중복도 (2)</vt:lpstr>
      <vt:lpstr>업무중복도 (3)</vt:lpstr>
      <vt:lpstr>업무중복도 (4)</vt:lpstr>
      <vt:lpstr>업무중복도 (5)</vt:lpstr>
      <vt:lpstr>업무중복도 (6)</vt:lpstr>
      <vt:lpstr>업무중복도 (7)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2025-10-29T07:35:00.864</dcterms:created>
  <dcterms:modified xsi:type="dcterms:W3CDTF">2025-10-29T07:37:25.971</dcterms:modified>
  <cp:version>1000.0100.01</cp:version>
</cp:coreProperties>
</file>