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6"/>
  <workbookPr codeName="현재_통합_문서"/>
  <mc:AlternateContent xmlns:mc="http://schemas.openxmlformats.org/markup-compatibility/2006">
    <mc:Choice Requires="x15">
      <x15ac:absPath xmlns:x15ac="http://schemas.microsoft.com/office/spreadsheetml/2010/11/ac" url="C:\Users\user\Desktop\최종본\"/>
    </mc:Choice>
  </mc:AlternateContent>
  <xr:revisionPtr revIDLastSave="0" documentId="13_ncr:1_{29FB9832-6E48-4B37-8D76-EBC4BDAE16E7}" xr6:coauthVersionLast="36" xr6:coauthVersionMax="36" xr10:uidLastSave="{00000000-0000-0000-0000-000000000000}"/>
  <workbookProtection workbookAlgorithmName="SHA-512" workbookHashValue="Eq0GK21kUZcdSTuRjNyTUyMgNK4CmFOTP9mo2HsQXmj8higWi9g/JaPgWie35Ns/vnKkoyAY02vJoskO7bbnBQ==" workbookSaltValue="1UjSo5QabBkYG9AVd22Fnw==" workbookSpinCount="100000" lockStructure="1"/>
  <bookViews>
    <workbookView xWindow="0" yWindow="0" windowWidth="28545" windowHeight="11865" tabRatio="585" xr2:uid="{00000000-000D-0000-FFFF-FFFF00000000}"/>
  </bookViews>
  <sheets>
    <sheet name="자료입력 및 결과표시" sheetId="1" r:id="rId1"/>
    <sheet name="유사용역 수행실적(데이터 입력)" sheetId="2" state="veryHidden" r:id="rId2"/>
    <sheet name="업무중복도(데이터 입력)" sheetId="3" state="veryHidden" r:id="rId3"/>
    <sheet name="재정상태건실도(데이터 입력)" sheetId="5" state="veryHidden" r:id="rId4"/>
    <sheet name="업체별 기술인 명단" sheetId="4" state="very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2" hidden="1">'업무중복도(데이터 입력)'!$I$1:$I$418</definedName>
    <definedName name="_xlnm._FilterDatabase" localSheetId="1" hidden="1">'유사용역 수행실적(데이터 입력)'!$A$2:$AT$1019</definedName>
    <definedName name="_xlnm.Print_Area" localSheetId="0">'자료입력 및 결과표시'!$A$1:$J$75</definedName>
  </definedNames>
  <calcPr calcId="179021"/>
</workbook>
</file>

<file path=xl/calcChain.xml><?xml version="1.0" encoding="utf-8"?>
<calcChain xmlns="http://schemas.openxmlformats.org/spreadsheetml/2006/main">
  <c r="Z9" i="1" l="1"/>
  <c r="Z8" i="1"/>
  <c r="Z7" i="1"/>
  <c r="Z6" i="1"/>
  <c r="Z5" i="1"/>
  <c r="Z4" i="1"/>
  <c r="AD123" i="2" l="1"/>
  <c r="AA122" i="2"/>
  <c r="AA120" i="2"/>
  <c r="A3" i="5" l="1"/>
  <c r="J436" i="5" s="1"/>
  <c r="J6" i="5" l="1"/>
  <c r="J17" i="5"/>
  <c r="J11" i="5"/>
  <c r="J22" i="5"/>
  <c r="J27" i="5"/>
  <c r="J33" i="5"/>
  <c r="J3" i="5"/>
  <c r="J9" i="5"/>
  <c r="J14" i="5"/>
  <c r="J19" i="5"/>
  <c r="J25" i="5"/>
  <c r="J30" i="5"/>
  <c r="J35" i="5"/>
  <c r="J41" i="5"/>
  <c r="J46" i="5"/>
  <c r="J53" i="5"/>
  <c r="J59" i="5"/>
  <c r="J67" i="5"/>
  <c r="J74" i="5"/>
  <c r="J81" i="5"/>
  <c r="J91" i="5"/>
  <c r="J105" i="5"/>
  <c r="J115" i="5"/>
  <c r="J38" i="5"/>
  <c r="J43" i="5"/>
  <c r="J49" i="5"/>
  <c r="J57" i="5"/>
  <c r="J63" i="5"/>
  <c r="J70" i="5"/>
  <c r="J78" i="5"/>
  <c r="J86" i="5"/>
  <c r="J97" i="5"/>
  <c r="J111" i="5"/>
  <c r="J129" i="5"/>
  <c r="J7" i="5"/>
  <c r="J13" i="5"/>
  <c r="J18" i="5"/>
  <c r="J23" i="5"/>
  <c r="J29" i="5"/>
  <c r="J34" i="5"/>
  <c r="J39" i="5"/>
  <c r="J45" i="5"/>
  <c r="J51" i="5"/>
  <c r="J58" i="5"/>
  <c r="J65" i="5"/>
  <c r="J73" i="5"/>
  <c r="J79" i="5"/>
  <c r="J87" i="5"/>
  <c r="J101" i="5"/>
  <c r="J113" i="5"/>
  <c r="J5" i="5"/>
  <c r="J10" i="5"/>
  <c r="J15" i="5"/>
  <c r="J21" i="5"/>
  <c r="J26" i="5"/>
  <c r="J31" i="5"/>
  <c r="J37" i="5"/>
  <c r="J42" i="5"/>
  <c r="J47" i="5"/>
  <c r="J54" i="5"/>
  <c r="J62" i="5"/>
  <c r="J69" i="5"/>
  <c r="J75" i="5"/>
  <c r="J85" i="5"/>
  <c r="J94" i="5"/>
  <c r="J106" i="5"/>
  <c r="J126" i="5"/>
  <c r="J121" i="5"/>
  <c r="J142" i="5"/>
  <c r="J122" i="5"/>
  <c r="J143" i="5"/>
  <c r="J133" i="5"/>
  <c r="J149" i="5"/>
  <c r="J134" i="5"/>
  <c r="J154" i="5"/>
  <c r="J158" i="5"/>
  <c r="J161" i="5"/>
  <c r="J139" i="5"/>
  <c r="J150" i="5"/>
  <c r="J167" i="5"/>
  <c r="J50" i="5"/>
  <c r="J55" i="5"/>
  <c r="J61" i="5"/>
  <c r="J66" i="5"/>
  <c r="J71" i="5"/>
  <c r="J77" i="5"/>
  <c r="J82" i="5"/>
  <c r="J90" i="5"/>
  <c r="J99" i="5"/>
  <c r="J107" i="5"/>
  <c r="J118" i="5"/>
  <c r="J127" i="5"/>
  <c r="J137" i="5"/>
  <c r="J147" i="5"/>
  <c r="J155" i="5"/>
  <c r="J171" i="5"/>
  <c r="J83" i="5"/>
  <c r="J89" i="5"/>
  <c r="J95" i="5"/>
  <c r="J102" i="5"/>
  <c r="J110" i="5"/>
  <c r="J117" i="5"/>
  <c r="J123" i="5"/>
  <c r="J131" i="5"/>
  <c r="J138" i="5"/>
  <c r="J145" i="5"/>
  <c r="J153" i="5"/>
  <c r="J159" i="5"/>
  <c r="J175" i="5"/>
  <c r="J183" i="5"/>
  <c r="J187" i="5"/>
  <c r="J191" i="5"/>
  <c r="J199" i="5"/>
  <c r="J203" i="5"/>
  <c r="J215" i="5"/>
  <c r="J219" i="5"/>
  <c r="J223" i="5"/>
  <c r="J235" i="5"/>
  <c r="J239" i="5"/>
  <c r="J251" i="5"/>
  <c r="J271" i="5"/>
  <c r="J207" i="5"/>
  <c r="J231" i="5"/>
  <c r="J263" i="5"/>
  <c r="J247" i="5"/>
  <c r="J267" i="5"/>
  <c r="J255" i="5"/>
  <c r="J279" i="5"/>
  <c r="J283" i="5"/>
  <c r="J287" i="5"/>
  <c r="J295" i="5"/>
  <c r="J311" i="5"/>
  <c r="J315" i="5"/>
  <c r="J335" i="5"/>
  <c r="J359" i="5"/>
  <c r="J379" i="5"/>
  <c r="J399" i="5"/>
  <c r="J331" i="5"/>
  <c r="J351" i="5"/>
  <c r="J375" i="5"/>
  <c r="J395" i="5"/>
  <c r="J456" i="5"/>
  <c r="J299" i="5"/>
  <c r="J319" i="5"/>
  <c r="J343" i="5"/>
  <c r="J363" i="5"/>
  <c r="J383" i="5"/>
  <c r="J407" i="5"/>
  <c r="J303" i="5"/>
  <c r="J327" i="5"/>
  <c r="J347" i="5"/>
  <c r="J367" i="5"/>
  <c r="J391" i="5"/>
  <c r="J411" i="5"/>
  <c r="J415" i="5"/>
  <c r="J500" i="5"/>
  <c r="J472" i="5"/>
  <c r="J448" i="5"/>
  <c r="J432" i="5"/>
  <c r="J418" i="5"/>
  <c r="J414" i="5"/>
  <c r="J410" i="5"/>
  <c r="J406" i="5"/>
  <c r="J402" i="5"/>
  <c r="J398" i="5"/>
  <c r="J394" i="5"/>
  <c r="J390" i="5"/>
  <c r="J386" i="5"/>
  <c r="J382" i="5"/>
  <c r="J378" i="5"/>
  <c r="J374" i="5"/>
  <c r="J370" i="5"/>
  <c r="J366" i="5"/>
  <c r="J362" i="5"/>
  <c r="J358" i="5"/>
  <c r="J354" i="5"/>
  <c r="J350" i="5"/>
  <c r="J346" i="5"/>
  <c r="J342" i="5"/>
  <c r="J338" i="5"/>
  <c r="J334" i="5"/>
  <c r="J330" i="5"/>
  <c r="J326" i="5"/>
  <c r="J322" i="5"/>
  <c r="J318" i="5"/>
  <c r="J314" i="5"/>
  <c r="J310" i="5"/>
  <c r="J306" i="5"/>
  <c r="J302" i="5"/>
  <c r="J298" i="5"/>
  <c r="J294" i="5"/>
  <c r="J290" i="5"/>
  <c r="J286" i="5"/>
  <c r="J282" i="5"/>
  <c r="J278" i="5"/>
  <c r="J274" i="5"/>
  <c r="J270" i="5"/>
  <c r="J266" i="5"/>
  <c r="J262" i="5"/>
  <c r="J258" i="5"/>
  <c r="J254" i="5"/>
  <c r="J250" i="5"/>
  <c r="J246" i="5"/>
  <c r="J242" i="5"/>
  <c r="J238" i="5"/>
  <c r="J234" i="5"/>
  <c r="J230" i="5"/>
  <c r="J226" i="5"/>
  <c r="J222" i="5"/>
  <c r="J218" i="5"/>
  <c r="J214" i="5"/>
  <c r="J210" i="5"/>
  <c r="J206" i="5"/>
  <c r="J202" i="5"/>
  <c r="J198" i="5"/>
  <c r="J194" i="5"/>
  <c r="J190" i="5"/>
  <c r="J186" i="5"/>
  <c r="J182" i="5"/>
  <c r="J178" i="5"/>
  <c r="J174" i="5"/>
  <c r="J170" i="5"/>
  <c r="J166" i="5"/>
  <c r="J162" i="5"/>
  <c r="J464" i="5"/>
  <c r="J444" i="5"/>
  <c r="J428" i="5"/>
  <c r="J417" i="5"/>
  <c r="J413" i="5"/>
  <c r="J409" i="5"/>
  <c r="J405" i="5"/>
  <c r="J401" i="5"/>
  <c r="J397" i="5"/>
  <c r="J393" i="5"/>
  <c r="J389" i="5"/>
  <c r="J385" i="5"/>
  <c r="J381" i="5"/>
  <c r="J377" i="5"/>
  <c r="J373" i="5"/>
  <c r="J369" i="5"/>
  <c r="J365" i="5"/>
  <c r="J361" i="5"/>
  <c r="J357" i="5"/>
  <c r="J353" i="5"/>
  <c r="J349" i="5"/>
  <c r="J345" i="5"/>
  <c r="J341" i="5"/>
  <c r="J337" i="5"/>
  <c r="J333" i="5"/>
  <c r="J329" i="5"/>
  <c r="J325" i="5"/>
  <c r="J321" i="5"/>
  <c r="J317" i="5"/>
  <c r="J313" i="5"/>
  <c r="J309" i="5"/>
  <c r="J305" i="5"/>
  <c r="J301" i="5"/>
  <c r="J297" i="5"/>
  <c r="J293" i="5"/>
  <c r="J289" i="5"/>
  <c r="J285" i="5"/>
  <c r="J281" i="5"/>
  <c r="J277" i="5"/>
  <c r="J273" i="5"/>
  <c r="J269" i="5"/>
  <c r="J265" i="5"/>
  <c r="J261" i="5"/>
  <c r="J257" i="5"/>
  <c r="J253" i="5"/>
  <c r="J249" i="5"/>
  <c r="J245" i="5"/>
  <c r="J241" i="5"/>
  <c r="J237" i="5"/>
  <c r="J233" i="5"/>
  <c r="J229" i="5"/>
  <c r="J225" i="5"/>
  <c r="J221" i="5"/>
  <c r="J217" i="5"/>
  <c r="J213" i="5"/>
  <c r="J209" i="5"/>
  <c r="J205" i="5"/>
  <c r="J201" i="5"/>
  <c r="J197" i="5"/>
  <c r="J193" i="5"/>
  <c r="J189" i="5"/>
  <c r="J185" i="5"/>
  <c r="J181" i="5"/>
  <c r="J177" i="5"/>
  <c r="J173" i="5"/>
  <c r="J169" i="5"/>
  <c r="J165" i="5"/>
  <c r="J460" i="5"/>
  <c r="J440" i="5"/>
  <c r="J424" i="5"/>
  <c r="J416" i="5"/>
  <c r="J412" i="5"/>
  <c r="J408" i="5"/>
  <c r="J404" i="5"/>
  <c r="J400" i="5"/>
  <c r="J396" i="5"/>
  <c r="J392" i="5"/>
  <c r="J388" i="5"/>
  <c r="J384" i="5"/>
  <c r="J380" i="5"/>
  <c r="J376" i="5"/>
  <c r="J372" i="5"/>
  <c r="J368" i="5"/>
  <c r="J364" i="5"/>
  <c r="J360" i="5"/>
  <c r="J356" i="5"/>
  <c r="J352" i="5"/>
  <c r="J348" i="5"/>
  <c r="J344" i="5"/>
  <c r="J340" i="5"/>
  <c r="J336" i="5"/>
  <c r="J332" i="5"/>
  <c r="J328" i="5"/>
  <c r="J324" i="5"/>
  <c r="J320" i="5"/>
  <c r="J316" i="5"/>
  <c r="J312" i="5"/>
  <c r="J308" i="5"/>
  <c r="J304" i="5"/>
  <c r="J300" i="5"/>
  <c r="J296" i="5"/>
  <c r="J292" i="5"/>
  <c r="J288" i="5"/>
  <c r="J284" i="5"/>
  <c r="J280" i="5"/>
  <c r="J276" i="5"/>
  <c r="J272" i="5"/>
  <c r="J268" i="5"/>
  <c r="J264" i="5"/>
  <c r="J260" i="5"/>
  <c r="J256" i="5"/>
  <c r="J252" i="5"/>
  <c r="J248" i="5"/>
  <c r="J244" i="5"/>
  <c r="J240" i="5"/>
  <c r="J236" i="5"/>
  <c r="J232" i="5"/>
  <c r="J228" i="5"/>
  <c r="J224" i="5"/>
  <c r="J220" i="5"/>
  <c r="J216" i="5"/>
  <c r="J212" i="5"/>
  <c r="J208" i="5"/>
  <c r="J204" i="5"/>
  <c r="J200" i="5"/>
  <c r="J196" i="5"/>
  <c r="J192" i="5"/>
  <c r="J188" i="5"/>
  <c r="J184" i="5"/>
  <c r="J180" i="5"/>
  <c r="J176" i="5"/>
  <c r="J172" i="5"/>
  <c r="J168" i="5"/>
  <c r="J164" i="5"/>
  <c r="J160" i="5"/>
  <c r="J156" i="5"/>
  <c r="J152" i="5"/>
  <c r="J148" i="5"/>
  <c r="J144" i="5"/>
  <c r="J140" i="5"/>
  <c r="J136" i="5"/>
  <c r="J132" i="5"/>
  <c r="J128" i="5"/>
  <c r="J124" i="5"/>
  <c r="J120" i="5"/>
  <c r="J116" i="5"/>
  <c r="J112" i="5"/>
  <c r="J108" i="5"/>
  <c r="J104" i="5"/>
  <c r="J100" i="5"/>
  <c r="J96" i="5"/>
  <c r="J92" i="5"/>
  <c r="J4" i="5"/>
  <c r="J8" i="5"/>
  <c r="J12" i="5"/>
  <c r="I30" i="1" s="1"/>
  <c r="J16" i="5"/>
  <c r="J20" i="5"/>
  <c r="J24" i="5"/>
  <c r="J28" i="5"/>
  <c r="J32" i="5"/>
  <c r="J36" i="5"/>
  <c r="J40" i="5"/>
  <c r="J44" i="5"/>
  <c r="J48" i="5"/>
  <c r="J52" i="5"/>
  <c r="J56" i="5"/>
  <c r="J60" i="5"/>
  <c r="J64" i="5"/>
  <c r="J68" i="5"/>
  <c r="J72" i="5"/>
  <c r="J76" i="5"/>
  <c r="J80" i="5"/>
  <c r="J84" i="5"/>
  <c r="J88" i="5"/>
  <c r="J93" i="5"/>
  <c r="J98" i="5"/>
  <c r="J103" i="5"/>
  <c r="J109" i="5"/>
  <c r="J114" i="5"/>
  <c r="J119" i="5"/>
  <c r="J125" i="5"/>
  <c r="J130" i="5"/>
  <c r="J135" i="5"/>
  <c r="J141" i="5"/>
  <c r="J146" i="5"/>
  <c r="J151" i="5"/>
  <c r="J157" i="5"/>
  <c r="J163" i="5"/>
  <c r="J179" i="5"/>
  <c r="J195" i="5"/>
  <c r="J211" i="5"/>
  <c r="J227" i="5"/>
  <c r="J243" i="5"/>
  <c r="J259" i="5"/>
  <c r="J275" i="5"/>
  <c r="J291" i="5"/>
  <c r="J307" i="5"/>
  <c r="J323" i="5"/>
  <c r="J339" i="5"/>
  <c r="J355" i="5"/>
  <c r="J371" i="5"/>
  <c r="J387" i="5"/>
  <c r="J403" i="5"/>
  <c r="J420" i="5"/>
  <c r="J476" i="5"/>
  <c r="J480" i="5"/>
  <c r="J452" i="5"/>
  <c r="J468" i="5"/>
  <c r="J484" i="5"/>
  <c r="J488" i="5"/>
  <c r="J421" i="5"/>
  <c r="J425" i="5"/>
  <c r="J429" i="5"/>
  <c r="J433" i="5"/>
  <c r="J437" i="5"/>
  <c r="J441" i="5"/>
  <c r="J445" i="5"/>
  <c r="J449" i="5"/>
  <c r="J453" i="5"/>
  <c r="J457" i="5"/>
  <c r="J461" i="5"/>
  <c r="J465" i="5"/>
  <c r="J469" i="5"/>
  <c r="J473" i="5"/>
  <c r="J477" i="5"/>
  <c r="J481" i="5"/>
  <c r="J485" i="5"/>
  <c r="J489" i="5"/>
  <c r="J422" i="5"/>
  <c r="J426" i="5"/>
  <c r="J430" i="5"/>
  <c r="J434" i="5"/>
  <c r="J438" i="5"/>
  <c r="J442" i="5"/>
  <c r="J446" i="5"/>
  <c r="J450" i="5"/>
  <c r="J454" i="5"/>
  <c r="J458" i="5"/>
  <c r="J462" i="5"/>
  <c r="J466" i="5"/>
  <c r="J470" i="5"/>
  <c r="J474" i="5"/>
  <c r="J478" i="5"/>
  <c r="J482" i="5"/>
  <c r="J486" i="5"/>
  <c r="J493" i="5"/>
  <c r="J419" i="5"/>
  <c r="J423" i="5"/>
  <c r="J427" i="5"/>
  <c r="J431" i="5"/>
  <c r="J435" i="5"/>
  <c r="J439" i="5"/>
  <c r="J443" i="5"/>
  <c r="J447" i="5"/>
  <c r="J451" i="5"/>
  <c r="J455" i="5"/>
  <c r="J459" i="5"/>
  <c r="J463" i="5"/>
  <c r="J467" i="5"/>
  <c r="J471" i="5"/>
  <c r="J475" i="5"/>
  <c r="J479" i="5"/>
  <c r="J483" i="5"/>
  <c r="J487" i="5"/>
  <c r="J497" i="5"/>
  <c r="J494" i="5"/>
  <c r="J490" i="5"/>
  <c r="J498" i="5"/>
  <c r="J491" i="5"/>
  <c r="J495" i="5"/>
  <c r="J499" i="5"/>
  <c r="J492" i="5"/>
  <c r="J496" i="5"/>
  <c r="X4" i="1" l="1"/>
  <c r="W4" i="1"/>
  <c r="V4" i="1"/>
  <c r="U4" i="1"/>
  <c r="H9" i="1" l="1"/>
  <c r="AR1019" i="2"/>
  <c r="AR1018" i="2"/>
  <c r="AR1017" i="2"/>
  <c r="AR1016" i="2"/>
  <c r="AR1015" i="2"/>
  <c r="AR1014" i="2"/>
  <c r="AR1013" i="2"/>
  <c r="AR1012" i="2"/>
  <c r="AR1011" i="2"/>
  <c r="AR1010" i="2"/>
  <c r="AR1009" i="2"/>
  <c r="AR1008" i="2"/>
  <c r="AR1007" i="2"/>
  <c r="AR1006" i="2"/>
  <c r="AR1005" i="2"/>
  <c r="AR1004" i="2"/>
  <c r="AR1003" i="2"/>
  <c r="AR1002" i="2"/>
  <c r="AR1001" i="2"/>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AR919" i="2"/>
  <c r="AR918" i="2"/>
  <c r="AR917" i="2"/>
  <c r="AR916" i="2"/>
  <c r="AR915" i="2"/>
  <c r="AR914" i="2"/>
  <c r="AR913" i="2"/>
  <c r="AR912" i="2"/>
  <c r="AR911" i="2"/>
  <c r="AR910" i="2"/>
  <c r="AR909" i="2"/>
  <c r="AR908" i="2"/>
  <c r="AR907" i="2"/>
  <c r="AR906" i="2"/>
  <c r="AR905" i="2"/>
  <c r="AR904" i="2"/>
  <c r="AR903" i="2"/>
  <c r="AR902" i="2"/>
  <c r="AR901" i="2"/>
  <c r="AR900" i="2"/>
  <c r="AR899" i="2"/>
  <c r="AR898" i="2"/>
  <c r="AR897" i="2"/>
  <c r="AR896" i="2"/>
  <c r="AR895" i="2"/>
  <c r="AR894" i="2"/>
  <c r="AR893" i="2"/>
  <c r="AR892" i="2"/>
  <c r="AR891" i="2"/>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34" i="2"/>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146" i="3" l="1"/>
  <c r="A147" i="3" s="1"/>
  <c r="B147" i="3" s="1"/>
  <c r="A17" i="1"/>
  <c r="D47" i="1" s="1"/>
  <c r="A16" i="1"/>
  <c r="B47" i="1" s="1"/>
  <c r="A15" i="1"/>
  <c r="D18" i="1" s="1"/>
  <c r="A14" i="1"/>
  <c r="B18" i="1"/>
  <c r="B16" i="1"/>
  <c r="C47" i="1" s="1"/>
  <c r="B17" i="1"/>
  <c r="E47" i="1" s="1"/>
  <c r="A148" i="3" l="1"/>
  <c r="A149" i="3" s="1"/>
  <c r="B146" i="3"/>
  <c r="B148" i="3" l="1"/>
  <c r="B149" i="3"/>
  <c r="A150" i="3"/>
  <c r="C5" i="3"/>
  <c r="B5" i="3"/>
  <c r="A5" i="3"/>
  <c r="E3" i="3"/>
  <c r="D3" i="3"/>
  <c r="C3" i="3"/>
  <c r="B11" i="3" s="1"/>
  <c r="B3" i="3"/>
  <c r="B10" i="3" s="1"/>
  <c r="A3" i="3"/>
  <c r="G3" i="2"/>
  <c r="F3" i="2"/>
  <c r="E3" i="2"/>
  <c r="D3" i="2"/>
  <c r="C3" i="2"/>
  <c r="B3" i="2"/>
  <c r="A3" i="2"/>
  <c r="B15" i="1"/>
  <c r="E18" i="1" s="1"/>
  <c r="B14" i="1"/>
  <c r="C18" i="1" s="1"/>
  <c r="X3" i="3" l="1"/>
  <c r="AT1019" i="2"/>
  <c r="AT1015" i="2"/>
  <c r="AT1011" i="2"/>
  <c r="AT1007" i="2"/>
  <c r="AT1003" i="2"/>
  <c r="AT999" i="2"/>
  <c r="AT995" i="2"/>
  <c r="AT991" i="2"/>
  <c r="AT987" i="2"/>
  <c r="AT983" i="2"/>
  <c r="AT979" i="2"/>
  <c r="AT975" i="2"/>
  <c r="AT971" i="2"/>
  <c r="AT967" i="2"/>
  <c r="AT963" i="2"/>
  <c r="AT959" i="2"/>
  <c r="AT955" i="2"/>
  <c r="AT951" i="2"/>
  <c r="AT947" i="2"/>
  <c r="AT943" i="2"/>
  <c r="AT939" i="2"/>
  <c r="AT935" i="2"/>
  <c r="AT931" i="2"/>
  <c r="AT927" i="2"/>
  <c r="AT923" i="2"/>
  <c r="AT919" i="2"/>
  <c r="AT915" i="2"/>
  <c r="AT911" i="2"/>
  <c r="AT907" i="2"/>
  <c r="AT903" i="2"/>
  <c r="AT899" i="2"/>
  <c r="AT895" i="2"/>
  <c r="AT891" i="2"/>
  <c r="AT887" i="2"/>
  <c r="AT883" i="2"/>
  <c r="AT879" i="2"/>
  <c r="AT875" i="2"/>
  <c r="AT871" i="2"/>
  <c r="AT867" i="2"/>
  <c r="AT863" i="2"/>
  <c r="AT859" i="2"/>
  <c r="AT855" i="2"/>
  <c r="AT851" i="2"/>
  <c r="AT847" i="2"/>
  <c r="AT843" i="2"/>
  <c r="AT839" i="2"/>
  <c r="AT835" i="2"/>
  <c r="AT831" i="2"/>
  <c r="AT827" i="2"/>
  <c r="AT823" i="2"/>
  <c r="AT819" i="2"/>
  <c r="AT815" i="2"/>
  <c r="AT811" i="2"/>
  <c r="AT807" i="2"/>
  <c r="AT803" i="2"/>
  <c r="AT799" i="2"/>
  <c r="AT795" i="2"/>
  <c r="AT791" i="2"/>
  <c r="AT787" i="2"/>
  <c r="AT783" i="2"/>
  <c r="AT779" i="2"/>
  <c r="AT775" i="2"/>
  <c r="AT771" i="2"/>
  <c r="AT767" i="2"/>
  <c r="AT763" i="2"/>
  <c r="AT759" i="2"/>
  <c r="AT755" i="2"/>
  <c r="AT751" i="2"/>
  <c r="AT747" i="2"/>
  <c r="AT743" i="2"/>
  <c r="AT739" i="2"/>
  <c r="AT735" i="2"/>
  <c r="AT731" i="2"/>
  <c r="AT727" i="2"/>
  <c r="AT723" i="2"/>
  <c r="AT719" i="2"/>
  <c r="AT715" i="2"/>
  <c r="AT711" i="2"/>
  <c r="AT707" i="2"/>
  <c r="AT703" i="2"/>
  <c r="AT699" i="2"/>
  <c r="AT695" i="2"/>
  <c r="AT691" i="2"/>
  <c r="AT687" i="2"/>
  <c r="AT683" i="2"/>
  <c r="AT1018" i="2"/>
  <c r="AT1014" i="2"/>
  <c r="AT1010" i="2"/>
  <c r="AT1006" i="2"/>
  <c r="AT1002" i="2"/>
  <c r="AT998" i="2"/>
  <c r="AT994" i="2"/>
  <c r="AT990" i="2"/>
  <c r="AT986" i="2"/>
  <c r="AT982" i="2"/>
  <c r="AT978" i="2"/>
  <c r="AT974" i="2"/>
  <c r="AT970" i="2"/>
  <c r="AT966" i="2"/>
  <c r="AT962" i="2"/>
  <c r="AT958" i="2"/>
  <c r="AT954" i="2"/>
  <c r="AT950" i="2"/>
  <c r="AT946" i="2"/>
  <c r="AT942" i="2"/>
  <c r="AT938" i="2"/>
  <c r="AT934" i="2"/>
  <c r="AT930" i="2"/>
  <c r="AT926" i="2"/>
  <c r="AT922" i="2"/>
  <c r="AT918" i="2"/>
  <c r="AT914" i="2"/>
  <c r="AT910" i="2"/>
  <c r="AT906" i="2"/>
  <c r="AT902" i="2"/>
  <c r="AT898" i="2"/>
  <c r="AT894" i="2"/>
  <c r="AT890" i="2"/>
  <c r="AT886" i="2"/>
  <c r="AT882" i="2"/>
  <c r="AT878" i="2"/>
  <c r="AT874" i="2"/>
  <c r="AT870" i="2"/>
  <c r="AT866" i="2"/>
  <c r="AT862" i="2"/>
  <c r="AT858" i="2"/>
  <c r="AT854" i="2"/>
  <c r="AT850" i="2"/>
  <c r="AT846" i="2"/>
  <c r="AT842" i="2"/>
  <c r="AT838" i="2"/>
  <c r="AT834" i="2"/>
  <c r="AT830" i="2"/>
  <c r="AT826" i="2"/>
  <c r="AT822" i="2"/>
  <c r="AT818" i="2"/>
  <c r="AT814" i="2"/>
  <c r="AT810" i="2"/>
  <c r="AT806" i="2"/>
  <c r="AT802" i="2"/>
  <c r="AT798" i="2"/>
  <c r="AT794" i="2"/>
  <c r="AT790" i="2"/>
  <c r="AT786" i="2"/>
  <c r="AT782" i="2"/>
  <c r="AT778" i="2"/>
  <c r="AT774" i="2"/>
  <c r="AT770" i="2"/>
  <c r="AT766" i="2"/>
  <c r="AT762" i="2"/>
  <c r="AT758" i="2"/>
  <c r="AT754" i="2"/>
  <c r="AT750" i="2"/>
  <c r="AT746" i="2"/>
  <c r="AT742" i="2"/>
  <c r="AT738" i="2"/>
  <c r="AT734" i="2"/>
  <c r="AT730" i="2"/>
  <c r="AT726" i="2"/>
  <c r="AT722" i="2"/>
  <c r="AT718" i="2"/>
  <c r="AT714" i="2"/>
  <c r="AT710" i="2"/>
  <c r="AT706" i="2"/>
  <c r="AT702" i="2"/>
  <c r="AT698" i="2"/>
  <c r="AT694" i="2"/>
  <c r="AT690" i="2"/>
  <c r="AT686" i="2"/>
  <c r="AT682" i="2"/>
  <c r="AT1017" i="2"/>
  <c r="AT1013" i="2"/>
  <c r="AT1009" i="2"/>
  <c r="AT1005" i="2"/>
  <c r="AT1001" i="2"/>
  <c r="AT997" i="2"/>
  <c r="AT993" i="2"/>
  <c r="AT989" i="2"/>
  <c r="AT985" i="2"/>
  <c r="AT981" i="2"/>
  <c r="AT977" i="2"/>
  <c r="AT973" i="2"/>
  <c r="AT969" i="2"/>
  <c r="AT965" i="2"/>
  <c r="AT961" i="2"/>
  <c r="AT957" i="2"/>
  <c r="AT953" i="2"/>
  <c r="AT949" i="2"/>
  <c r="AT945" i="2"/>
  <c r="AT941" i="2"/>
  <c r="AT937" i="2"/>
  <c r="AT933" i="2"/>
  <c r="AT929" i="2"/>
  <c r="AT925" i="2"/>
  <c r="AT921" i="2"/>
  <c r="AT917" i="2"/>
  <c r="AT913" i="2"/>
  <c r="AT909" i="2"/>
  <c r="AT905" i="2"/>
  <c r="AT901" i="2"/>
  <c r="AT897" i="2"/>
  <c r="AT893" i="2"/>
  <c r="AT889" i="2"/>
  <c r="AT885" i="2"/>
  <c r="AT881" i="2"/>
  <c r="AT877" i="2"/>
  <c r="AT873" i="2"/>
  <c r="AT869" i="2"/>
  <c r="AT865" i="2"/>
  <c r="AT861" i="2"/>
  <c r="AT857" i="2"/>
  <c r="AT853" i="2"/>
  <c r="AT849" i="2"/>
  <c r="AT845" i="2"/>
  <c r="AT841" i="2"/>
  <c r="AT837" i="2"/>
  <c r="AT833" i="2"/>
  <c r="AT829" i="2"/>
  <c r="AT825" i="2"/>
  <c r="AT821" i="2"/>
  <c r="AT817" i="2"/>
  <c r="AT813" i="2"/>
  <c r="AT809" i="2"/>
  <c r="AT805" i="2"/>
  <c r="AT801" i="2"/>
  <c r="AT797" i="2"/>
  <c r="AT793" i="2"/>
  <c r="AT789" i="2"/>
  <c r="AT785" i="2"/>
  <c r="AT781" i="2"/>
  <c r="AT777" i="2"/>
  <c r="AT773" i="2"/>
  <c r="AT769" i="2"/>
  <c r="AT765" i="2"/>
  <c r="AT761" i="2"/>
  <c r="AT757" i="2"/>
  <c r="AT753" i="2"/>
  <c r="AT749" i="2"/>
  <c r="AT745" i="2"/>
  <c r="AT741" i="2"/>
  <c r="AT737" i="2"/>
  <c r="AT733" i="2"/>
  <c r="AT729" i="2"/>
  <c r="AT725" i="2"/>
  <c r="AT721" i="2"/>
  <c r="AT717" i="2"/>
  <c r="AT713" i="2"/>
  <c r="AT709" i="2"/>
  <c r="AT705" i="2"/>
  <c r="AT701" i="2"/>
  <c r="AT697" i="2"/>
  <c r="AT693" i="2"/>
  <c r="AT689" i="2"/>
  <c r="AT685" i="2"/>
  <c r="AT681" i="2"/>
  <c r="AT1016" i="2"/>
  <c r="AT1000" i="2"/>
  <c r="AT984" i="2"/>
  <c r="AT968" i="2"/>
  <c r="AT952" i="2"/>
  <c r="AT936" i="2"/>
  <c r="AT920" i="2"/>
  <c r="AT904" i="2"/>
  <c r="AT888" i="2"/>
  <c r="AT872" i="2"/>
  <c r="AT856" i="2"/>
  <c r="AT840" i="2"/>
  <c r="AT824" i="2"/>
  <c r="AT808" i="2"/>
  <c r="AT792" i="2"/>
  <c r="AT776" i="2"/>
  <c r="AT760" i="2"/>
  <c r="AT744" i="2"/>
  <c r="AT728" i="2"/>
  <c r="AT712" i="2"/>
  <c r="AT696" i="2"/>
  <c r="AT680" i="2"/>
  <c r="AT676" i="2"/>
  <c r="AT672" i="2"/>
  <c r="AT668" i="2"/>
  <c r="AT664" i="2"/>
  <c r="AT660" i="2"/>
  <c r="AT656" i="2"/>
  <c r="AT652" i="2"/>
  <c r="AT648" i="2"/>
  <c r="AT644" i="2"/>
  <c r="AT640" i="2"/>
  <c r="AT636" i="2"/>
  <c r="AT632" i="2"/>
  <c r="AT628" i="2"/>
  <c r="AT624" i="2"/>
  <c r="AT620" i="2"/>
  <c r="AT616" i="2"/>
  <c r="AT612" i="2"/>
  <c r="AT608" i="2"/>
  <c r="AT604" i="2"/>
  <c r="AT600" i="2"/>
  <c r="AT596" i="2"/>
  <c r="AT592" i="2"/>
  <c r="AT588" i="2"/>
  <c r="AT584" i="2"/>
  <c r="AT580" i="2"/>
  <c r="AT576" i="2"/>
  <c r="AT572" i="2"/>
  <c r="AT568" i="2"/>
  <c r="AT564" i="2"/>
  <c r="AT560" i="2"/>
  <c r="AT556" i="2"/>
  <c r="AT552" i="2"/>
  <c r="AT548" i="2"/>
  <c r="AT544" i="2"/>
  <c r="AT540" i="2"/>
  <c r="AT536" i="2"/>
  <c r="AT532" i="2"/>
  <c r="AT528" i="2"/>
  <c r="AT524" i="2"/>
  <c r="AT520" i="2"/>
  <c r="AT516" i="2"/>
  <c r="AT512" i="2"/>
  <c r="AT508" i="2"/>
  <c r="AT504" i="2"/>
  <c r="AT500" i="2"/>
  <c r="AT496" i="2"/>
  <c r="AT492" i="2"/>
  <c r="AT488" i="2"/>
  <c r="AT484" i="2"/>
  <c r="AT480" i="2"/>
  <c r="AT476" i="2"/>
  <c r="AT472" i="2"/>
  <c r="AT468" i="2"/>
  <c r="AT464" i="2"/>
  <c r="AT460" i="2"/>
  <c r="AT456" i="2"/>
  <c r="AT452" i="2"/>
  <c r="AT448" i="2"/>
  <c r="AT444" i="2"/>
  <c r="AT440" i="2"/>
  <c r="AT436" i="2"/>
  <c r="AT432" i="2"/>
  <c r="AT428" i="2"/>
  <c r="AT1012" i="2"/>
  <c r="AT996" i="2"/>
  <c r="AT980" i="2"/>
  <c r="AT964" i="2"/>
  <c r="AT948" i="2"/>
  <c r="AT932" i="2"/>
  <c r="AT916" i="2"/>
  <c r="AT900" i="2"/>
  <c r="AT884" i="2"/>
  <c r="AT868" i="2"/>
  <c r="AT852" i="2"/>
  <c r="AT836" i="2"/>
  <c r="AT820" i="2"/>
  <c r="AT804" i="2"/>
  <c r="AT788" i="2"/>
  <c r="AT772" i="2"/>
  <c r="AT756" i="2"/>
  <c r="AT740" i="2"/>
  <c r="AT724" i="2"/>
  <c r="AT708" i="2"/>
  <c r="AT692" i="2"/>
  <c r="AT679" i="2"/>
  <c r="AT675" i="2"/>
  <c r="AT671" i="2"/>
  <c r="AT667" i="2"/>
  <c r="AT663" i="2"/>
  <c r="AT659" i="2"/>
  <c r="AT655" i="2"/>
  <c r="AT651" i="2"/>
  <c r="AT647" i="2"/>
  <c r="AT643" i="2"/>
  <c r="AT639" i="2"/>
  <c r="AT635" i="2"/>
  <c r="AT631" i="2"/>
  <c r="AT627" i="2"/>
  <c r="AT623" i="2"/>
  <c r="AT619" i="2"/>
  <c r="AT615" i="2"/>
  <c r="AT611" i="2"/>
  <c r="AT607" i="2"/>
  <c r="AT603" i="2"/>
  <c r="AT599" i="2"/>
  <c r="AT595" i="2"/>
  <c r="AT591" i="2"/>
  <c r="AT587" i="2"/>
  <c r="AT583" i="2"/>
  <c r="AT579" i="2"/>
  <c r="AT575" i="2"/>
  <c r="AT571" i="2"/>
  <c r="AT567" i="2"/>
  <c r="AT563" i="2"/>
  <c r="AT559" i="2"/>
  <c r="AT555" i="2"/>
  <c r="AT551" i="2"/>
  <c r="AT547" i="2"/>
  <c r="AT543" i="2"/>
  <c r="AT539" i="2"/>
  <c r="AT535" i="2"/>
  <c r="AT531" i="2"/>
  <c r="AT527" i="2"/>
  <c r="AT523" i="2"/>
  <c r="AT519" i="2"/>
  <c r="AT515" i="2"/>
  <c r="AT511" i="2"/>
  <c r="AT507" i="2"/>
  <c r="AT503" i="2"/>
  <c r="AT499" i="2"/>
  <c r="AT495" i="2"/>
  <c r="AT491" i="2"/>
  <c r="AT487" i="2"/>
  <c r="AT483" i="2"/>
  <c r="AT479" i="2"/>
  <c r="AT475" i="2"/>
  <c r="AT471" i="2"/>
  <c r="AT467" i="2"/>
  <c r="AT463" i="2"/>
  <c r="AT459" i="2"/>
  <c r="AT455" i="2"/>
  <c r="AT451" i="2"/>
  <c r="AT447" i="2"/>
  <c r="AT443" i="2"/>
  <c r="AT439" i="2"/>
  <c r="AT435" i="2"/>
  <c r="AT431" i="2"/>
  <c r="AT427" i="2"/>
  <c r="AT1008" i="2"/>
  <c r="AT976" i="2"/>
  <c r="AT944" i="2"/>
  <c r="AT912" i="2"/>
  <c r="AT880" i="2"/>
  <c r="AT848" i="2"/>
  <c r="AT816" i="2"/>
  <c r="AT784" i="2"/>
  <c r="AT752" i="2"/>
  <c r="AT720" i="2"/>
  <c r="AT688" i="2"/>
  <c r="AT674" i="2"/>
  <c r="AT666" i="2"/>
  <c r="AT658" i="2"/>
  <c r="AT650" i="2"/>
  <c r="AT642" i="2"/>
  <c r="AT634" i="2"/>
  <c r="AT626" i="2"/>
  <c r="AT618" i="2"/>
  <c r="AT610" i="2"/>
  <c r="AT602" i="2"/>
  <c r="AT594" i="2"/>
  <c r="AT586" i="2"/>
  <c r="AT578" i="2"/>
  <c r="AT570" i="2"/>
  <c r="AT562" i="2"/>
  <c r="AT554" i="2"/>
  <c r="AT546" i="2"/>
  <c r="AT538" i="2"/>
  <c r="AT530" i="2"/>
  <c r="AT522" i="2"/>
  <c r="AT514" i="2"/>
  <c r="AT506" i="2"/>
  <c r="AT498" i="2"/>
  <c r="AT490" i="2"/>
  <c r="AT482" i="2"/>
  <c r="AT474" i="2"/>
  <c r="AT466" i="2"/>
  <c r="AT458" i="2"/>
  <c r="AT450" i="2"/>
  <c r="AT442" i="2"/>
  <c r="AT434" i="2"/>
  <c r="AT426" i="2"/>
  <c r="AT422" i="2"/>
  <c r="AT418" i="2"/>
  <c r="AT414" i="2"/>
  <c r="AT410" i="2"/>
  <c r="AT406" i="2"/>
  <c r="AT402" i="2"/>
  <c r="AT398" i="2"/>
  <c r="AT394" i="2"/>
  <c r="AT390" i="2"/>
  <c r="AT386" i="2"/>
  <c r="AT382" i="2"/>
  <c r="AT378" i="2"/>
  <c r="AT374" i="2"/>
  <c r="AT370" i="2"/>
  <c r="AT366" i="2"/>
  <c r="AT362" i="2"/>
  <c r="AT358" i="2"/>
  <c r="AT354" i="2"/>
  <c r="AT350" i="2"/>
  <c r="AT346" i="2"/>
  <c r="AT342" i="2"/>
  <c r="AT338" i="2"/>
  <c r="AT334" i="2"/>
  <c r="AT330" i="2"/>
  <c r="AT326" i="2"/>
  <c r="AT322" i="2"/>
  <c r="AT318" i="2"/>
  <c r="AT314" i="2"/>
  <c r="AT310" i="2"/>
  <c r="AT306" i="2"/>
  <c r="AT302" i="2"/>
  <c r="AT298" i="2"/>
  <c r="AT294" i="2"/>
  <c r="AT290" i="2"/>
  <c r="AT286" i="2"/>
  <c r="AT282" i="2"/>
  <c r="AT278" i="2"/>
  <c r="AT274" i="2"/>
  <c r="AT270" i="2"/>
  <c r="AT266" i="2"/>
  <c r="AT262" i="2"/>
  <c r="AT258" i="2"/>
  <c r="AT254" i="2"/>
  <c r="AT250" i="2"/>
  <c r="AT246" i="2"/>
  <c r="AT242" i="2"/>
  <c r="AT238" i="2"/>
  <c r="AT234" i="2"/>
  <c r="AT230" i="2"/>
  <c r="AT226" i="2"/>
  <c r="AT222" i="2"/>
  <c r="AT218" i="2"/>
  <c r="AT214" i="2"/>
  <c r="AT210" i="2"/>
  <c r="AT206" i="2"/>
  <c r="AT202" i="2"/>
  <c r="AT198" i="2"/>
  <c r="AT194" i="2"/>
  <c r="AT190" i="2"/>
  <c r="AT186" i="2"/>
  <c r="AT182" i="2"/>
  <c r="AT178" i="2"/>
  <c r="AT174" i="2"/>
  <c r="AT170" i="2"/>
  <c r="AT166" i="2"/>
  <c r="AT162" i="2"/>
  <c r="AT158" i="2"/>
  <c r="AT154" i="2"/>
  <c r="AT150" i="2"/>
  <c r="AT146" i="2"/>
  <c r="AT142" i="2"/>
  <c r="AT138" i="2"/>
  <c r="AT134" i="2"/>
  <c r="AT130" i="2"/>
  <c r="AT126" i="2"/>
  <c r="AT122" i="2"/>
  <c r="AT118" i="2"/>
  <c r="AT114" i="2"/>
  <c r="AT110" i="2"/>
  <c r="AT106" i="2"/>
  <c r="AT102" i="2"/>
  <c r="AT98" i="2"/>
  <c r="AT94" i="2"/>
  <c r="AT90" i="2"/>
  <c r="AT86" i="2"/>
  <c r="AT82" i="2"/>
  <c r="AT78" i="2"/>
  <c r="AT74" i="2"/>
  <c r="AT70" i="2"/>
  <c r="AT66" i="2"/>
  <c r="AT62" i="2"/>
  <c r="AT58" i="2"/>
  <c r="AT54" i="2"/>
  <c r="AT50" i="2"/>
  <c r="AT46" i="2"/>
  <c r="AT42" i="2"/>
  <c r="AT38" i="2"/>
  <c r="AT34" i="2"/>
  <c r="AT30" i="2"/>
  <c r="AT26" i="2"/>
  <c r="AT22" i="2"/>
  <c r="AT18" i="2"/>
  <c r="AT14" i="2"/>
  <c r="AT10" i="2"/>
  <c r="AT6" i="2"/>
  <c r="AT1004" i="2"/>
  <c r="AT972" i="2"/>
  <c r="AT940" i="2"/>
  <c r="AT908" i="2"/>
  <c r="AT876" i="2"/>
  <c r="AT844" i="2"/>
  <c r="AT812" i="2"/>
  <c r="AT780" i="2"/>
  <c r="AT748" i="2"/>
  <c r="AT716" i="2"/>
  <c r="AT684" i="2"/>
  <c r="AT673" i="2"/>
  <c r="AT665" i="2"/>
  <c r="AT657" i="2"/>
  <c r="AT649" i="2"/>
  <c r="AT641" i="2"/>
  <c r="AT633" i="2"/>
  <c r="AT625" i="2"/>
  <c r="AT617" i="2"/>
  <c r="AT609" i="2"/>
  <c r="AT601" i="2"/>
  <c r="AT593" i="2"/>
  <c r="AT585" i="2"/>
  <c r="AT577" i="2"/>
  <c r="AT569" i="2"/>
  <c r="AT561" i="2"/>
  <c r="AT553" i="2"/>
  <c r="AT545" i="2"/>
  <c r="AT537" i="2"/>
  <c r="AT529" i="2"/>
  <c r="AT521" i="2"/>
  <c r="AT513" i="2"/>
  <c r="AT505" i="2"/>
  <c r="AT497" i="2"/>
  <c r="AT489" i="2"/>
  <c r="AT481" i="2"/>
  <c r="AT473" i="2"/>
  <c r="AT465" i="2"/>
  <c r="AT457" i="2"/>
  <c r="AT449" i="2"/>
  <c r="AT441" i="2"/>
  <c r="AT433" i="2"/>
  <c r="AT425" i="2"/>
  <c r="AT421" i="2"/>
  <c r="AT417" i="2"/>
  <c r="AT413" i="2"/>
  <c r="AT409" i="2"/>
  <c r="AT405" i="2"/>
  <c r="AT401" i="2"/>
  <c r="AT397" i="2"/>
  <c r="AT393" i="2"/>
  <c r="AT389" i="2"/>
  <c r="AT385" i="2"/>
  <c r="AT381" i="2"/>
  <c r="AT377" i="2"/>
  <c r="AT373" i="2"/>
  <c r="AT369" i="2"/>
  <c r="AT365" i="2"/>
  <c r="AT361" i="2"/>
  <c r="AT357" i="2"/>
  <c r="AT353" i="2"/>
  <c r="AT349" i="2"/>
  <c r="AT345" i="2"/>
  <c r="AT341" i="2"/>
  <c r="AT337" i="2"/>
  <c r="AT333" i="2"/>
  <c r="AT329" i="2"/>
  <c r="AT325" i="2"/>
  <c r="AT321" i="2"/>
  <c r="AT317" i="2"/>
  <c r="AT313" i="2"/>
  <c r="AT309" i="2"/>
  <c r="AT305" i="2"/>
  <c r="AT301" i="2"/>
  <c r="AT297" i="2"/>
  <c r="AT293" i="2"/>
  <c r="AT289" i="2"/>
  <c r="AT285" i="2"/>
  <c r="AT281" i="2"/>
  <c r="AT277" i="2"/>
  <c r="AT273" i="2"/>
  <c r="AT269" i="2"/>
  <c r="AT265" i="2"/>
  <c r="AT261" i="2"/>
  <c r="AT257" i="2"/>
  <c r="AT992" i="2"/>
  <c r="AT928" i="2"/>
  <c r="AT864" i="2"/>
  <c r="AT800" i="2"/>
  <c r="AT736" i="2"/>
  <c r="AT678" i="2"/>
  <c r="AT662" i="2"/>
  <c r="AT646" i="2"/>
  <c r="AT630" i="2"/>
  <c r="AT614" i="2"/>
  <c r="AT598" i="2"/>
  <c r="AT582" i="2"/>
  <c r="AT566" i="2"/>
  <c r="AT550" i="2"/>
  <c r="AT534" i="2"/>
  <c r="AT518" i="2"/>
  <c r="AT502" i="2"/>
  <c r="AT486" i="2"/>
  <c r="AT470" i="2"/>
  <c r="AT454" i="2"/>
  <c r="AT438" i="2"/>
  <c r="AT424" i="2"/>
  <c r="AT416" i="2"/>
  <c r="AT408" i="2"/>
  <c r="AT400" i="2"/>
  <c r="AT392" i="2"/>
  <c r="AT384" i="2"/>
  <c r="AT376" i="2"/>
  <c r="AT368" i="2"/>
  <c r="AT360" i="2"/>
  <c r="AT352" i="2"/>
  <c r="AT344" i="2"/>
  <c r="AT336" i="2"/>
  <c r="AT328" i="2"/>
  <c r="AT320" i="2"/>
  <c r="AT312" i="2"/>
  <c r="AT304" i="2"/>
  <c r="AT296" i="2"/>
  <c r="AT288" i="2"/>
  <c r="AT280" i="2"/>
  <c r="AT272" i="2"/>
  <c r="AT264" i="2"/>
  <c r="AT256" i="2"/>
  <c r="AT251" i="2"/>
  <c r="AT245" i="2"/>
  <c r="AT240" i="2"/>
  <c r="AT235" i="2"/>
  <c r="AT229" i="2"/>
  <c r="AT224" i="2"/>
  <c r="AT219" i="2"/>
  <c r="AT213" i="2"/>
  <c r="AT208" i="2"/>
  <c r="AT203" i="2"/>
  <c r="AT197" i="2"/>
  <c r="AT192" i="2"/>
  <c r="AT187" i="2"/>
  <c r="AT181" i="2"/>
  <c r="AT176" i="2"/>
  <c r="AT171" i="2"/>
  <c r="AT165" i="2"/>
  <c r="AT160" i="2"/>
  <c r="AT155" i="2"/>
  <c r="AT149" i="2"/>
  <c r="AT144" i="2"/>
  <c r="AT139" i="2"/>
  <c r="AT133" i="2"/>
  <c r="AT128" i="2"/>
  <c r="AT123" i="2"/>
  <c r="AT117" i="2"/>
  <c r="AT112" i="2"/>
  <c r="AT107" i="2"/>
  <c r="AT101" i="2"/>
  <c r="AT96" i="2"/>
  <c r="AT91" i="2"/>
  <c r="AT85" i="2"/>
  <c r="AT80" i="2"/>
  <c r="AT75" i="2"/>
  <c r="AT69" i="2"/>
  <c r="AT64" i="2"/>
  <c r="AT59" i="2"/>
  <c r="AT53" i="2"/>
  <c r="AT48" i="2"/>
  <c r="AT43" i="2"/>
  <c r="AT37" i="2"/>
  <c r="AT32" i="2"/>
  <c r="AT27" i="2"/>
  <c r="AT21" i="2"/>
  <c r="AT16" i="2"/>
  <c r="AT11" i="2"/>
  <c r="AT5" i="2"/>
  <c r="AT645" i="2"/>
  <c r="AT629" i="2"/>
  <c r="AT613" i="2"/>
  <c r="AT597" i="2"/>
  <c r="AT581" i="2"/>
  <c r="AT565" i="2"/>
  <c r="AT549" i="2"/>
  <c r="AT533" i="2"/>
  <c r="AT517" i="2"/>
  <c r="AT501" i="2"/>
  <c r="AT485" i="2"/>
  <c r="AT469" i="2"/>
  <c r="AT453" i="2"/>
  <c r="AT437" i="2"/>
  <c r="AT423" i="2"/>
  <c r="AT415" i="2"/>
  <c r="AT407" i="2"/>
  <c r="AT399" i="2"/>
  <c r="AT391" i="2"/>
  <c r="AT383" i="2"/>
  <c r="AT375" i="2"/>
  <c r="AT367" i="2"/>
  <c r="AT359" i="2"/>
  <c r="AT351" i="2"/>
  <c r="AT343" i="2"/>
  <c r="AT335" i="2"/>
  <c r="AT327" i="2"/>
  <c r="AT319" i="2"/>
  <c r="AT311" i="2"/>
  <c r="AT303" i="2"/>
  <c r="AT295" i="2"/>
  <c r="AT287" i="2"/>
  <c r="AT279" i="2"/>
  <c r="AT271" i="2"/>
  <c r="AT263" i="2"/>
  <c r="AT255" i="2"/>
  <c r="AT249" i="2"/>
  <c r="AT244" i="2"/>
  <c r="AT239" i="2"/>
  <c r="AT233" i="2"/>
  <c r="AT228" i="2"/>
  <c r="AT223" i="2"/>
  <c r="AT217" i="2"/>
  <c r="AT212" i="2"/>
  <c r="AT207" i="2"/>
  <c r="AT201" i="2"/>
  <c r="AT196" i="2"/>
  <c r="AT191" i="2"/>
  <c r="AT185" i="2"/>
  <c r="AT180" i="2"/>
  <c r="AT175" i="2"/>
  <c r="AT169" i="2"/>
  <c r="AT164" i="2"/>
  <c r="AT159" i="2"/>
  <c r="AT153" i="2"/>
  <c r="AT148" i="2"/>
  <c r="AT143" i="2"/>
  <c r="AT137" i="2"/>
  <c r="AT132" i="2"/>
  <c r="AT127" i="2"/>
  <c r="AT121" i="2"/>
  <c r="AT116" i="2"/>
  <c r="AT111" i="2"/>
  <c r="AT105" i="2"/>
  <c r="AT100" i="2"/>
  <c r="AT95" i="2"/>
  <c r="AT89" i="2"/>
  <c r="AT84" i="2"/>
  <c r="AT79" i="2"/>
  <c r="AT73" i="2"/>
  <c r="AT68" i="2"/>
  <c r="AT63" i="2"/>
  <c r="AT57" i="2"/>
  <c r="AT52" i="2"/>
  <c r="AT47" i="2"/>
  <c r="AT41" i="2"/>
  <c r="AT36" i="2"/>
  <c r="AT31" i="2"/>
  <c r="AT25" i="2"/>
  <c r="AT20" i="2"/>
  <c r="AT988" i="2"/>
  <c r="AT924" i="2"/>
  <c r="AT860" i="2"/>
  <c r="AT796" i="2"/>
  <c r="AT732" i="2"/>
  <c r="AT677" i="2"/>
  <c r="AT661" i="2"/>
  <c r="AT960" i="2"/>
  <c r="AT896" i="2"/>
  <c r="AT832" i="2"/>
  <c r="AT768" i="2"/>
  <c r="AT704" i="2"/>
  <c r="AT670" i="2"/>
  <c r="AT654" i="2"/>
  <c r="AT638" i="2"/>
  <c r="AT622" i="2"/>
  <c r="AT606" i="2"/>
  <c r="AT590" i="2"/>
  <c r="AT574" i="2"/>
  <c r="AT558" i="2"/>
  <c r="AT542" i="2"/>
  <c r="AT526" i="2"/>
  <c r="AT510" i="2"/>
  <c r="AT494" i="2"/>
  <c r="AT478" i="2"/>
  <c r="AT956" i="2"/>
  <c r="AT700" i="2"/>
  <c r="AT621" i="2"/>
  <c r="AT557" i="2"/>
  <c r="AT493" i="2"/>
  <c r="AT446" i="2"/>
  <c r="AT420" i="2"/>
  <c r="AT404" i="2"/>
  <c r="AT388" i="2"/>
  <c r="AT372" i="2"/>
  <c r="AT356" i="2"/>
  <c r="AT340" i="2"/>
  <c r="AT324" i="2"/>
  <c r="AT308" i="2"/>
  <c r="AT292" i="2"/>
  <c r="AT276" i="2"/>
  <c r="AT260" i="2"/>
  <c r="AT248" i="2"/>
  <c r="AT237" i="2"/>
  <c r="AT227" i="2"/>
  <c r="AT216" i="2"/>
  <c r="AT205" i="2"/>
  <c r="AT195" i="2"/>
  <c r="AT184" i="2"/>
  <c r="AT173" i="2"/>
  <c r="AT163" i="2"/>
  <c r="AT152" i="2"/>
  <c r="AT141" i="2"/>
  <c r="AT131" i="2"/>
  <c r="AT120" i="2"/>
  <c r="AT109" i="2"/>
  <c r="AT99" i="2"/>
  <c r="AT88" i="2"/>
  <c r="AT77" i="2"/>
  <c r="AT67" i="2"/>
  <c r="AT56" i="2"/>
  <c r="AT45" i="2"/>
  <c r="AT35" i="2"/>
  <c r="AT24" i="2"/>
  <c r="AT15" i="2"/>
  <c r="AT8" i="2"/>
  <c r="AT892" i="2"/>
  <c r="AT669" i="2"/>
  <c r="AT605" i="2"/>
  <c r="AT541" i="2"/>
  <c r="AT477" i="2"/>
  <c r="AT445" i="2"/>
  <c r="AT419" i="2"/>
  <c r="AT403" i="2"/>
  <c r="AT387" i="2"/>
  <c r="AT371" i="2"/>
  <c r="AT355" i="2"/>
  <c r="AT339" i="2"/>
  <c r="AT323" i="2"/>
  <c r="AT307" i="2"/>
  <c r="AT291" i="2"/>
  <c r="AT275" i="2"/>
  <c r="AT259" i="2"/>
  <c r="AT247" i="2"/>
  <c r="AT236" i="2"/>
  <c r="AT225" i="2"/>
  <c r="AT215" i="2"/>
  <c r="AT204" i="2"/>
  <c r="AT193" i="2"/>
  <c r="AT183" i="2"/>
  <c r="AT172" i="2"/>
  <c r="AT161" i="2"/>
  <c r="AT151" i="2"/>
  <c r="AT140" i="2"/>
  <c r="AT129" i="2"/>
  <c r="AT119" i="2"/>
  <c r="AT108" i="2"/>
  <c r="AT97" i="2"/>
  <c r="AT87" i="2"/>
  <c r="AT76" i="2"/>
  <c r="AT65" i="2"/>
  <c r="AT55" i="2"/>
  <c r="AT44" i="2"/>
  <c r="AT33" i="2"/>
  <c r="AT23" i="2"/>
  <c r="AT13" i="2"/>
  <c r="AT7" i="2"/>
  <c r="AT637" i="2"/>
  <c r="AT573" i="2"/>
  <c r="AT509" i="2"/>
  <c r="AT429" i="2"/>
  <c r="AT395" i="2"/>
  <c r="AT363" i="2"/>
  <c r="AT331" i="2"/>
  <c r="AT299" i="2"/>
  <c r="AT267" i="2"/>
  <c r="AT241" i="2"/>
  <c r="AT220" i="2"/>
  <c r="AT199" i="2"/>
  <c r="AT177" i="2"/>
  <c r="AT156" i="2"/>
  <c r="AT135" i="2"/>
  <c r="AT113" i="2"/>
  <c r="AT92" i="2"/>
  <c r="AT71" i="2"/>
  <c r="AT60" i="2"/>
  <c r="AT39" i="2"/>
  <c r="AT17" i="2"/>
  <c r="AT3" i="2"/>
  <c r="AT828" i="2"/>
  <c r="AT653" i="2"/>
  <c r="AT589" i="2"/>
  <c r="AT525" i="2"/>
  <c r="AT462" i="2"/>
  <c r="AT430" i="2"/>
  <c r="AT412" i="2"/>
  <c r="AT396" i="2"/>
  <c r="AT380" i="2"/>
  <c r="AT364" i="2"/>
  <c r="AT348" i="2"/>
  <c r="AT332" i="2"/>
  <c r="AT316" i="2"/>
  <c r="AT300" i="2"/>
  <c r="AT284" i="2"/>
  <c r="AT268" i="2"/>
  <c r="AT253" i="2"/>
  <c r="AT243" i="2"/>
  <c r="AT232" i="2"/>
  <c r="AT221" i="2"/>
  <c r="AT211" i="2"/>
  <c r="AT200" i="2"/>
  <c r="AT189" i="2"/>
  <c r="AT179" i="2"/>
  <c r="AT168" i="2"/>
  <c r="AT157" i="2"/>
  <c r="AT147" i="2"/>
  <c r="AT136" i="2"/>
  <c r="AT125" i="2"/>
  <c r="AT115" i="2"/>
  <c r="AT104" i="2"/>
  <c r="AT93" i="2"/>
  <c r="AT83" i="2"/>
  <c r="AT72" i="2"/>
  <c r="AT61" i="2"/>
  <c r="AT51" i="2"/>
  <c r="AT40" i="2"/>
  <c r="AT29" i="2"/>
  <c r="AT19" i="2"/>
  <c r="AT12" i="2"/>
  <c r="AT4" i="2"/>
  <c r="AT764" i="2"/>
  <c r="AT461" i="2"/>
  <c r="AT411" i="2"/>
  <c r="AT379" i="2"/>
  <c r="AT347" i="2"/>
  <c r="AT315" i="2"/>
  <c r="AT283" i="2"/>
  <c r="AT252" i="2"/>
  <c r="AT231" i="2"/>
  <c r="AT209" i="2"/>
  <c r="AT188" i="2"/>
  <c r="AT167" i="2"/>
  <c r="AT145" i="2"/>
  <c r="AT124" i="2"/>
  <c r="AT103" i="2"/>
  <c r="AT81" i="2"/>
  <c r="AT49" i="2"/>
  <c r="AT28" i="2"/>
  <c r="AT9" i="2"/>
  <c r="AS3" i="2"/>
  <c r="A151" i="3"/>
  <c r="B150" i="3"/>
  <c r="AA1003" i="3"/>
  <c r="AF1003" i="3" s="1"/>
  <c r="AK1003" i="3" s="1"/>
  <c r="AA1002" i="3"/>
  <c r="AF1002" i="3" s="1"/>
  <c r="AK1002" i="3" s="1"/>
  <c r="AA1001" i="3"/>
  <c r="AF1001" i="3" s="1"/>
  <c r="AK1001" i="3" s="1"/>
  <c r="AA1000" i="3"/>
  <c r="AF1000" i="3" s="1"/>
  <c r="AK1000" i="3" s="1"/>
  <c r="AA999" i="3"/>
  <c r="AF999" i="3" s="1"/>
  <c r="AK999" i="3" s="1"/>
  <c r="AA998" i="3"/>
  <c r="AF998" i="3" s="1"/>
  <c r="AK998" i="3" s="1"/>
  <c r="AA997" i="3"/>
  <c r="AF997" i="3" s="1"/>
  <c r="AK997" i="3" s="1"/>
  <c r="AA996" i="3"/>
  <c r="AF996" i="3" s="1"/>
  <c r="AK996" i="3" s="1"/>
  <c r="AA995" i="3"/>
  <c r="AF995" i="3" s="1"/>
  <c r="AK995" i="3" s="1"/>
  <c r="AA994" i="3"/>
  <c r="AF994" i="3" s="1"/>
  <c r="AK994" i="3" s="1"/>
  <c r="AA993" i="3"/>
  <c r="AF993" i="3" s="1"/>
  <c r="AK993" i="3" s="1"/>
  <c r="AA992" i="3"/>
  <c r="AF992" i="3" s="1"/>
  <c r="AK992" i="3" s="1"/>
  <c r="AA991" i="3"/>
  <c r="AF991" i="3" s="1"/>
  <c r="AK991" i="3" s="1"/>
  <c r="AA990" i="3"/>
  <c r="AF990" i="3" s="1"/>
  <c r="AK990" i="3" s="1"/>
  <c r="AA989" i="3"/>
  <c r="AF989" i="3" s="1"/>
  <c r="AK989" i="3" s="1"/>
  <c r="AA988" i="3"/>
  <c r="AF988" i="3" s="1"/>
  <c r="AK988" i="3" s="1"/>
  <c r="AA987" i="3"/>
  <c r="AF987" i="3" s="1"/>
  <c r="AK987" i="3" s="1"/>
  <c r="AA986" i="3"/>
  <c r="AF986" i="3" s="1"/>
  <c r="AK986" i="3" s="1"/>
  <c r="AA985" i="3"/>
  <c r="AF985" i="3" s="1"/>
  <c r="AK985" i="3" s="1"/>
  <c r="AA984" i="3"/>
  <c r="AF984" i="3" s="1"/>
  <c r="AK984" i="3" s="1"/>
  <c r="AA983" i="3"/>
  <c r="AF983" i="3" s="1"/>
  <c r="AK983" i="3" s="1"/>
  <c r="AA982" i="3"/>
  <c r="AF982" i="3" s="1"/>
  <c r="AK982" i="3" s="1"/>
  <c r="AA981" i="3"/>
  <c r="AF981" i="3" s="1"/>
  <c r="AK981" i="3" s="1"/>
  <c r="AA980" i="3"/>
  <c r="AF980" i="3" s="1"/>
  <c r="AK980" i="3" s="1"/>
  <c r="AA979" i="3"/>
  <c r="AF979" i="3" s="1"/>
  <c r="AK979" i="3" s="1"/>
  <c r="AA978" i="3"/>
  <c r="AF978" i="3" s="1"/>
  <c r="AK978" i="3" s="1"/>
  <c r="AA977" i="3"/>
  <c r="AF977" i="3" s="1"/>
  <c r="AK977" i="3" s="1"/>
  <c r="AA976" i="3"/>
  <c r="AF976" i="3" s="1"/>
  <c r="AK976" i="3" s="1"/>
  <c r="AA975" i="3"/>
  <c r="AF975" i="3" s="1"/>
  <c r="AK975" i="3" s="1"/>
  <c r="AA974" i="3"/>
  <c r="AF974" i="3" s="1"/>
  <c r="AK974" i="3" s="1"/>
  <c r="AA973" i="3"/>
  <c r="AF973" i="3" s="1"/>
  <c r="AK973" i="3" s="1"/>
  <c r="AA972" i="3"/>
  <c r="AF972" i="3" s="1"/>
  <c r="AK972" i="3" s="1"/>
  <c r="AA971" i="3"/>
  <c r="AF971" i="3" s="1"/>
  <c r="AK971" i="3" s="1"/>
  <c r="AA970" i="3"/>
  <c r="AF970" i="3" s="1"/>
  <c r="AK970" i="3" s="1"/>
  <c r="AA969" i="3"/>
  <c r="AF969" i="3" s="1"/>
  <c r="AK969" i="3" s="1"/>
  <c r="AA968" i="3"/>
  <c r="AF968" i="3" s="1"/>
  <c r="AK968" i="3" s="1"/>
  <c r="AA967" i="3"/>
  <c r="AF967" i="3" s="1"/>
  <c r="AK967" i="3" s="1"/>
  <c r="AA966" i="3"/>
  <c r="AF966" i="3" s="1"/>
  <c r="AK966" i="3" s="1"/>
  <c r="AA965" i="3"/>
  <c r="AF965" i="3" s="1"/>
  <c r="AK965" i="3" s="1"/>
  <c r="AA964" i="3"/>
  <c r="AF964" i="3" s="1"/>
  <c r="AK964" i="3" s="1"/>
  <c r="AA963" i="3"/>
  <c r="AF963" i="3" s="1"/>
  <c r="AK963" i="3" s="1"/>
  <c r="AA962" i="3"/>
  <c r="AF962" i="3" s="1"/>
  <c r="AK962" i="3" s="1"/>
  <c r="AA961" i="3"/>
  <c r="AF961" i="3" s="1"/>
  <c r="AK961" i="3" s="1"/>
  <c r="AA960" i="3"/>
  <c r="AF960" i="3" s="1"/>
  <c r="AK960" i="3" s="1"/>
  <c r="AA959" i="3"/>
  <c r="AF959" i="3" s="1"/>
  <c r="AK959" i="3" s="1"/>
  <c r="AA958" i="3"/>
  <c r="AF958" i="3" s="1"/>
  <c r="AK958" i="3" s="1"/>
  <c r="AA957" i="3"/>
  <c r="AF957" i="3" s="1"/>
  <c r="AK957" i="3" s="1"/>
  <c r="AA956" i="3"/>
  <c r="AF956" i="3" s="1"/>
  <c r="AK956" i="3" s="1"/>
  <c r="AA955" i="3"/>
  <c r="AF955" i="3" s="1"/>
  <c r="AK955" i="3" s="1"/>
  <c r="AA954" i="3"/>
  <c r="AF954" i="3" s="1"/>
  <c r="AK954" i="3" s="1"/>
  <c r="AA953" i="3"/>
  <c r="AF953" i="3" s="1"/>
  <c r="AK953" i="3" s="1"/>
  <c r="AA952" i="3"/>
  <c r="AF952" i="3" s="1"/>
  <c r="AK952" i="3" s="1"/>
  <c r="AA951" i="3"/>
  <c r="AF951" i="3" s="1"/>
  <c r="AK951" i="3" s="1"/>
  <c r="AA950" i="3"/>
  <c r="AF950" i="3" s="1"/>
  <c r="AK950" i="3" s="1"/>
  <c r="AA949" i="3"/>
  <c r="AF949" i="3" s="1"/>
  <c r="AK949" i="3" s="1"/>
  <c r="AA948" i="3"/>
  <c r="AF948" i="3" s="1"/>
  <c r="AK948" i="3" s="1"/>
  <c r="AA947" i="3"/>
  <c r="AF947" i="3" s="1"/>
  <c r="AK947" i="3" s="1"/>
  <c r="AA946" i="3"/>
  <c r="AF946" i="3" s="1"/>
  <c r="AK946" i="3" s="1"/>
  <c r="AA945" i="3"/>
  <c r="AF945" i="3" s="1"/>
  <c r="AK945" i="3" s="1"/>
  <c r="AA944" i="3"/>
  <c r="AF944" i="3" s="1"/>
  <c r="AK944" i="3" s="1"/>
  <c r="AA943" i="3"/>
  <c r="AF943" i="3" s="1"/>
  <c r="AK943" i="3" s="1"/>
  <c r="AA942" i="3"/>
  <c r="AF942" i="3" s="1"/>
  <c r="AK942" i="3" s="1"/>
  <c r="AA941" i="3"/>
  <c r="AF941" i="3" s="1"/>
  <c r="AK941" i="3" s="1"/>
  <c r="AA940" i="3"/>
  <c r="AF940" i="3" s="1"/>
  <c r="AK940" i="3" s="1"/>
  <c r="AA939" i="3"/>
  <c r="AF939" i="3" s="1"/>
  <c r="AK939" i="3" s="1"/>
  <c r="AA938" i="3"/>
  <c r="AF938" i="3" s="1"/>
  <c r="AK938" i="3" s="1"/>
  <c r="AA937" i="3"/>
  <c r="AF937" i="3" s="1"/>
  <c r="AK937" i="3" s="1"/>
  <c r="AA936" i="3"/>
  <c r="AF936" i="3" s="1"/>
  <c r="AK936" i="3" s="1"/>
  <c r="AA935" i="3"/>
  <c r="AF935" i="3" s="1"/>
  <c r="AK935" i="3" s="1"/>
  <c r="AA934" i="3"/>
  <c r="AF934" i="3" s="1"/>
  <c r="AK934" i="3" s="1"/>
  <c r="AA933" i="3"/>
  <c r="AF933" i="3" s="1"/>
  <c r="AK933" i="3" s="1"/>
  <c r="AA932" i="3"/>
  <c r="AF932" i="3" s="1"/>
  <c r="AK932" i="3" s="1"/>
  <c r="AA931" i="3"/>
  <c r="AF931" i="3" s="1"/>
  <c r="AK931" i="3" s="1"/>
  <c r="AA930" i="3"/>
  <c r="AF930" i="3" s="1"/>
  <c r="AK930" i="3" s="1"/>
  <c r="AA929" i="3"/>
  <c r="AF929" i="3" s="1"/>
  <c r="AK929" i="3" s="1"/>
  <c r="AA928" i="3"/>
  <c r="AF928" i="3" s="1"/>
  <c r="AK928" i="3" s="1"/>
  <c r="AA927" i="3"/>
  <c r="AF927" i="3" s="1"/>
  <c r="AK927" i="3" s="1"/>
  <c r="AA926" i="3"/>
  <c r="AF926" i="3" s="1"/>
  <c r="AK926" i="3" s="1"/>
  <c r="AA925" i="3"/>
  <c r="AF925" i="3" s="1"/>
  <c r="AK925" i="3" s="1"/>
  <c r="AA924" i="3"/>
  <c r="AF924" i="3" s="1"/>
  <c r="AK924" i="3" s="1"/>
  <c r="AA923" i="3"/>
  <c r="AF923" i="3" s="1"/>
  <c r="AK923" i="3" s="1"/>
  <c r="AA922" i="3"/>
  <c r="AF922" i="3" s="1"/>
  <c r="AK922" i="3" s="1"/>
  <c r="AA921" i="3"/>
  <c r="AF921" i="3" s="1"/>
  <c r="AK921" i="3" s="1"/>
  <c r="AA920" i="3"/>
  <c r="AF920" i="3" s="1"/>
  <c r="AK920" i="3" s="1"/>
  <c r="AA919" i="3"/>
  <c r="AF919" i="3" s="1"/>
  <c r="AK919" i="3" s="1"/>
  <c r="Z1003" i="3"/>
  <c r="AE1003" i="3" s="1"/>
  <c r="AJ1003" i="3" s="1"/>
  <c r="Z1002" i="3"/>
  <c r="AE1002" i="3" s="1"/>
  <c r="AJ1002" i="3" s="1"/>
  <c r="Z1001" i="3"/>
  <c r="AE1001" i="3" s="1"/>
  <c r="AJ1001" i="3" s="1"/>
  <c r="Z1000" i="3"/>
  <c r="AE1000" i="3" s="1"/>
  <c r="AJ1000" i="3" s="1"/>
  <c r="Z999" i="3"/>
  <c r="AE999" i="3" s="1"/>
  <c r="AJ999" i="3" s="1"/>
  <c r="Z998" i="3"/>
  <c r="AE998" i="3" s="1"/>
  <c r="AJ998" i="3" s="1"/>
  <c r="Z997" i="3"/>
  <c r="AE997" i="3" s="1"/>
  <c r="AJ997" i="3" s="1"/>
  <c r="Z996" i="3"/>
  <c r="AE996" i="3" s="1"/>
  <c r="AJ996" i="3" s="1"/>
  <c r="Z995" i="3"/>
  <c r="AE995" i="3" s="1"/>
  <c r="AJ995" i="3" s="1"/>
  <c r="Z994" i="3"/>
  <c r="AE994" i="3" s="1"/>
  <c r="AJ994" i="3" s="1"/>
  <c r="Z993" i="3"/>
  <c r="AE993" i="3" s="1"/>
  <c r="AJ993" i="3" s="1"/>
  <c r="Z992" i="3"/>
  <c r="AE992" i="3" s="1"/>
  <c r="AJ992" i="3" s="1"/>
  <c r="Z991" i="3"/>
  <c r="AE991" i="3" s="1"/>
  <c r="AJ991" i="3" s="1"/>
  <c r="Z990" i="3"/>
  <c r="AE990" i="3" s="1"/>
  <c r="AJ990" i="3" s="1"/>
  <c r="Z989" i="3"/>
  <c r="AE989" i="3" s="1"/>
  <c r="AJ989" i="3" s="1"/>
  <c r="Z988" i="3"/>
  <c r="AE988" i="3" s="1"/>
  <c r="AJ988" i="3" s="1"/>
  <c r="Z987" i="3"/>
  <c r="AE987" i="3" s="1"/>
  <c r="AJ987" i="3" s="1"/>
  <c r="Z986" i="3"/>
  <c r="AE986" i="3" s="1"/>
  <c r="AJ986" i="3" s="1"/>
  <c r="Z985" i="3"/>
  <c r="AE985" i="3" s="1"/>
  <c r="AJ985" i="3" s="1"/>
  <c r="Z984" i="3"/>
  <c r="AE984" i="3" s="1"/>
  <c r="AJ984" i="3" s="1"/>
  <c r="Z983" i="3"/>
  <c r="AE983" i="3" s="1"/>
  <c r="AJ983" i="3" s="1"/>
  <c r="Z982" i="3"/>
  <c r="AE982" i="3" s="1"/>
  <c r="AJ982" i="3" s="1"/>
  <c r="Z981" i="3"/>
  <c r="AE981" i="3" s="1"/>
  <c r="AJ981" i="3" s="1"/>
  <c r="Z980" i="3"/>
  <c r="AE980" i="3" s="1"/>
  <c r="AJ980" i="3" s="1"/>
  <c r="Z979" i="3"/>
  <c r="AE979" i="3" s="1"/>
  <c r="AJ979" i="3" s="1"/>
  <c r="Z978" i="3"/>
  <c r="AE978" i="3" s="1"/>
  <c r="AJ978" i="3" s="1"/>
  <c r="Z977" i="3"/>
  <c r="AE977" i="3" s="1"/>
  <c r="AJ977" i="3" s="1"/>
  <c r="Z976" i="3"/>
  <c r="AE976" i="3" s="1"/>
  <c r="AJ976" i="3" s="1"/>
  <c r="Z975" i="3"/>
  <c r="AE975" i="3" s="1"/>
  <c r="AJ975" i="3" s="1"/>
  <c r="Z974" i="3"/>
  <c r="AE974" i="3" s="1"/>
  <c r="AJ974" i="3" s="1"/>
  <c r="Z973" i="3"/>
  <c r="AE973" i="3" s="1"/>
  <c r="AJ973" i="3" s="1"/>
  <c r="Z972" i="3"/>
  <c r="AE972" i="3" s="1"/>
  <c r="AJ972" i="3" s="1"/>
  <c r="Z971" i="3"/>
  <c r="AE971" i="3" s="1"/>
  <c r="AJ971" i="3" s="1"/>
  <c r="Z970" i="3"/>
  <c r="AE970" i="3" s="1"/>
  <c r="AJ970" i="3" s="1"/>
  <c r="Z969" i="3"/>
  <c r="AE969" i="3" s="1"/>
  <c r="AJ969" i="3" s="1"/>
  <c r="Z968" i="3"/>
  <c r="AE968" i="3" s="1"/>
  <c r="AJ968" i="3" s="1"/>
  <c r="Z967" i="3"/>
  <c r="AE967" i="3" s="1"/>
  <c r="AJ967" i="3" s="1"/>
  <c r="Z966" i="3"/>
  <c r="AE966" i="3" s="1"/>
  <c r="AJ966" i="3" s="1"/>
  <c r="Z965" i="3"/>
  <c r="AE965" i="3" s="1"/>
  <c r="AJ965" i="3" s="1"/>
  <c r="Z964" i="3"/>
  <c r="AE964" i="3" s="1"/>
  <c r="AJ964" i="3" s="1"/>
  <c r="Z963" i="3"/>
  <c r="AE963" i="3" s="1"/>
  <c r="AJ963" i="3" s="1"/>
  <c r="Z962" i="3"/>
  <c r="AE962" i="3" s="1"/>
  <c r="AJ962" i="3" s="1"/>
  <c r="Z961" i="3"/>
  <c r="AE961" i="3" s="1"/>
  <c r="AJ961" i="3" s="1"/>
  <c r="Z960" i="3"/>
  <c r="AE960" i="3" s="1"/>
  <c r="AJ960" i="3" s="1"/>
  <c r="Z959" i="3"/>
  <c r="AE959" i="3" s="1"/>
  <c r="AJ959" i="3" s="1"/>
  <c r="Z958" i="3"/>
  <c r="AE958" i="3" s="1"/>
  <c r="AJ958" i="3" s="1"/>
  <c r="Z957" i="3"/>
  <c r="AE957" i="3" s="1"/>
  <c r="AJ957" i="3" s="1"/>
  <c r="Z956" i="3"/>
  <c r="AE956" i="3" s="1"/>
  <c r="AJ956" i="3" s="1"/>
  <c r="Z955" i="3"/>
  <c r="AE955" i="3" s="1"/>
  <c r="AJ955" i="3" s="1"/>
  <c r="Z954" i="3"/>
  <c r="AE954" i="3" s="1"/>
  <c r="AJ954" i="3" s="1"/>
  <c r="Z953" i="3"/>
  <c r="AE953" i="3" s="1"/>
  <c r="AJ953" i="3" s="1"/>
  <c r="Z952" i="3"/>
  <c r="AE952" i="3" s="1"/>
  <c r="AJ952" i="3" s="1"/>
  <c r="Z951" i="3"/>
  <c r="AE951" i="3" s="1"/>
  <c r="AJ951" i="3" s="1"/>
  <c r="Z950" i="3"/>
  <c r="AE950" i="3" s="1"/>
  <c r="AJ950" i="3" s="1"/>
  <c r="Z949" i="3"/>
  <c r="AE949" i="3" s="1"/>
  <c r="AJ949" i="3" s="1"/>
  <c r="Z948" i="3"/>
  <c r="AE948" i="3" s="1"/>
  <c r="AJ948" i="3" s="1"/>
  <c r="Z947" i="3"/>
  <c r="AE947" i="3" s="1"/>
  <c r="AJ947" i="3" s="1"/>
  <c r="Z946" i="3"/>
  <c r="AE946" i="3" s="1"/>
  <c r="AJ946" i="3" s="1"/>
  <c r="Z945" i="3"/>
  <c r="AE945" i="3" s="1"/>
  <c r="AJ945" i="3" s="1"/>
  <c r="Z944" i="3"/>
  <c r="AE944" i="3" s="1"/>
  <c r="AJ944" i="3" s="1"/>
  <c r="Z943" i="3"/>
  <c r="AE943" i="3" s="1"/>
  <c r="AJ943" i="3" s="1"/>
  <c r="Z942" i="3"/>
  <c r="AE942" i="3" s="1"/>
  <c r="AJ942" i="3" s="1"/>
  <c r="Z941" i="3"/>
  <c r="AE941" i="3" s="1"/>
  <c r="AJ941" i="3" s="1"/>
  <c r="Z940" i="3"/>
  <c r="AE940" i="3" s="1"/>
  <c r="AJ940" i="3" s="1"/>
  <c r="Z939" i="3"/>
  <c r="AE939" i="3" s="1"/>
  <c r="AJ939" i="3" s="1"/>
  <c r="Z938" i="3"/>
  <c r="AE938" i="3" s="1"/>
  <c r="AJ938" i="3" s="1"/>
  <c r="Z937" i="3"/>
  <c r="AE937" i="3" s="1"/>
  <c r="AJ937" i="3" s="1"/>
  <c r="Z936" i="3"/>
  <c r="AE936" i="3" s="1"/>
  <c r="AJ936" i="3" s="1"/>
  <c r="Z935" i="3"/>
  <c r="AE935" i="3" s="1"/>
  <c r="AJ935" i="3" s="1"/>
  <c r="Z934" i="3"/>
  <c r="AE934" i="3" s="1"/>
  <c r="AJ934" i="3" s="1"/>
  <c r="Z933" i="3"/>
  <c r="AE933" i="3" s="1"/>
  <c r="AJ933" i="3" s="1"/>
  <c r="Z932" i="3"/>
  <c r="AE932" i="3" s="1"/>
  <c r="AJ932" i="3" s="1"/>
  <c r="Z931" i="3"/>
  <c r="AE931" i="3" s="1"/>
  <c r="AJ931" i="3" s="1"/>
  <c r="Z930" i="3"/>
  <c r="AE930" i="3" s="1"/>
  <c r="AJ930" i="3" s="1"/>
  <c r="Z929" i="3"/>
  <c r="AE929" i="3" s="1"/>
  <c r="AJ929" i="3" s="1"/>
  <c r="Z928" i="3"/>
  <c r="AE928" i="3" s="1"/>
  <c r="AJ928" i="3" s="1"/>
  <c r="Z927" i="3"/>
  <c r="AE927" i="3" s="1"/>
  <c r="AJ927" i="3" s="1"/>
  <c r="Z926" i="3"/>
  <c r="AE926" i="3" s="1"/>
  <c r="AJ926" i="3" s="1"/>
  <c r="Z925" i="3"/>
  <c r="AE925" i="3" s="1"/>
  <c r="AJ925" i="3" s="1"/>
  <c r="Z924" i="3"/>
  <c r="AE924" i="3" s="1"/>
  <c r="AJ924" i="3" s="1"/>
  <c r="Z923" i="3"/>
  <c r="AE923" i="3" s="1"/>
  <c r="AJ923" i="3" s="1"/>
  <c r="Z922" i="3"/>
  <c r="AE922" i="3" s="1"/>
  <c r="AJ922" i="3" s="1"/>
  <c r="Z921" i="3"/>
  <c r="AE921" i="3" s="1"/>
  <c r="AJ921" i="3" s="1"/>
  <c r="Z920" i="3"/>
  <c r="AE920" i="3" s="1"/>
  <c r="AJ920" i="3" s="1"/>
  <c r="Y1003" i="3"/>
  <c r="AD1003" i="3" s="1"/>
  <c r="AI1003" i="3" s="1"/>
  <c r="Y1002" i="3"/>
  <c r="AD1002" i="3" s="1"/>
  <c r="AI1002" i="3" s="1"/>
  <c r="Y1001" i="3"/>
  <c r="AD1001" i="3" s="1"/>
  <c r="AI1001" i="3" s="1"/>
  <c r="Y1000" i="3"/>
  <c r="AD1000" i="3" s="1"/>
  <c r="AI1000" i="3" s="1"/>
  <c r="Y999" i="3"/>
  <c r="AD999" i="3" s="1"/>
  <c r="AI999" i="3" s="1"/>
  <c r="Y998" i="3"/>
  <c r="AD998" i="3" s="1"/>
  <c r="AI998" i="3" s="1"/>
  <c r="Y997" i="3"/>
  <c r="AD997" i="3" s="1"/>
  <c r="AI997" i="3" s="1"/>
  <c r="Y996" i="3"/>
  <c r="AD996" i="3" s="1"/>
  <c r="AI996" i="3" s="1"/>
  <c r="Y995" i="3"/>
  <c r="AD995" i="3" s="1"/>
  <c r="AI995" i="3" s="1"/>
  <c r="Y994" i="3"/>
  <c r="AD994" i="3" s="1"/>
  <c r="AI994" i="3" s="1"/>
  <c r="Y993" i="3"/>
  <c r="AD993" i="3" s="1"/>
  <c r="AI993" i="3" s="1"/>
  <c r="Y992" i="3"/>
  <c r="AD992" i="3" s="1"/>
  <c r="AI992" i="3" s="1"/>
  <c r="Y991" i="3"/>
  <c r="AD991" i="3" s="1"/>
  <c r="AI991" i="3" s="1"/>
  <c r="Y990" i="3"/>
  <c r="AD990" i="3" s="1"/>
  <c r="AI990" i="3" s="1"/>
  <c r="Y989" i="3"/>
  <c r="AD989" i="3" s="1"/>
  <c r="AI989" i="3" s="1"/>
  <c r="Y988" i="3"/>
  <c r="AD988" i="3" s="1"/>
  <c r="AI988" i="3" s="1"/>
  <c r="Y987" i="3"/>
  <c r="AD987" i="3" s="1"/>
  <c r="AI987" i="3" s="1"/>
  <c r="Y986" i="3"/>
  <c r="AD986" i="3" s="1"/>
  <c r="AI986" i="3" s="1"/>
  <c r="Y985" i="3"/>
  <c r="AD985" i="3" s="1"/>
  <c r="AI985" i="3" s="1"/>
  <c r="Y984" i="3"/>
  <c r="AD984" i="3" s="1"/>
  <c r="AI984" i="3" s="1"/>
  <c r="Y983" i="3"/>
  <c r="AD983" i="3" s="1"/>
  <c r="AI983" i="3" s="1"/>
  <c r="Y982" i="3"/>
  <c r="AD982" i="3" s="1"/>
  <c r="AI982" i="3" s="1"/>
  <c r="Y981" i="3"/>
  <c r="AD981" i="3" s="1"/>
  <c r="AI981" i="3" s="1"/>
  <c r="Y980" i="3"/>
  <c r="AD980" i="3" s="1"/>
  <c r="AI980" i="3" s="1"/>
  <c r="Y979" i="3"/>
  <c r="AD979" i="3" s="1"/>
  <c r="AI979" i="3" s="1"/>
  <c r="Y978" i="3"/>
  <c r="AD978" i="3" s="1"/>
  <c r="AI978" i="3" s="1"/>
  <c r="Y977" i="3"/>
  <c r="AD977" i="3" s="1"/>
  <c r="AI977" i="3" s="1"/>
  <c r="Y976" i="3"/>
  <c r="AD976" i="3" s="1"/>
  <c r="AI976" i="3" s="1"/>
  <c r="Y975" i="3"/>
  <c r="AD975" i="3" s="1"/>
  <c r="AI975" i="3" s="1"/>
  <c r="Y974" i="3"/>
  <c r="AD974" i="3" s="1"/>
  <c r="AI974" i="3" s="1"/>
  <c r="Y973" i="3"/>
  <c r="AD973" i="3" s="1"/>
  <c r="AI973" i="3" s="1"/>
  <c r="Y972" i="3"/>
  <c r="AD972" i="3" s="1"/>
  <c r="AI972" i="3" s="1"/>
  <c r="Y971" i="3"/>
  <c r="AD971" i="3" s="1"/>
  <c r="AI971" i="3" s="1"/>
  <c r="Y970" i="3"/>
  <c r="AD970" i="3" s="1"/>
  <c r="AI970" i="3" s="1"/>
  <c r="Y969" i="3"/>
  <c r="AD969" i="3" s="1"/>
  <c r="AI969" i="3" s="1"/>
  <c r="Y968" i="3"/>
  <c r="AD968" i="3" s="1"/>
  <c r="AI968" i="3" s="1"/>
  <c r="Y967" i="3"/>
  <c r="AD967" i="3" s="1"/>
  <c r="AI967" i="3" s="1"/>
  <c r="Y966" i="3"/>
  <c r="AD966" i="3" s="1"/>
  <c r="AI966" i="3" s="1"/>
  <c r="Y965" i="3"/>
  <c r="AD965" i="3" s="1"/>
  <c r="AI965" i="3" s="1"/>
  <c r="Y964" i="3"/>
  <c r="AD964" i="3" s="1"/>
  <c r="AI964" i="3" s="1"/>
  <c r="Y963" i="3"/>
  <c r="AD963" i="3" s="1"/>
  <c r="AI963" i="3" s="1"/>
  <c r="Y962" i="3"/>
  <c r="AD962" i="3" s="1"/>
  <c r="AI962" i="3" s="1"/>
  <c r="Y961" i="3"/>
  <c r="AD961" i="3" s="1"/>
  <c r="AI961" i="3" s="1"/>
  <c r="Y960" i="3"/>
  <c r="AD960" i="3" s="1"/>
  <c r="AI960" i="3" s="1"/>
  <c r="Y959" i="3"/>
  <c r="AD959" i="3" s="1"/>
  <c r="AI959" i="3" s="1"/>
  <c r="Y958" i="3"/>
  <c r="AD958" i="3" s="1"/>
  <c r="AI958" i="3" s="1"/>
  <c r="Y957" i="3"/>
  <c r="AD957" i="3" s="1"/>
  <c r="AI957" i="3" s="1"/>
  <c r="Y956" i="3"/>
  <c r="AD956" i="3" s="1"/>
  <c r="AI956" i="3" s="1"/>
  <c r="Y955" i="3"/>
  <c r="AD955" i="3" s="1"/>
  <c r="AI955" i="3" s="1"/>
  <c r="Y954" i="3"/>
  <c r="AD954" i="3" s="1"/>
  <c r="AI954" i="3" s="1"/>
  <c r="Y953" i="3"/>
  <c r="AD953" i="3" s="1"/>
  <c r="AI953" i="3" s="1"/>
  <c r="Y952" i="3"/>
  <c r="AD952" i="3" s="1"/>
  <c r="AI952" i="3" s="1"/>
  <c r="Y951" i="3"/>
  <c r="AD951" i="3" s="1"/>
  <c r="AI951" i="3" s="1"/>
  <c r="Y950" i="3"/>
  <c r="AD950" i="3" s="1"/>
  <c r="AI950" i="3" s="1"/>
  <c r="Y949" i="3"/>
  <c r="AD949" i="3" s="1"/>
  <c r="AI949" i="3" s="1"/>
  <c r="Y948" i="3"/>
  <c r="AD948" i="3" s="1"/>
  <c r="AI948" i="3" s="1"/>
  <c r="Y947" i="3"/>
  <c r="AD947" i="3" s="1"/>
  <c r="AI947" i="3" s="1"/>
  <c r="Y946" i="3"/>
  <c r="AD946" i="3" s="1"/>
  <c r="AI946" i="3" s="1"/>
  <c r="Y945" i="3"/>
  <c r="AD945" i="3" s="1"/>
  <c r="AI945" i="3" s="1"/>
  <c r="Y944" i="3"/>
  <c r="AD944" i="3" s="1"/>
  <c r="AI944" i="3" s="1"/>
  <c r="Y943" i="3"/>
  <c r="AD943" i="3" s="1"/>
  <c r="AI943" i="3" s="1"/>
  <c r="Y942" i="3"/>
  <c r="AD942" i="3" s="1"/>
  <c r="AI942" i="3" s="1"/>
  <c r="Y941" i="3"/>
  <c r="AD941" i="3" s="1"/>
  <c r="AI941" i="3" s="1"/>
  <c r="Y940" i="3"/>
  <c r="AD940" i="3" s="1"/>
  <c r="AI940" i="3" s="1"/>
  <c r="Y939" i="3"/>
  <c r="AD939" i="3" s="1"/>
  <c r="AI939" i="3" s="1"/>
  <c r="Y938" i="3"/>
  <c r="AD938" i="3" s="1"/>
  <c r="AI938" i="3" s="1"/>
  <c r="Y937" i="3"/>
  <c r="AD937" i="3" s="1"/>
  <c r="AI937" i="3" s="1"/>
  <c r="Y936" i="3"/>
  <c r="AD936" i="3" s="1"/>
  <c r="AI936" i="3" s="1"/>
  <c r="Y935" i="3"/>
  <c r="AD935" i="3" s="1"/>
  <c r="AI935" i="3" s="1"/>
  <c r="Y934" i="3"/>
  <c r="AD934" i="3" s="1"/>
  <c r="AI934" i="3" s="1"/>
  <c r="Y933" i="3"/>
  <c r="AD933" i="3" s="1"/>
  <c r="AI933" i="3" s="1"/>
  <c r="Y932" i="3"/>
  <c r="AD932" i="3" s="1"/>
  <c r="AI932" i="3" s="1"/>
  <c r="Y931" i="3"/>
  <c r="AD931" i="3" s="1"/>
  <c r="AI931" i="3" s="1"/>
  <c r="Y930" i="3"/>
  <c r="AD930" i="3" s="1"/>
  <c r="AI930" i="3" s="1"/>
  <c r="Y929" i="3"/>
  <c r="AD929" i="3" s="1"/>
  <c r="AI929" i="3" s="1"/>
  <c r="Y928" i="3"/>
  <c r="AD928" i="3" s="1"/>
  <c r="AI928" i="3" s="1"/>
  <c r="Y927" i="3"/>
  <c r="AD927" i="3" s="1"/>
  <c r="AI927" i="3" s="1"/>
  <c r="Y926" i="3"/>
  <c r="AD926" i="3" s="1"/>
  <c r="AI926" i="3" s="1"/>
  <c r="Y925" i="3"/>
  <c r="AD925" i="3" s="1"/>
  <c r="AI925" i="3" s="1"/>
  <c r="Y924" i="3"/>
  <c r="AD924" i="3" s="1"/>
  <c r="AI924" i="3" s="1"/>
  <c r="Y923" i="3"/>
  <c r="AD923" i="3" s="1"/>
  <c r="AI923" i="3" s="1"/>
  <c r="Y922" i="3"/>
  <c r="AD922" i="3" s="1"/>
  <c r="AI922" i="3" s="1"/>
  <c r="Y921" i="3"/>
  <c r="AD921" i="3" s="1"/>
  <c r="AI921" i="3" s="1"/>
  <c r="Y920" i="3"/>
  <c r="AD920" i="3" s="1"/>
  <c r="AI920" i="3" s="1"/>
  <c r="Y919" i="3"/>
  <c r="AD919" i="3" s="1"/>
  <c r="AI919" i="3" s="1"/>
  <c r="X1003" i="3"/>
  <c r="X999" i="3"/>
  <c r="X995" i="3"/>
  <c r="X991" i="3"/>
  <c r="X987" i="3"/>
  <c r="X983" i="3"/>
  <c r="X979" i="3"/>
  <c r="X975" i="3"/>
  <c r="X971" i="3"/>
  <c r="X967" i="3"/>
  <c r="X963" i="3"/>
  <c r="X959" i="3"/>
  <c r="X955" i="3"/>
  <c r="X951" i="3"/>
  <c r="X947" i="3"/>
  <c r="X943" i="3"/>
  <c r="X939" i="3"/>
  <c r="X935" i="3"/>
  <c r="X931" i="3"/>
  <c r="X927" i="3"/>
  <c r="X923" i="3"/>
  <c r="Z919" i="3"/>
  <c r="AE919" i="3" s="1"/>
  <c r="AJ919" i="3" s="1"/>
  <c r="Y918" i="3"/>
  <c r="AD918" i="3" s="1"/>
  <c r="AI918" i="3" s="1"/>
  <c r="Y917" i="3"/>
  <c r="AD917" i="3" s="1"/>
  <c r="AI917" i="3" s="1"/>
  <c r="Y916" i="3"/>
  <c r="AD916" i="3" s="1"/>
  <c r="AI916" i="3" s="1"/>
  <c r="Y915" i="3"/>
  <c r="AD915" i="3" s="1"/>
  <c r="AI915" i="3" s="1"/>
  <c r="Y914" i="3"/>
  <c r="AD914" i="3" s="1"/>
  <c r="AI914" i="3" s="1"/>
  <c r="Y913" i="3"/>
  <c r="AD913" i="3" s="1"/>
  <c r="AI913" i="3" s="1"/>
  <c r="Y912" i="3"/>
  <c r="AD912" i="3" s="1"/>
  <c r="AI912" i="3" s="1"/>
  <c r="Y911" i="3"/>
  <c r="AD911" i="3" s="1"/>
  <c r="AI911" i="3" s="1"/>
  <c r="Y910" i="3"/>
  <c r="AD910" i="3" s="1"/>
  <c r="AI910" i="3" s="1"/>
  <c r="Y909" i="3"/>
  <c r="AD909" i="3" s="1"/>
  <c r="AI909" i="3" s="1"/>
  <c r="Y908" i="3"/>
  <c r="AD908" i="3" s="1"/>
  <c r="AI908" i="3" s="1"/>
  <c r="Y907" i="3"/>
  <c r="AD907" i="3" s="1"/>
  <c r="AI907" i="3" s="1"/>
  <c r="Y906" i="3"/>
  <c r="AD906" i="3" s="1"/>
  <c r="AI906" i="3" s="1"/>
  <c r="Y905" i="3"/>
  <c r="AD905" i="3" s="1"/>
  <c r="AI905" i="3" s="1"/>
  <c r="Y904" i="3"/>
  <c r="AD904" i="3" s="1"/>
  <c r="AI904" i="3" s="1"/>
  <c r="Y903" i="3"/>
  <c r="AD903" i="3" s="1"/>
  <c r="AI903" i="3" s="1"/>
  <c r="Y902" i="3"/>
  <c r="AD902" i="3" s="1"/>
  <c r="AI902" i="3" s="1"/>
  <c r="Y901" i="3"/>
  <c r="AD901" i="3" s="1"/>
  <c r="AI901" i="3" s="1"/>
  <c r="Y900" i="3"/>
  <c r="AD900" i="3" s="1"/>
  <c r="AI900" i="3" s="1"/>
  <c r="Y899" i="3"/>
  <c r="AD899" i="3" s="1"/>
  <c r="AI899" i="3" s="1"/>
  <c r="Y898" i="3"/>
  <c r="AD898" i="3" s="1"/>
  <c r="AI898" i="3" s="1"/>
  <c r="Y897" i="3"/>
  <c r="AD897" i="3" s="1"/>
  <c r="AI897" i="3" s="1"/>
  <c r="Y896" i="3"/>
  <c r="AD896" i="3" s="1"/>
  <c r="AI896" i="3" s="1"/>
  <c r="Y895" i="3"/>
  <c r="AD895" i="3" s="1"/>
  <c r="AI895" i="3" s="1"/>
  <c r="Y894" i="3"/>
  <c r="AD894" i="3" s="1"/>
  <c r="AI894" i="3" s="1"/>
  <c r="Y893" i="3"/>
  <c r="AD893" i="3" s="1"/>
  <c r="AI893" i="3" s="1"/>
  <c r="Y892" i="3"/>
  <c r="AD892" i="3" s="1"/>
  <c r="AI892" i="3" s="1"/>
  <c r="Y891" i="3"/>
  <c r="AD891" i="3" s="1"/>
  <c r="AI891" i="3" s="1"/>
  <c r="Y890" i="3"/>
  <c r="AD890" i="3" s="1"/>
  <c r="AI890" i="3" s="1"/>
  <c r="Y889" i="3"/>
  <c r="AD889" i="3" s="1"/>
  <c r="AI889" i="3" s="1"/>
  <c r="Y888" i="3"/>
  <c r="AD888" i="3" s="1"/>
  <c r="AI888" i="3" s="1"/>
  <c r="Y887" i="3"/>
  <c r="AD887" i="3" s="1"/>
  <c r="AI887" i="3" s="1"/>
  <c r="Y886" i="3"/>
  <c r="AD886" i="3" s="1"/>
  <c r="AI886" i="3" s="1"/>
  <c r="Y885" i="3"/>
  <c r="AD885" i="3" s="1"/>
  <c r="AI885" i="3" s="1"/>
  <c r="Y884" i="3"/>
  <c r="AD884" i="3" s="1"/>
  <c r="AI884" i="3" s="1"/>
  <c r="Y883" i="3"/>
  <c r="AD883" i="3" s="1"/>
  <c r="AI883" i="3" s="1"/>
  <c r="Y882" i="3"/>
  <c r="AD882" i="3" s="1"/>
  <c r="AI882" i="3" s="1"/>
  <c r="Y881" i="3"/>
  <c r="AD881" i="3" s="1"/>
  <c r="AI881" i="3" s="1"/>
  <c r="Y880" i="3"/>
  <c r="AD880" i="3" s="1"/>
  <c r="AI880" i="3" s="1"/>
  <c r="Y879" i="3"/>
  <c r="AD879" i="3" s="1"/>
  <c r="AI879" i="3" s="1"/>
  <c r="Y878" i="3"/>
  <c r="AD878" i="3" s="1"/>
  <c r="AI878" i="3" s="1"/>
  <c r="Y877" i="3"/>
  <c r="AD877" i="3" s="1"/>
  <c r="AI877" i="3" s="1"/>
  <c r="Y876" i="3"/>
  <c r="AD876" i="3" s="1"/>
  <c r="AI876" i="3" s="1"/>
  <c r="Y875" i="3"/>
  <c r="AD875" i="3" s="1"/>
  <c r="AI875" i="3" s="1"/>
  <c r="Y874" i="3"/>
  <c r="AD874" i="3" s="1"/>
  <c r="AI874" i="3" s="1"/>
  <c r="Y873" i="3"/>
  <c r="AD873" i="3" s="1"/>
  <c r="AI873" i="3" s="1"/>
  <c r="Y872" i="3"/>
  <c r="AD872" i="3" s="1"/>
  <c r="AI872" i="3" s="1"/>
  <c r="Y871" i="3"/>
  <c r="AD871" i="3" s="1"/>
  <c r="AI871" i="3" s="1"/>
  <c r="Y870" i="3"/>
  <c r="AD870" i="3" s="1"/>
  <c r="AI870" i="3" s="1"/>
  <c r="Y869" i="3"/>
  <c r="AD869" i="3" s="1"/>
  <c r="AI869" i="3" s="1"/>
  <c r="Y868" i="3"/>
  <c r="AD868" i="3" s="1"/>
  <c r="AI868" i="3" s="1"/>
  <c r="Y867" i="3"/>
  <c r="AD867" i="3" s="1"/>
  <c r="AI867" i="3" s="1"/>
  <c r="Y866" i="3"/>
  <c r="AD866" i="3" s="1"/>
  <c r="AI866" i="3" s="1"/>
  <c r="Y865" i="3"/>
  <c r="AD865" i="3" s="1"/>
  <c r="AI865" i="3" s="1"/>
  <c r="Y864" i="3"/>
  <c r="AD864" i="3" s="1"/>
  <c r="AI864" i="3" s="1"/>
  <c r="Y863" i="3"/>
  <c r="AD863" i="3" s="1"/>
  <c r="AI863" i="3" s="1"/>
  <c r="Y862" i="3"/>
  <c r="AD862" i="3" s="1"/>
  <c r="AI862" i="3" s="1"/>
  <c r="Y861" i="3"/>
  <c r="AD861" i="3" s="1"/>
  <c r="AI861" i="3" s="1"/>
  <c r="Y860" i="3"/>
  <c r="AD860" i="3" s="1"/>
  <c r="AI860" i="3" s="1"/>
  <c r="Y859" i="3"/>
  <c r="AD859" i="3" s="1"/>
  <c r="AI859" i="3" s="1"/>
  <c r="Y858" i="3"/>
  <c r="AD858" i="3" s="1"/>
  <c r="AI858" i="3" s="1"/>
  <c r="Y857" i="3"/>
  <c r="AD857" i="3" s="1"/>
  <c r="AI857" i="3" s="1"/>
  <c r="Y856" i="3"/>
  <c r="AD856" i="3" s="1"/>
  <c r="AI856" i="3" s="1"/>
  <c r="X1002" i="3"/>
  <c r="X998" i="3"/>
  <c r="X994" i="3"/>
  <c r="X990" i="3"/>
  <c r="X986" i="3"/>
  <c r="X982" i="3"/>
  <c r="X978" i="3"/>
  <c r="X974" i="3"/>
  <c r="X970" i="3"/>
  <c r="X966" i="3"/>
  <c r="X962" i="3"/>
  <c r="X958" i="3"/>
  <c r="X954" i="3"/>
  <c r="X950" i="3"/>
  <c r="X946" i="3"/>
  <c r="X942" i="3"/>
  <c r="X938" i="3"/>
  <c r="X934" i="3"/>
  <c r="X930" i="3"/>
  <c r="X926" i="3"/>
  <c r="X922" i="3"/>
  <c r="X919" i="3"/>
  <c r="X918" i="3"/>
  <c r="AC918" i="3" s="1"/>
  <c r="AH918" i="3" s="1"/>
  <c r="X917" i="3"/>
  <c r="AC917" i="3" s="1"/>
  <c r="AH917" i="3" s="1"/>
  <c r="X916" i="3"/>
  <c r="AC916" i="3" s="1"/>
  <c r="AH916" i="3" s="1"/>
  <c r="X915" i="3"/>
  <c r="AC915" i="3" s="1"/>
  <c r="AH915" i="3" s="1"/>
  <c r="X914" i="3"/>
  <c r="AC914" i="3" s="1"/>
  <c r="AH914" i="3" s="1"/>
  <c r="X913" i="3"/>
  <c r="AC913" i="3" s="1"/>
  <c r="AH913" i="3" s="1"/>
  <c r="X912" i="3"/>
  <c r="AC912" i="3" s="1"/>
  <c r="AH912" i="3" s="1"/>
  <c r="X911" i="3"/>
  <c r="AC911" i="3" s="1"/>
  <c r="AH911" i="3" s="1"/>
  <c r="X910" i="3"/>
  <c r="AC910" i="3" s="1"/>
  <c r="AH910" i="3" s="1"/>
  <c r="X909" i="3"/>
  <c r="AC909" i="3" s="1"/>
  <c r="AH909" i="3" s="1"/>
  <c r="X908" i="3"/>
  <c r="AC908" i="3" s="1"/>
  <c r="AH908" i="3" s="1"/>
  <c r="X907" i="3"/>
  <c r="AC907" i="3" s="1"/>
  <c r="AH907" i="3" s="1"/>
  <c r="X906" i="3"/>
  <c r="AC906" i="3" s="1"/>
  <c r="AH906" i="3" s="1"/>
  <c r="X905" i="3"/>
  <c r="AC905" i="3" s="1"/>
  <c r="AH905" i="3" s="1"/>
  <c r="X904" i="3"/>
  <c r="AC904" i="3" s="1"/>
  <c r="AH904" i="3" s="1"/>
  <c r="X903" i="3"/>
  <c r="AC903" i="3" s="1"/>
  <c r="AH903" i="3" s="1"/>
  <c r="X902" i="3"/>
  <c r="AC902" i="3" s="1"/>
  <c r="AH902" i="3" s="1"/>
  <c r="X901" i="3"/>
  <c r="AC901" i="3" s="1"/>
  <c r="AH901" i="3" s="1"/>
  <c r="X900" i="3"/>
  <c r="AC900" i="3" s="1"/>
  <c r="AH900" i="3" s="1"/>
  <c r="X899" i="3"/>
  <c r="AC899" i="3" s="1"/>
  <c r="AH899" i="3" s="1"/>
  <c r="X898" i="3"/>
  <c r="AC898" i="3" s="1"/>
  <c r="AH898" i="3" s="1"/>
  <c r="X897" i="3"/>
  <c r="AC897" i="3" s="1"/>
  <c r="AH897" i="3" s="1"/>
  <c r="X896" i="3"/>
  <c r="AC896" i="3" s="1"/>
  <c r="AH896" i="3" s="1"/>
  <c r="X895" i="3"/>
  <c r="AC895" i="3" s="1"/>
  <c r="AH895" i="3" s="1"/>
  <c r="X894" i="3"/>
  <c r="AC894" i="3" s="1"/>
  <c r="AH894" i="3" s="1"/>
  <c r="X893" i="3"/>
  <c r="AC893" i="3" s="1"/>
  <c r="AH893" i="3" s="1"/>
  <c r="X892" i="3"/>
  <c r="AC892" i="3" s="1"/>
  <c r="AH892" i="3" s="1"/>
  <c r="X891" i="3"/>
  <c r="AC891" i="3" s="1"/>
  <c r="AH891" i="3" s="1"/>
  <c r="X890" i="3"/>
  <c r="AC890" i="3" s="1"/>
  <c r="AH890" i="3" s="1"/>
  <c r="X889" i="3"/>
  <c r="AC889" i="3" s="1"/>
  <c r="AH889" i="3" s="1"/>
  <c r="X888" i="3"/>
  <c r="AC888" i="3" s="1"/>
  <c r="AH888" i="3" s="1"/>
  <c r="X887" i="3"/>
  <c r="AC887" i="3" s="1"/>
  <c r="AH887" i="3" s="1"/>
  <c r="X886" i="3"/>
  <c r="AC886" i="3" s="1"/>
  <c r="AH886" i="3" s="1"/>
  <c r="X885" i="3"/>
  <c r="AC885" i="3" s="1"/>
  <c r="AH885" i="3" s="1"/>
  <c r="X884" i="3"/>
  <c r="AC884" i="3" s="1"/>
  <c r="AH884" i="3" s="1"/>
  <c r="X883" i="3"/>
  <c r="AC883" i="3" s="1"/>
  <c r="AH883" i="3" s="1"/>
  <c r="X882" i="3"/>
  <c r="AC882" i="3" s="1"/>
  <c r="AH882" i="3" s="1"/>
  <c r="X881" i="3"/>
  <c r="AC881" i="3" s="1"/>
  <c r="AH881" i="3" s="1"/>
  <c r="X880" i="3"/>
  <c r="AC880" i="3" s="1"/>
  <c r="AH880" i="3" s="1"/>
  <c r="X879" i="3"/>
  <c r="AC879" i="3" s="1"/>
  <c r="AH879" i="3" s="1"/>
  <c r="X878" i="3"/>
  <c r="AC878" i="3" s="1"/>
  <c r="AH878" i="3" s="1"/>
  <c r="X877" i="3"/>
  <c r="AC877" i="3" s="1"/>
  <c r="AH877" i="3" s="1"/>
  <c r="X876" i="3"/>
  <c r="AC876" i="3" s="1"/>
  <c r="AH876" i="3" s="1"/>
  <c r="X875" i="3"/>
  <c r="AC875" i="3" s="1"/>
  <c r="AH875" i="3" s="1"/>
  <c r="X874" i="3"/>
  <c r="AC874" i="3" s="1"/>
  <c r="AH874" i="3" s="1"/>
  <c r="X873" i="3"/>
  <c r="AC873" i="3" s="1"/>
  <c r="AH873" i="3" s="1"/>
  <c r="X872" i="3"/>
  <c r="AC872" i="3" s="1"/>
  <c r="AH872" i="3" s="1"/>
  <c r="X871" i="3"/>
  <c r="AC871" i="3" s="1"/>
  <c r="AH871" i="3" s="1"/>
  <c r="X870" i="3"/>
  <c r="AC870" i="3" s="1"/>
  <c r="AH870" i="3" s="1"/>
  <c r="X869" i="3"/>
  <c r="AC869" i="3" s="1"/>
  <c r="AH869" i="3" s="1"/>
  <c r="X868" i="3"/>
  <c r="AC868" i="3" s="1"/>
  <c r="AH868" i="3" s="1"/>
  <c r="X867" i="3"/>
  <c r="AC867" i="3" s="1"/>
  <c r="AH867" i="3" s="1"/>
  <c r="X866" i="3"/>
  <c r="AC866" i="3" s="1"/>
  <c r="AH866" i="3" s="1"/>
  <c r="X865" i="3"/>
  <c r="AC865" i="3" s="1"/>
  <c r="AH865" i="3" s="1"/>
  <c r="X864" i="3"/>
  <c r="AC864" i="3" s="1"/>
  <c r="AH864" i="3" s="1"/>
  <c r="X863" i="3"/>
  <c r="AC863" i="3" s="1"/>
  <c r="AH863" i="3" s="1"/>
  <c r="X862" i="3"/>
  <c r="AC862" i="3" s="1"/>
  <c r="AH862" i="3" s="1"/>
  <c r="X861" i="3"/>
  <c r="AC861" i="3" s="1"/>
  <c r="AH861" i="3" s="1"/>
  <c r="X860" i="3"/>
  <c r="AC860" i="3" s="1"/>
  <c r="AH860" i="3" s="1"/>
  <c r="X859" i="3"/>
  <c r="AC859" i="3" s="1"/>
  <c r="AH859" i="3" s="1"/>
  <c r="X858" i="3"/>
  <c r="AC858" i="3" s="1"/>
  <c r="AH858" i="3" s="1"/>
  <c r="X857" i="3"/>
  <c r="AC857" i="3" s="1"/>
  <c r="AH857" i="3" s="1"/>
  <c r="X1001" i="3"/>
  <c r="X997" i="3"/>
  <c r="X993" i="3"/>
  <c r="X989" i="3"/>
  <c r="X985" i="3"/>
  <c r="X981" i="3"/>
  <c r="X977" i="3"/>
  <c r="X973" i="3"/>
  <c r="X969" i="3"/>
  <c r="X965" i="3"/>
  <c r="X961" i="3"/>
  <c r="X957" i="3"/>
  <c r="X953" i="3"/>
  <c r="X949" i="3"/>
  <c r="X945" i="3"/>
  <c r="X941" i="3"/>
  <c r="X937" i="3"/>
  <c r="X933" i="3"/>
  <c r="X929" i="3"/>
  <c r="X925" i="3"/>
  <c r="X921" i="3"/>
  <c r="AA918" i="3"/>
  <c r="AF918" i="3" s="1"/>
  <c r="AK918" i="3" s="1"/>
  <c r="AA917" i="3"/>
  <c r="AF917" i="3" s="1"/>
  <c r="AK917" i="3" s="1"/>
  <c r="AA916" i="3"/>
  <c r="AF916" i="3" s="1"/>
  <c r="AK916" i="3" s="1"/>
  <c r="AA915" i="3"/>
  <c r="AF915" i="3" s="1"/>
  <c r="AK915" i="3" s="1"/>
  <c r="AA914" i="3"/>
  <c r="AF914" i="3" s="1"/>
  <c r="AK914" i="3" s="1"/>
  <c r="AA913" i="3"/>
  <c r="AF913" i="3" s="1"/>
  <c r="AK913" i="3" s="1"/>
  <c r="AA912" i="3"/>
  <c r="AF912" i="3" s="1"/>
  <c r="AK912" i="3" s="1"/>
  <c r="AA911" i="3"/>
  <c r="AF911" i="3" s="1"/>
  <c r="AK911" i="3" s="1"/>
  <c r="AA910" i="3"/>
  <c r="AF910" i="3" s="1"/>
  <c r="AK910" i="3" s="1"/>
  <c r="AA909" i="3"/>
  <c r="AF909" i="3" s="1"/>
  <c r="AK909" i="3" s="1"/>
  <c r="AA908" i="3"/>
  <c r="AF908" i="3" s="1"/>
  <c r="AK908" i="3" s="1"/>
  <c r="AA907" i="3"/>
  <c r="AF907" i="3" s="1"/>
  <c r="AK907" i="3" s="1"/>
  <c r="AA906" i="3"/>
  <c r="AF906" i="3" s="1"/>
  <c r="AK906" i="3" s="1"/>
  <c r="AA905" i="3"/>
  <c r="AF905" i="3" s="1"/>
  <c r="AK905" i="3" s="1"/>
  <c r="AA904" i="3"/>
  <c r="AF904" i="3" s="1"/>
  <c r="AK904" i="3" s="1"/>
  <c r="AA903" i="3"/>
  <c r="AF903" i="3" s="1"/>
  <c r="AK903" i="3" s="1"/>
  <c r="AA902" i="3"/>
  <c r="AF902" i="3" s="1"/>
  <c r="AK902" i="3" s="1"/>
  <c r="AA901" i="3"/>
  <c r="AF901" i="3" s="1"/>
  <c r="AK901" i="3" s="1"/>
  <c r="AA900" i="3"/>
  <c r="AF900" i="3" s="1"/>
  <c r="AK900" i="3" s="1"/>
  <c r="AA899" i="3"/>
  <c r="AF899" i="3" s="1"/>
  <c r="AK899" i="3" s="1"/>
  <c r="AA898" i="3"/>
  <c r="AF898" i="3" s="1"/>
  <c r="AK898" i="3" s="1"/>
  <c r="AA897" i="3"/>
  <c r="AF897" i="3" s="1"/>
  <c r="AK897" i="3" s="1"/>
  <c r="AA896" i="3"/>
  <c r="AF896" i="3" s="1"/>
  <c r="AK896" i="3" s="1"/>
  <c r="AA895" i="3"/>
  <c r="AF895" i="3" s="1"/>
  <c r="AK895" i="3" s="1"/>
  <c r="AA894" i="3"/>
  <c r="AF894" i="3" s="1"/>
  <c r="AK894" i="3" s="1"/>
  <c r="AA893" i="3"/>
  <c r="AF893" i="3" s="1"/>
  <c r="AK893" i="3" s="1"/>
  <c r="AA892" i="3"/>
  <c r="AF892" i="3" s="1"/>
  <c r="AK892" i="3" s="1"/>
  <c r="AA891" i="3"/>
  <c r="AF891" i="3" s="1"/>
  <c r="AK891" i="3" s="1"/>
  <c r="AA890" i="3"/>
  <c r="AF890" i="3" s="1"/>
  <c r="AK890" i="3" s="1"/>
  <c r="AA889" i="3"/>
  <c r="AF889" i="3" s="1"/>
  <c r="AK889" i="3" s="1"/>
  <c r="AA888" i="3"/>
  <c r="AF888" i="3" s="1"/>
  <c r="AK888" i="3" s="1"/>
  <c r="AA887" i="3"/>
  <c r="AF887" i="3" s="1"/>
  <c r="AK887" i="3" s="1"/>
  <c r="AA886" i="3"/>
  <c r="AF886" i="3" s="1"/>
  <c r="AK886" i="3" s="1"/>
  <c r="AA885" i="3"/>
  <c r="AF885" i="3" s="1"/>
  <c r="AK885" i="3" s="1"/>
  <c r="AA884" i="3"/>
  <c r="AF884" i="3" s="1"/>
  <c r="AK884" i="3" s="1"/>
  <c r="AA883" i="3"/>
  <c r="AF883" i="3" s="1"/>
  <c r="AK883" i="3" s="1"/>
  <c r="X1000" i="3"/>
  <c r="X984" i="3"/>
  <c r="X968" i="3"/>
  <c r="X952" i="3"/>
  <c r="X936" i="3"/>
  <c r="X920" i="3"/>
  <c r="Z915" i="3"/>
  <c r="AE915" i="3" s="1"/>
  <c r="AJ915" i="3" s="1"/>
  <c r="Z911" i="3"/>
  <c r="AE911" i="3" s="1"/>
  <c r="AJ911" i="3" s="1"/>
  <c r="Z907" i="3"/>
  <c r="AE907" i="3" s="1"/>
  <c r="AJ907" i="3" s="1"/>
  <c r="Z903" i="3"/>
  <c r="AE903" i="3" s="1"/>
  <c r="AJ903" i="3" s="1"/>
  <c r="Z899" i="3"/>
  <c r="AE899" i="3" s="1"/>
  <c r="AJ899" i="3" s="1"/>
  <c r="Z895" i="3"/>
  <c r="AE895" i="3" s="1"/>
  <c r="AJ895" i="3" s="1"/>
  <c r="Z891" i="3"/>
  <c r="AE891" i="3" s="1"/>
  <c r="AJ891" i="3" s="1"/>
  <c r="Z887" i="3"/>
  <c r="AE887" i="3" s="1"/>
  <c r="AJ887" i="3" s="1"/>
  <c r="Z883" i="3"/>
  <c r="AE883" i="3" s="1"/>
  <c r="AJ883" i="3" s="1"/>
  <c r="Z881" i="3"/>
  <c r="AE881" i="3" s="1"/>
  <c r="AJ881" i="3" s="1"/>
  <c r="Z879" i="3"/>
  <c r="AE879" i="3" s="1"/>
  <c r="AJ879" i="3" s="1"/>
  <c r="Z877" i="3"/>
  <c r="AE877" i="3" s="1"/>
  <c r="AJ877" i="3" s="1"/>
  <c r="Z875" i="3"/>
  <c r="AE875" i="3" s="1"/>
  <c r="AJ875" i="3" s="1"/>
  <c r="Z873" i="3"/>
  <c r="AE873" i="3" s="1"/>
  <c r="AJ873" i="3" s="1"/>
  <c r="Z871" i="3"/>
  <c r="AE871" i="3" s="1"/>
  <c r="AJ871" i="3" s="1"/>
  <c r="Z869" i="3"/>
  <c r="AE869" i="3" s="1"/>
  <c r="AJ869" i="3" s="1"/>
  <c r="Z867" i="3"/>
  <c r="AE867" i="3" s="1"/>
  <c r="AJ867" i="3" s="1"/>
  <c r="Z865" i="3"/>
  <c r="AE865" i="3" s="1"/>
  <c r="AJ865" i="3" s="1"/>
  <c r="Z863" i="3"/>
  <c r="AE863" i="3" s="1"/>
  <c r="AJ863" i="3" s="1"/>
  <c r="Z861" i="3"/>
  <c r="AE861" i="3" s="1"/>
  <c r="AJ861" i="3" s="1"/>
  <c r="Z859" i="3"/>
  <c r="AE859" i="3" s="1"/>
  <c r="AJ859" i="3" s="1"/>
  <c r="Z857" i="3"/>
  <c r="AE857" i="3" s="1"/>
  <c r="AJ857" i="3" s="1"/>
  <c r="AA855" i="3"/>
  <c r="AF855" i="3" s="1"/>
  <c r="AK855" i="3" s="1"/>
  <c r="AA854" i="3"/>
  <c r="AF854" i="3" s="1"/>
  <c r="AK854" i="3" s="1"/>
  <c r="AA853" i="3"/>
  <c r="AF853" i="3" s="1"/>
  <c r="AK853" i="3" s="1"/>
  <c r="AA852" i="3"/>
  <c r="AF852" i="3" s="1"/>
  <c r="AK852" i="3" s="1"/>
  <c r="AA851" i="3"/>
  <c r="AF851" i="3" s="1"/>
  <c r="AK851" i="3" s="1"/>
  <c r="AA850" i="3"/>
  <c r="AF850" i="3" s="1"/>
  <c r="AK850" i="3" s="1"/>
  <c r="AA849" i="3"/>
  <c r="AF849" i="3" s="1"/>
  <c r="AK849" i="3" s="1"/>
  <c r="AA848" i="3"/>
  <c r="AF848" i="3" s="1"/>
  <c r="AK848" i="3" s="1"/>
  <c r="AA847" i="3"/>
  <c r="AF847" i="3" s="1"/>
  <c r="AK847" i="3" s="1"/>
  <c r="AA846" i="3"/>
  <c r="AF846" i="3" s="1"/>
  <c r="AK846" i="3" s="1"/>
  <c r="AA845" i="3"/>
  <c r="AF845" i="3" s="1"/>
  <c r="AK845" i="3" s="1"/>
  <c r="AA844" i="3"/>
  <c r="AF844" i="3" s="1"/>
  <c r="AK844" i="3" s="1"/>
  <c r="AA843" i="3"/>
  <c r="AF843" i="3" s="1"/>
  <c r="AK843" i="3" s="1"/>
  <c r="AA842" i="3"/>
  <c r="AF842" i="3" s="1"/>
  <c r="AK842" i="3" s="1"/>
  <c r="AA841" i="3"/>
  <c r="AF841" i="3" s="1"/>
  <c r="AK841" i="3" s="1"/>
  <c r="AA840" i="3"/>
  <c r="AF840" i="3" s="1"/>
  <c r="AK840" i="3" s="1"/>
  <c r="AA839" i="3"/>
  <c r="AF839" i="3" s="1"/>
  <c r="AK839" i="3" s="1"/>
  <c r="AA838" i="3"/>
  <c r="AF838" i="3" s="1"/>
  <c r="AK838" i="3" s="1"/>
  <c r="AA837" i="3"/>
  <c r="AF837" i="3" s="1"/>
  <c r="AK837" i="3" s="1"/>
  <c r="AA836" i="3"/>
  <c r="AF836" i="3" s="1"/>
  <c r="AK836" i="3" s="1"/>
  <c r="AA835" i="3"/>
  <c r="AF835" i="3" s="1"/>
  <c r="AK835" i="3" s="1"/>
  <c r="AA834" i="3"/>
  <c r="AF834" i="3" s="1"/>
  <c r="AK834" i="3" s="1"/>
  <c r="AA833" i="3"/>
  <c r="AF833" i="3" s="1"/>
  <c r="AK833" i="3" s="1"/>
  <c r="AA832" i="3"/>
  <c r="AF832" i="3" s="1"/>
  <c r="AK832" i="3" s="1"/>
  <c r="AA831" i="3"/>
  <c r="AF831" i="3" s="1"/>
  <c r="AK831" i="3" s="1"/>
  <c r="AA830" i="3"/>
  <c r="AF830" i="3" s="1"/>
  <c r="AK830" i="3" s="1"/>
  <c r="AA829" i="3"/>
  <c r="AF829" i="3" s="1"/>
  <c r="AK829" i="3" s="1"/>
  <c r="AA828" i="3"/>
  <c r="AF828" i="3" s="1"/>
  <c r="AK828" i="3" s="1"/>
  <c r="AA827" i="3"/>
  <c r="AF827" i="3" s="1"/>
  <c r="AK827" i="3" s="1"/>
  <c r="AA826" i="3"/>
  <c r="AF826" i="3" s="1"/>
  <c r="AK826" i="3" s="1"/>
  <c r="AA825" i="3"/>
  <c r="AF825" i="3" s="1"/>
  <c r="AK825" i="3" s="1"/>
  <c r="AA824" i="3"/>
  <c r="AF824" i="3" s="1"/>
  <c r="AK824" i="3" s="1"/>
  <c r="AA823" i="3"/>
  <c r="AF823" i="3" s="1"/>
  <c r="AK823" i="3" s="1"/>
  <c r="AA822" i="3"/>
  <c r="AF822" i="3" s="1"/>
  <c r="AK822" i="3" s="1"/>
  <c r="AA821" i="3"/>
  <c r="AF821" i="3" s="1"/>
  <c r="AK821" i="3" s="1"/>
  <c r="AA820" i="3"/>
  <c r="AF820" i="3" s="1"/>
  <c r="AK820" i="3" s="1"/>
  <c r="AA819" i="3"/>
  <c r="AF819" i="3" s="1"/>
  <c r="AK819" i="3" s="1"/>
  <c r="AA818" i="3"/>
  <c r="AF818" i="3" s="1"/>
  <c r="AK818" i="3" s="1"/>
  <c r="AA817" i="3"/>
  <c r="AF817" i="3" s="1"/>
  <c r="AK817" i="3" s="1"/>
  <c r="AA816" i="3"/>
  <c r="AF816" i="3" s="1"/>
  <c r="AK816" i="3" s="1"/>
  <c r="AA815" i="3"/>
  <c r="AF815" i="3" s="1"/>
  <c r="AK815" i="3" s="1"/>
  <c r="AA814" i="3"/>
  <c r="AF814" i="3" s="1"/>
  <c r="AK814" i="3" s="1"/>
  <c r="AA813" i="3"/>
  <c r="AF813" i="3" s="1"/>
  <c r="AK813" i="3" s="1"/>
  <c r="AA812" i="3"/>
  <c r="AF812" i="3" s="1"/>
  <c r="AK812" i="3" s="1"/>
  <c r="AA811" i="3"/>
  <c r="AF811" i="3" s="1"/>
  <c r="AK811" i="3" s="1"/>
  <c r="AA810" i="3"/>
  <c r="AF810" i="3" s="1"/>
  <c r="AK810" i="3" s="1"/>
  <c r="AA809" i="3"/>
  <c r="AF809" i="3" s="1"/>
  <c r="AK809" i="3" s="1"/>
  <c r="AA808" i="3"/>
  <c r="AF808" i="3" s="1"/>
  <c r="AK808" i="3" s="1"/>
  <c r="AA807" i="3"/>
  <c r="AF807" i="3" s="1"/>
  <c r="AK807" i="3" s="1"/>
  <c r="AA806" i="3"/>
  <c r="AF806" i="3" s="1"/>
  <c r="AK806" i="3" s="1"/>
  <c r="AA805" i="3"/>
  <c r="AF805" i="3" s="1"/>
  <c r="AK805" i="3" s="1"/>
  <c r="AA804" i="3"/>
  <c r="AF804" i="3" s="1"/>
  <c r="AK804" i="3" s="1"/>
  <c r="AA803" i="3"/>
  <c r="AF803" i="3" s="1"/>
  <c r="AK803" i="3" s="1"/>
  <c r="AA802" i="3"/>
  <c r="AF802" i="3" s="1"/>
  <c r="AK802" i="3" s="1"/>
  <c r="AA801" i="3"/>
  <c r="AF801" i="3" s="1"/>
  <c r="AK801" i="3" s="1"/>
  <c r="AA800" i="3"/>
  <c r="AF800" i="3" s="1"/>
  <c r="AK800" i="3" s="1"/>
  <c r="AA799" i="3"/>
  <c r="AF799" i="3" s="1"/>
  <c r="AK799" i="3" s="1"/>
  <c r="AA798" i="3"/>
  <c r="AF798" i="3" s="1"/>
  <c r="AK798" i="3" s="1"/>
  <c r="X996" i="3"/>
  <c r="X980" i="3"/>
  <c r="X964" i="3"/>
  <c r="X948" i="3"/>
  <c r="X932" i="3"/>
  <c r="Z918" i="3"/>
  <c r="AE918" i="3" s="1"/>
  <c r="AJ918" i="3" s="1"/>
  <c r="Z914" i="3"/>
  <c r="AE914" i="3" s="1"/>
  <c r="AJ914" i="3" s="1"/>
  <c r="Z910" i="3"/>
  <c r="AE910" i="3" s="1"/>
  <c r="AJ910" i="3" s="1"/>
  <c r="Z906" i="3"/>
  <c r="AE906" i="3" s="1"/>
  <c r="AJ906" i="3" s="1"/>
  <c r="Z902" i="3"/>
  <c r="AE902" i="3" s="1"/>
  <c r="AJ902" i="3" s="1"/>
  <c r="Z898" i="3"/>
  <c r="AE898" i="3" s="1"/>
  <c r="AJ898" i="3" s="1"/>
  <c r="Z894" i="3"/>
  <c r="AE894" i="3" s="1"/>
  <c r="AJ894" i="3" s="1"/>
  <c r="Z890" i="3"/>
  <c r="AE890" i="3" s="1"/>
  <c r="AJ890" i="3" s="1"/>
  <c r="Z886" i="3"/>
  <c r="AE886" i="3" s="1"/>
  <c r="AJ886" i="3" s="1"/>
  <c r="AA882" i="3"/>
  <c r="AF882" i="3" s="1"/>
  <c r="AK882" i="3" s="1"/>
  <c r="AA880" i="3"/>
  <c r="AF880" i="3" s="1"/>
  <c r="AK880" i="3" s="1"/>
  <c r="AA878" i="3"/>
  <c r="AF878" i="3" s="1"/>
  <c r="AK878" i="3" s="1"/>
  <c r="AA876" i="3"/>
  <c r="AF876" i="3" s="1"/>
  <c r="AK876" i="3" s="1"/>
  <c r="AA874" i="3"/>
  <c r="AF874" i="3" s="1"/>
  <c r="AK874" i="3" s="1"/>
  <c r="AA872" i="3"/>
  <c r="AF872" i="3" s="1"/>
  <c r="AK872" i="3" s="1"/>
  <c r="AA870" i="3"/>
  <c r="AF870" i="3" s="1"/>
  <c r="AK870" i="3" s="1"/>
  <c r="AA868" i="3"/>
  <c r="AF868" i="3" s="1"/>
  <c r="AK868" i="3" s="1"/>
  <c r="AA866" i="3"/>
  <c r="AF866" i="3" s="1"/>
  <c r="AK866" i="3" s="1"/>
  <c r="AA864" i="3"/>
  <c r="AF864" i="3" s="1"/>
  <c r="AK864" i="3" s="1"/>
  <c r="AA862" i="3"/>
  <c r="AF862" i="3" s="1"/>
  <c r="AK862" i="3" s="1"/>
  <c r="AA860" i="3"/>
  <c r="AF860" i="3" s="1"/>
  <c r="AK860" i="3" s="1"/>
  <c r="AA858" i="3"/>
  <c r="AF858" i="3" s="1"/>
  <c r="AK858" i="3" s="1"/>
  <c r="AA856" i="3"/>
  <c r="AF856" i="3" s="1"/>
  <c r="AK856" i="3" s="1"/>
  <c r="Z855" i="3"/>
  <c r="AE855" i="3" s="1"/>
  <c r="AJ855" i="3" s="1"/>
  <c r="Z854" i="3"/>
  <c r="AE854" i="3" s="1"/>
  <c r="AJ854" i="3" s="1"/>
  <c r="Z853" i="3"/>
  <c r="AE853" i="3" s="1"/>
  <c r="AJ853" i="3" s="1"/>
  <c r="Z852" i="3"/>
  <c r="AE852" i="3" s="1"/>
  <c r="AJ852" i="3" s="1"/>
  <c r="Z851" i="3"/>
  <c r="AE851" i="3" s="1"/>
  <c r="AJ851" i="3" s="1"/>
  <c r="Z850" i="3"/>
  <c r="AE850" i="3" s="1"/>
  <c r="AJ850" i="3" s="1"/>
  <c r="Z849" i="3"/>
  <c r="AE849" i="3" s="1"/>
  <c r="AJ849" i="3" s="1"/>
  <c r="Z848" i="3"/>
  <c r="AE848" i="3" s="1"/>
  <c r="AJ848" i="3" s="1"/>
  <c r="Z847" i="3"/>
  <c r="AE847" i="3" s="1"/>
  <c r="AJ847" i="3" s="1"/>
  <c r="Z846" i="3"/>
  <c r="AE846" i="3" s="1"/>
  <c r="AJ846" i="3" s="1"/>
  <c r="Z845" i="3"/>
  <c r="AE845" i="3" s="1"/>
  <c r="AJ845" i="3" s="1"/>
  <c r="Z844" i="3"/>
  <c r="AE844" i="3" s="1"/>
  <c r="AJ844" i="3" s="1"/>
  <c r="Z843" i="3"/>
  <c r="AE843" i="3" s="1"/>
  <c r="AJ843" i="3" s="1"/>
  <c r="Z842" i="3"/>
  <c r="AE842" i="3" s="1"/>
  <c r="AJ842" i="3" s="1"/>
  <c r="Z841" i="3"/>
  <c r="AE841" i="3" s="1"/>
  <c r="AJ841" i="3" s="1"/>
  <c r="Z840" i="3"/>
  <c r="AE840" i="3" s="1"/>
  <c r="AJ840" i="3" s="1"/>
  <c r="Z839" i="3"/>
  <c r="AE839" i="3" s="1"/>
  <c r="AJ839" i="3" s="1"/>
  <c r="Z838" i="3"/>
  <c r="AE838" i="3" s="1"/>
  <c r="AJ838" i="3" s="1"/>
  <c r="Z837" i="3"/>
  <c r="AE837" i="3" s="1"/>
  <c r="AJ837" i="3" s="1"/>
  <c r="Z836" i="3"/>
  <c r="AE836" i="3" s="1"/>
  <c r="AJ836" i="3" s="1"/>
  <c r="Z835" i="3"/>
  <c r="AE835" i="3" s="1"/>
  <c r="AJ835" i="3" s="1"/>
  <c r="Z834" i="3"/>
  <c r="AE834" i="3" s="1"/>
  <c r="AJ834" i="3" s="1"/>
  <c r="Z833" i="3"/>
  <c r="AE833" i="3" s="1"/>
  <c r="AJ833" i="3" s="1"/>
  <c r="Z832" i="3"/>
  <c r="AE832" i="3" s="1"/>
  <c r="AJ832" i="3" s="1"/>
  <c r="Z831" i="3"/>
  <c r="AE831" i="3" s="1"/>
  <c r="AJ831" i="3" s="1"/>
  <c r="Z830" i="3"/>
  <c r="AE830" i="3" s="1"/>
  <c r="AJ830" i="3" s="1"/>
  <c r="Z829" i="3"/>
  <c r="AE829" i="3" s="1"/>
  <c r="AJ829" i="3" s="1"/>
  <c r="Z828" i="3"/>
  <c r="AE828" i="3" s="1"/>
  <c r="AJ828" i="3" s="1"/>
  <c r="Z827" i="3"/>
  <c r="AE827" i="3" s="1"/>
  <c r="AJ827" i="3" s="1"/>
  <c r="Z826" i="3"/>
  <c r="AE826" i="3" s="1"/>
  <c r="AJ826" i="3" s="1"/>
  <c r="Z825" i="3"/>
  <c r="AE825" i="3" s="1"/>
  <c r="AJ825" i="3" s="1"/>
  <c r="Z824" i="3"/>
  <c r="AE824" i="3" s="1"/>
  <c r="AJ824" i="3" s="1"/>
  <c r="Z823" i="3"/>
  <c r="AE823" i="3" s="1"/>
  <c r="AJ823" i="3" s="1"/>
  <c r="Z822" i="3"/>
  <c r="AE822" i="3" s="1"/>
  <c r="AJ822" i="3" s="1"/>
  <c r="Z821" i="3"/>
  <c r="AE821" i="3" s="1"/>
  <c r="AJ821" i="3" s="1"/>
  <c r="Z820" i="3"/>
  <c r="AE820" i="3" s="1"/>
  <c r="AJ820" i="3" s="1"/>
  <c r="Z819" i="3"/>
  <c r="AE819" i="3" s="1"/>
  <c r="AJ819" i="3" s="1"/>
  <c r="Z818" i="3"/>
  <c r="AE818" i="3" s="1"/>
  <c r="AJ818" i="3" s="1"/>
  <c r="Z817" i="3"/>
  <c r="AE817" i="3" s="1"/>
  <c r="AJ817" i="3" s="1"/>
  <c r="Z816" i="3"/>
  <c r="AE816" i="3" s="1"/>
  <c r="AJ816" i="3" s="1"/>
  <c r="Z815" i="3"/>
  <c r="AE815" i="3" s="1"/>
  <c r="AJ815" i="3" s="1"/>
  <c r="Z814" i="3"/>
  <c r="AE814" i="3" s="1"/>
  <c r="AJ814" i="3" s="1"/>
  <c r="Z813" i="3"/>
  <c r="AE813" i="3" s="1"/>
  <c r="AJ813" i="3" s="1"/>
  <c r="Z812" i="3"/>
  <c r="AE812" i="3" s="1"/>
  <c r="AJ812" i="3" s="1"/>
  <c r="Z811" i="3"/>
  <c r="AE811" i="3" s="1"/>
  <c r="AJ811" i="3" s="1"/>
  <c r="Z810" i="3"/>
  <c r="AE810" i="3" s="1"/>
  <c r="AJ810" i="3" s="1"/>
  <c r="Z809" i="3"/>
  <c r="AE809" i="3" s="1"/>
  <c r="AJ809" i="3" s="1"/>
  <c r="Z808" i="3"/>
  <c r="AE808" i="3" s="1"/>
  <c r="AJ808" i="3" s="1"/>
  <c r="Z807" i="3"/>
  <c r="AE807" i="3" s="1"/>
  <c r="AJ807" i="3" s="1"/>
  <c r="Z806" i="3"/>
  <c r="AE806" i="3" s="1"/>
  <c r="AJ806" i="3" s="1"/>
  <c r="Z805" i="3"/>
  <c r="AE805" i="3" s="1"/>
  <c r="AJ805" i="3" s="1"/>
  <c r="Z804" i="3"/>
  <c r="AE804" i="3" s="1"/>
  <c r="AJ804" i="3" s="1"/>
  <c r="Z803" i="3"/>
  <c r="AE803" i="3" s="1"/>
  <c r="AJ803" i="3" s="1"/>
  <c r="Z802" i="3"/>
  <c r="AE802" i="3" s="1"/>
  <c r="AJ802" i="3" s="1"/>
  <c r="Z801" i="3"/>
  <c r="AE801" i="3" s="1"/>
  <c r="AJ801" i="3" s="1"/>
  <c r="Z800" i="3"/>
  <c r="AE800" i="3" s="1"/>
  <c r="AJ800" i="3" s="1"/>
  <c r="Z799" i="3"/>
  <c r="AE799" i="3" s="1"/>
  <c r="AJ799" i="3" s="1"/>
  <c r="X992" i="3"/>
  <c r="X976" i="3"/>
  <c r="X960" i="3"/>
  <c r="X944" i="3"/>
  <c r="X928" i="3"/>
  <c r="Z917" i="3"/>
  <c r="AE917" i="3" s="1"/>
  <c r="AJ917" i="3" s="1"/>
  <c r="Z913" i="3"/>
  <c r="AE913" i="3" s="1"/>
  <c r="AJ913" i="3" s="1"/>
  <c r="Z909" i="3"/>
  <c r="AE909" i="3" s="1"/>
  <c r="AJ909" i="3" s="1"/>
  <c r="Z905" i="3"/>
  <c r="AE905" i="3" s="1"/>
  <c r="AJ905" i="3" s="1"/>
  <c r="Z901" i="3"/>
  <c r="AE901" i="3" s="1"/>
  <c r="AJ901" i="3" s="1"/>
  <c r="Z897" i="3"/>
  <c r="AE897" i="3" s="1"/>
  <c r="AJ897" i="3" s="1"/>
  <c r="Z893" i="3"/>
  <c r="AE893" i="3" s="1"/>
  <c r="AJ893" i="3" s="1"/>
  <c r="Z889" i="3"/>
  <c r="AE889" i="3" s="1"/>
  <c r="AJ889" i="3" s="1"/>
  <c r="Z885" i="3"/>
  <c r="AE885" i="3" s="1"/>
  <c r="AJ885" i="3" s="1"/>
  <c r="Z882" i="3"/>
  <c r="AE882" i="3" s="1"/>
  <c r="AJ882" i="3" s="1"/>
  <c r="Z880" i="3"/>
  <c r="AE880" i="3" s="1"/>
  <c r="AJ880" i="3" s="1"/>
  <c r="Z878" i="3"/>
  <c r="AE878" i="3" s="1"/>
  <c r="AJ878" i="3" s="1"/>
  <c r="Z876" i="3"/>
  <c r="AE876" i="3" s="1"/>
  <c r="AJ876" i="3" s="1"/>
  <c r="Z874" i="3"/>
  <c r="AE874" i="3" s="1"/>
  <c r="AJ874" i="3" s="1"/>
  <c r="Z872" i="3"/>
  <c r="AE872" i="3" s="1"/>
  <c r="AJ872" i="3" s="1"/>
  <c r="Z870" i="3"/>
  <c r="AE870" i="3" s="1"/>
  <c r="AJ870" i="3" s="1"/>
  <c r="Z868" i="3"/>
  <c r="AE868" i="3" s="1"/>
  <c r="AJ868" i="3" s="1"/>
  <c r="Z866" i="3"/>
  <c r="AE866" i="3" s="1"/>
  <c r="AJ866" i="3" s="1"/>
  <c r="Z864" i="3"/>
  <c r="AE864" i="3" s="1"/>
  <c r="AJ864" i="3" s="1"/>
  <c r="Z862" i="3"/>
  <c r="AE862" i="3" s="1"/>
  <c r="AJ862" i="3" s="1"/>
  <c r="Z860" i="3"/>
  <c r="AE860" i="3" s="1"/>
  <c r="AJ860" i="3" s="1"/>
  <c r="Z858" i="3"/>
  <c r="AE858" i="3" s="1"/>
  <c r="AJ858" i="3" s="1"/>
  <c r="Z856" i="3"/>
  <c r="AE856" i="3" s="1"/>
  <c r="AJ856" i="3" s="1"/>
  <c r="Y855" i="3"/>
  <c r="AD855" i="3" s="1"/>
  <c r="AI855" i="3" s="1"/>
  <c r="Y854" i="3"/>
  <c r="AD854" i="3" s="1"/>
  <c r="AI854" i="3" s="1"/>
  <c r="Y853" i="3"/>
  <c r="AD853" i="3" s="1"/>
  <c r="AI853" i="3" s="1"/>
  <c r="Y852" i="3"/>
  <c r="AD852" i="3" s="1"/>
  <c r="AI852" i="3" s="1"/>
  <c r="Y851" i="3"/>
  <c r="AD851" i="3" s="1"/>
  <c r="AI851" i="3" s="1"/>
  <c r="Y850" i="3"/>
  <c r="AD850" i="3" s="1"/>
  <c r="AI850" i="3" s="1"/>
  <c r="Y849" i="3"/>
  <c r="AD849" i="3" s="1"/>
  <c r="AI849" i="3" s="1"/>
  <c r="Y848" i="3"/>
  <c r="AD848" i="3" s="1"/>
  <c r="AI848" i="3" s="1"/>
  <c r="Y847" i="3"/>
  <c r="AD847" i="3" s="1"/>
  <c r="AI847" i="3" s="1"/>
  <c r="Y846" i="3"/>
  <c r="AD846" i="3" s="1"/>
  <c r="AI846" i="3" s="1"/>
  <c r="Y845" i="3"/>
  <c r="AD845" i="3" s="1"/>
  <c r="AI845" i="3" s="1"/>
  <c r="Y844" i="3"/>
  <c r="AD844" i="3" s="1"/>
  <c r="AI844" i="3" s="1"/>
  <c r="Y843" i="3"/>
  <c r="AD843" i="3" s="1"/>
  <c r="AI843" i="3" s="1"/>
  <c r="Y842" i="3"/>
  <c r="AD842" i="3" s="1"/>
  <c r="AI842" i="3" s="1"/>
  <c r="Y841" i="3"/>
  <c r="AD841" i="3" s="1"/>
  <c r="AI841" i="3" s="1"/>
  <c r="Y840" i="3"/>
  <c r="AD840" i="3" s="1"/>
  <c r="AI840" i="3" s="1"/>
  <c r="Y839" i="3"/>
  <c r="AD839" i="3" s="1"/>
  <c r="AI839" i="3" s="1"/>
  <c r="Y838" i="3"/>
  <c r="AD838" i="3" s="1"/>
  <c r="AI838" i="3" s="1"/>
  <c r="Y837" i="3"/>
  <c r="AD837" i="3" s="1"/>
  <c r="AI837" i="3" s="1"/>
  <c r="Y836" i="3"/>
  <c r="AD836" i="3" s="1"/>
  <c r="AI836" i="3" s="1"/>
  <c r="Y835" i="3"/>
  <c r="AD835" i="3" s="1"/>
  <c r="AI835" i="3" s="1"/>
  <c r="Y834" i="3"/>
  <c r="AD834" i="3" s="1"/>
  <c r="AI834" i="3" s="1"/>
  <c r="Y833" i="3"/>
  <c r="AD833" i="3" s="1"/>
  <c r="AI833" i="3" s="1"/>
  <c r="Y832" i="3"/>
  <c r="AD832" i="3" s="1"/>
  <c r="AI832" i="3" s="1"/>
  <c r="Y831" i="3"/>
  <c r="AD831" i="3" s="1"/>
  <c r="AI831" i="3" s="1"/>
  <c r="Y830" i="3"/>
  <c r="AD830" i="3" s="1"/>
  <c r="AI830" i="3" s="1"/>
  <c r="Y829" i="3"/>
  <c r="AD829" i="3" s="1"/>
  <c r="AI829" i="3" s="1"/>
  <c r="Y828" i="3"/>
  <c r="AD828" i="3" s="1"/>
  <c r="AI828" i="3" s="1"/>
  <c r="Y827" i="3"/>
  <c r="AD827" i="3" s="1"/>
  <c r="AI827" i="3" s="1"/>
  <c r="Y826" i="3"/>
  <c r="AD826" i="3" s="1"/>
  <c r="AI826" i="3" s="1"/>
  <c r="Y825" i="3"/>
  <c r="AD825" i="3" s="1"/>
  <c r="AI825" i="3" s="1"/>
  <c r="Y824" i="3"/>
  <c r="AD824" i="3" s="1"/>
  <c r="AI824" i="3" s="1"/>
  <c r="Y823" i="3"/>
  <c r="AD823" i="3" s="1"/>
  <c r="AI823" i="3" s="1"/>
  <c r="Y822" i="3"/>
  <c r="AD822" i="3" s="1"/>
  <c r="AI822" i="3" s="1"/>
  <c r="Y821" i="3"/>
  <c r="AD821" i="3" s="1"/>
  <c r="AI821" i="3" s="1"/>
  <c r="Y820" i="3"/>
  <c r="AD820" i="3" s="1"/>
  <c r="AI820" i="3" s="1"/>
  <c r="Y819" i="3"/>
  <c r="AD819" i="3" s="1"/>
  <c r="AI819" i="3" s="1"/>
  <c r="Y818" i="3"/>
  <c r="AD818" i="3" s="1"/>
  <c r="AI818" i="3" s="1"/>
  <c r="Y817" i="3"/>
  <c r="AD817" i="3" s="1"/>
  <c r="AI817" i="3" s="1"/>
  <c r="Y816" i="3"/>
  <c r="AD816" i="3" s="1"/>
  <c r="AI816" i="3" s="1"/>
  <c r="Y815" i="3"/>
  <c r="AD815" i="3" s="1"/>
  <c r="AI815" i="3" s="1"/>
  <c r="Y814" i="3"/>
  <c r="AD814" i="3" s="1"/>
  <c r="AI814" i="3" s="1"/>
  <c r="Y813" i="3"/>
  <c r="AD813" i="3" s="1"/>
  <c r="AI813" i="3" s="1"/>
  <c r="Y812" i="3"/>
  <c r="AD812" i="3" s="1"/>
  <c r="AI812" i="3" s="1"/>
  <c r="Y811" i="3"/>
  <c r="AD811" i="3" s="1"/>
  <c r="AI811" i="3" s="1"/>
  <c r="Y810" i="3"/>
  <c r="AD810" i="3" s="1"/>
  <c r="AI810" i="3" s="1"/>
  <c r="Y809" i="3"/>
  <c r="AD809" i="3" s="1"/>
  <c r="AI809" i="3" s="1"/>
  <c r="Y808" i="3"/>
  <c r="AD808" i="3" s="1"/>
  <c r="AI808" i="3" s="1"/>
  <c r="Y807" i="3"/>
  <c r="AD807" i="3" s="1"/>
  <c r="AI807" i="3" s="1"/>
  <c r="Y806" i="3"/>
  <c r="AD806" i="3" s="1"/>
  <c r="AI806" i="3" s="1"/>
  <c r="Y805" i="3"/>
  <c r="AD805" i="3" s="1"/>
  <c r="AI805" i="3" s="1"/>
  <c r="Y804" i="3"/>
  <c r="AD804" i="3" s="1"/>
  <c r="AI804" i="3" s="1"/>
  <c r="Y803" i="3"/>
  <c r="AD803" i="3" s="1"/>
  <c r="AI803" i="3" s="1"/>
  <c r="Y802" i="3"/>
  <c r="AD802" i="3" s="1"/>
  <c r="AI802" i="3" s="1"/>
  <c r="Y801" i="3"/>
  <c r="AD801" i="3" s="1"/>
  <c r="AI801" i="3" s="1"/>
  <c r="X988" i="3"/>
  <c r="X924" i="3"/>
  <c r="Z904" i="3"/>
  <c r="AE904" i="3" s="1"/>
  <c r="AJ904" i="3" s="1"/>
  <c r="Z888" i="3"/>
  <c r="AE888" i="3" s="1"/>
  <c r="AJ888" i="3" s="1"/>
  <c r="AA877" i="3"/>
  <c r="AF877" i="3" s="1"/>
  <c r="AK877" i="3" s="1"/>
  <c r="AA869" i="3"/>
  <c r="AF869" i="3" s="1"/>
  <c r="AK869" i="3" s="1"/>
  <c r="AA861" i="3"/>
  <c r="AF861" i="3" s="1"/>
  <c r="AK861" i="3" s="1"/>
  <c r="X855" i="3"/>
  <c r="X851" i="3"/>
  <c r="X847" i="3"/>
  <c r="X843" i="3"/>
  <c r="AC843" i="3" s="1"/>
  <c r="AH843" i="3" s="1"/>
  <c r="X839" i="3"/>
  <c r="X835" i="3"/>
  <c r="X831" i="3"/>
  <c r="X827" i="3"/>
  <c r="AC827" i="3" s="1"/>
  <c r="AH827" i="3" s="1"/>
  <c r="X823" i="3"/>
  <c r="X819" i="3"/>
  <c r="X815" i="3"/>
  <c r="X811" i="3"/>
  <c r="AC811" i="3" s="1"/>
  <c r="AH811" i="3" s="1"/>
  <c r="X807" i="3"/>
  <c r="X803" i="3"/>
  <c r="X800" i="3"/>
  <c r="AC800" i="3" s="1"/>
  <c r="AH800" i="3" s="1"/>
  <c r="Y798" i="3"/>
  <c r="AD798" i="3" s="1"/>
  <c r="AI798" i="3" s="1"/>
  <c r="Y797" i="3"/>
  <c r="AD797" i="3" s="1"/>
  <c r="AI797" i="3" s="1"/>
  <c r="Y796" i="3"/>
  <c r="AD796" i="3" s="1"/>
  <c r="AI796" i="3" s="1"/>
  <c r="Y795" i="3"/>
  <c r="AD795" i="3" s="1"/>
  <c r="AI795" i="3" s="1"/>
  <c r="Y794" i="3"/>
  <c r="AD794" i="3" s="1"/>
  <c r="AI794" i="3" s="1"/>
  <c r="Y793" i="3"/>
  <c r="AD793" i="3" s="1"/>
  <c r="AI793" i="3" s="1"/>
  <c r="Y792" i="3"/>
  <c r="AD792" i="3" s="1"/>
  <c r="AI792" i="3" s="1"/>
  <c r="Y791" i="3"/>
  <c r="AD791" i="3" s="1"/>
  <c r="AI791" i="3" s="1"/>
  <c r="Y790" i="3"/>
  <c r="AD790" i="3" s="1"/>
  <c r="AI790" i="3" s="1"/>
  <c r="Y789" i="3"/>
  <c r="AD789" i="3" s="1"/>
  <c r="AI789" i="3" s="1"/>
  <c r="Y788" i="3"/>
  <c r="AD788" i="3" s="1"/>
  <c r="AI788" i="3" s="1"/>
  <c r="Y787" i="3"/>
  <c r="AD787" i="3" s="1"/>
  <c r="AI787" i="3" s="1"/>
  <c r="Y786" i="3"/>
  <c r="AD786" i="3" s="1"/>
  <c r="AI786" i="3" s="1"/>
  <c r="Y785" i="3"/>
  <c r="AD785" i="3" s="1"/>
  <c r="AI785" i="3" s="1"/>
  <c r="Y784" i="3"/>
  <c r="AD784" i="3" s="1"/>
  <c r="AI784" i="3" s="1"/>
  <c r="Y783" i="3"/>
  <c r="AD783" i="3" s="1"/>
  <c r="AI783" i="3" s="1"/>
  <c r="Y782" i="3"/>
  <c r="AD782" i="3" s="1"/>
  <c r="AI782" i="3" s="1"/>
  <c r="Y781" i="3"/>
  <c r="AD781" i="3" s="1"/>
  <c r="AI781" i="3" s="1"/>
  <c r="Y780" i="3"/>
  <c r="AD780" i="3" s="1"/>
  <c r="AI780" i="3" s="1"/>
  <c r="Y779" i="3"/>
  <c r="AD779" i="3" s="1"/>
  <c r="AI779" i="3" s="1"/>
  <c r="Y778" i="3"/>
  <c r="AD778" i="3" s="1"/>
  <c r="AI778" i="3" s="1"/>
  <c r="Y777" i="3"/>
  <c r="AD777" i="3" s="1"/>
  <c r="AI777" i="3" s="1"/>
  <c r="Y776" i="3"/>
  <c r="AD776" i="3" s="1"/>
  <c r="AI776" i="3" s="1"/>
  <c r="Y775" i="3"/>
  <c r="AD775" i="3" s="1"/>
  <c r="AI775" i="3" s="1"/>
  <c r="Y774" i="3"/>
  <c r="AD774" i="3" s="1"/>
  <c r="AI774" i="3" s="1"/>
  <c r="Y773" i="3"/>
  <c r="AD773" i="3" s="1"/>
  <c r="AI773" i="3" s="1"/>
  <c r="Y772" i="3"/>
  <c r="AD772" i="3" s="1"/>
  <c r="AI772" i="3" s="1"/>
  <c r="Y771" i="3"/>
  <c r="AD771" i="3" s="1"/>
  <c r="AI771" i="3" s="1"/>
  <c r="Y770" i="3"/>
  <c r="AD770" i="3" s="1"/>
  <c r="AI770" i="3" s="1"/>
  <c r="Y769" i="3"/>
  <c r="AD769" i="3" s="1"/>
  <c r="AI769" i="3" s="1"/>
  <c r="Y768" i="3"/>
  <c r="AD768" i="3" s="1"/>
  <c r="AI768" i="3" s="1"/>
  <c r="Y767" i="3"/>
  <c r="AD767" i="3" s="1"/>
  <c r="AI767" i="3" s="1"/>
  <c r="Y766" i="3"/>
  <c r="AD766" i="3" s="1"/>
  <c r="AI766" i="3" s="1"/>
  <c r="Y765" i="3"/>
  <c r="AD765" i="3" s="1"/>
  <c r="AI765" i="3" s="1"/>
  <c r="Y764" i="3"/>
  <c r="AD764" i="3" s="1"/>
  <c r="AI764" i="3" s="1"/>
  <c r="Y763" i="3"/>
  <c r="AD763" i="3" s="1"/>
  <c r="AI763" i="3" s="1"/>
  <c r="Y762" i="3"/>
  <c r="AD762" i="3" s="1"/>
  <c r="AI762" i="3" s="1"/>
  <c r="Y761" i="3"/>
  <c r="AD761" i="3" s="1"/>
  <c r="AI761" i="3" s="1"/>
  <c r="Y760" i="3"/>
  <c r="AD760" i="3" s="1"/>
  <c r="AI760" i="3" s="1"/>
  <c r="Y759" i="3"/>
  <c r="AD759" i="3" s="1"/>
  <c r="AI759" i="3" s="1"/>
  <c r="Y758" i="3"/>
  <c r="AD758" i="3" s="1"/>
  <c r="AI758" i="3" s="1"/>
  <c r="Y757" i="3"/>
  <c r="AD757" i="3" s="1"/>
  <c r="AI757" i="3" s="1"/>
  <c r="Y756" i="3"/>
  <c r="AD756" i="3" s="1"/>
  <c r="AI756" i="3" s="1"/>
  <c r="Y755" i="3"/>
  <c r="AD755" i="3" s="1"/>
  <c r="AI755" i="3" s="1"/>
  <c r="Y754" i="3"/>
  <c r="AD754" i="3" s="1"/>
  <c r="AI754" i="3" s="1"/>
  <c r="Y753" i="3"/>
  <c r="AD753" i="3" s="1"/>
  <c r="AI753" i="3" s="1"/>
  <c r="Y752" i="3"/>
  <c r="AD752" i="3" s="1"/>
  <c r="AI752" i="3" s="1"/>
  <c r="Y751" i="3"/>
  <c r="AD751" i="3" s="1"/>
  <c r="AI751" i="3" s="1"/>
  <c r="Y750" i="3"/>
  <c r="AD750" i="3" s="1"/>
  <c r="AI750" i="3" s="1"/>
  <c r="Y749" i="3"/>
  <c r="AD749" i="3" s="1"/>
  <c r="AI749" i="3" s="1"/>
  <c r="Y748" i="3"/>
  <c r="AD748" i="3" s="1"/>
  <c r="AI748" i="3" s="1"/>
  <c r="Y747" i="3"/>
  <c r="AD747" i="3" s="1"/>
  <c r="AI747" i="3" s="1"/>
  <c r="Y746" i="3"/>
  <c r="AD746" i="3" s="1"/>
  <c r="AI746" i="3" s="1"/>
  <c r="Y745" i="3"/>
  <c r="AD745" i="3" s="1"/>
  <c r="AI745" i="3" s="1"/>
  <c r="Y744" i="3"/>
  <c r="AD744" i="3" s="1"/>
  <c r="AI744" i="3" s="1"/>
  <c r="Y743" i="3"/>
  <c r="AD743" i="3" s="1"/>
  <c r="AI743" i="3" s="1"/>
  <c r="Y742" i="3"/>
  <c r="AD742" i="3" s="1"/>
  <c r="AI742" i="3" s="1"/>
  <c r="Y741" i="3"/>
  <c r="AD741" i="3" s="1"/>
  <c r="AI741" i="3" s="1"/>
  <c r="Y740" i="3"/>
  <c r="AD740" i="3" s="1"/>
  <c r="AI740" i="3" s="1"/>
  <c r="Y739" i="3"/>
  <c r="AD739" i="3" s="1"/>
  <c r="AI739" i="3" s="1"/>
  <c r="Y738" i="3"/>
  <c r="AD738" i="3" s="1"/>
  <c r="AI738" i="3" s="1"/>
  <c r="Y737" i="3"/>
  <c r="AD737" i="3" s="1"/>
  <c r="AI737" i="3" s="1"/>
  <c r="Y736" i="3"/>
  <c r="AD736" i="3" s="1"/>
  <c r="AI736" i="3" s="1"/>
  <c r="Y735" i="3"/>
  <c r="AD735" i="3" s="1"/>
  <c r="AI735" i="3" s="1"/>
  <c r="Y734" i="3"/>
  <c r="AD734" i="3" s="1"/>
  <c r="AI734" i="3" s="1"/>
  <c r="Y733" i="3"/>
  <c r="AD733" i="3" s="1"/>
  <c r="AI733" i="3" s="1"/>
  <c r="Y732" i="3"/>
  <c r="AD732" i="3" s="1"/>
  <c r="AI732" i="3" s="1"/>
  <c r="Y731" i="3"/>
  <c r="AD731" i="3" s="1"/>
  <c r="AI731" i="3" s="1"/>
  <c r="Y730" i="3"/>
  <c r="AD730" i="3" s="1"/>
  <c r="AI730" i="3" s="1"/>
  <c r="Y729" i="3"/>
  <c r="AD729" i="3" s="1"/>
  <c r="AI729" i="3" s="1"/>
  <c r="Y728" i="3"/>
  <c r="AD728" i="3" s="1"/>
  <c r="AI728" i="3" s="1"/>
  <c r="Y727" i="3"/>
  <c r="AD727" i="3" s="1"/>
  <c r="AI727" i="3" s="1"/>
  <c r="Y726" i="3"/>
  <c r="AD726" i="3" s="1"/>
  <c r="AI726" i="3" s="1"/>
  <c r="Y725" i="3"/>
  <c r="AD725" i="3" s="1"/>
  <c r="AI725" i="3" s="1"/>
  <c r="Y724" i="3"/>
  <c r="AD724" i="3" s="1"/>
  <c r="AI724" i="3" s="1"/>
  <c r="Y723" i="3"/>
  <c r="AD723" i="3" s="1"/>
  <c r="AI723" i="3" s="1"/>
  <c r="Y722" i="3"/>
  <c r="AD722" i="3" s="1"/>
  <c r="AI722" i="3" s="1"/>
  <c r="Y721" i="3"/>
  <c r="AD721" i="3" s="1"/>
  <c r="AI721" i="3" s="1"/>
  <c r="Y720" i="3"/>
  <c r="AD720" i="3" s="1"/>
  <c r="AI720" i="3" s="1"/>
  <c r="Y719" i="3"/>
  <c r="AD719" i="3" s="1"/>
  <c r="AI719" i="3" s="1"/>
  <c r="Y718" i="3"/>
  <c r="AD718" i="3" s="1"/>
  <c r="AI718" i="3" s="1"/>
  <c r="Y717" i="3"/>
  <c r="AD717" i="3" s="1"/>
  <c r="AI717" i="3" s="1"/>
  <c r="Y716" i="3"/>
  <c r="AD716" i="3" s="1"/>
  <c r="AI716" i="3" s="1"/>
  <c r="Y715" i="3"/>
  <c r="AD715" i="3" s="1"/>
  <c r="AI715" i="3" s="1"/>
  <c r="Y714" i="3"/>
  <c r="AD714" i="3" s="1"/>
  <c r="AI714" i="3" s="1"/>
  <c r="Y713" i="3"/>
  <c r="AD713" i="3" s="1"/>
  <c r="AI713" i="3" s="1"/>
  <c r="Y712" i="3"/>
  <c r="AD712" i="3" s="1"/>
  <c r="AI712" i="3" s="1"/>
  <c r="Y711" i="3"/>
  <c r="AD711" i="3" s="1"/>
  <c r="AI711" i="3" s="1"/>
  <c r="Y710" i="3"/>
  <c r="AD710" i="3" s="1"/>
  <c r="AI710" i="3" s="1"/>
  <c r="Y709" i="3"/>
  <c r="AD709" i="3" s="1"/>
  <c r="AI709" i="3" s="1"/>
  <c r="Y708" i="3"/>
  <c r="AD708" i="3" s="1"/>
  <c r="AI708" i="3" s="1"/>
  <c r="Y707" i="3"/>
  <c r="AD707" i="3" s="1"/>
  <c r="AI707" i="3" s="1"/>
  <c r="Y706" i="3"/>
  <c r="AD706" i="3" s="1"/>
  <c r="AI706" i="3" s="1"/>
  <c r="Y705" i="3"/>
  <c r="AD705" i="3" s="1"/>
  <c r="AI705" i="3" s="1"/>
  <c r="Y704" i="3"/>
  <c r="AD704" i="3" s="1"/>
  <c r="AI704" i="3" s="1"/>
  <c r="Y703" i="3"/>
  <c r="AD703" i="3" s="1"/>
  <c r="AI703" i="3" s="1"/>
  <c r="Y702" i="3"/>
  <c r="AD702" i="3" s="1"/>
  <c r="AI702" i="3" s="1"/>
  <c r="Y701" i="3"/>
  <c r="AD701" i="3" s="1"/>
  <c r="AI701" i="3" s="1"/>
  <c r="Y700" i="3"/>
  <c r="AD700" i="3" s="1"/>
  <c r="AI700" i="3" s="1"/>
  <c r="Y699" i="3"/>
  <c r="AD699" i="3" s="1"/>
  <c r="AI699" i="3" s="1"/>
  <c r="Y698" i="3"/>
  <c r="AD698" i="3" s="1"/>
  <c r="AI698" i="3" s="1"/>
  <c r="Y697" i="3"/>
  <c r="AD697" i="3" s="1"/>
  <c r="AI697" i="3" s="1"/>
  <c r="Y696" i="3"/>
  <c r="AD696" i="3" s="1"/>
  <c r="AI696" i="3" s="1"/>
  <c r="Y695" i="3"/>
  <c r="AD695" i="3" s="1"/>
  <c r="AI695" i="3" s="1"/>
  <c r="Y694" i="3"/>
  <c r="AD694" i="3" s="1"/>
  <c r="AI694" i="3" s="1"/>
  <c r="Y693" i="3"/>
  <c r="AD693" i="3" s="1"/>
  <c r="AI693" i="3" s="1"/>
  <c r="Y692" i="3"/>
  <c r="AD692" i="3" s="1"/>
  <c r="AI692" i="3" s="1"/>
  <c r="Y691" i="3"/>
  <c r="AD691" i="3" s="1"/>
  <c r="AI691" i="3" s="1"/>
  <c r="Y690" i="3"/>
  <c r="AD690" i="3" s="1"/>
  <c r="AI690" i="3" s="1"/>
  <c r="Y689" i="3"/>
  <c r="AD689" i="3" s="1"/>
  <c r="AI689" i="3" s="1"/>
  <c r="Y688" i="3"/>
  <c r="AD688" i="3" s="1"/>
  <c r="AI688" i="3" s="1"/>
  <c r="Y687" i="3"/>
  <c r="AD687" i="3" s="1"/>
  <c r="AI687" i="3" s="1"/>
  <c r="Y686" i="3"/>
  <c r="AD686" i="3" s="1"/>
  <c r="AI686" i="3" s="1"/>
  <c r="Y685" i="3"/>
  <c r="AD685" i="3" s="1"/>
  <c r="AI685" i="3" s="1"/>
  <c r="Y684" i="3"/>
  <c r="AD684" i="3" s="1"/>
  <c r="AI684" i="3" s="1"/>
  <c r="Y683" i="3"/>
  <c r="AD683" i="3" s="1"/>
  <c r="AI683" i="3" s="1"/>
  <c r="Y682" i="3"/>
  <c r="AD682" i="3" s="1"/>
  <c r="AI682" i="3" s="1"/>
  <c r="Y681" i="3"/>
  <c r="AD681" i="3" s="1"/>
  <c r="AI681" i="3" s="1"/>
  <c r="Y680" i="3"/>
  <c r="AD680" i="3" s="1"/>
  <c r="AI680" i="3" s="1"/>
  <c r="Y679" i="3"/>
  <c r="AD679" i="3" s="1"/>
  <c r="AI679" i="3" s="1"/>
  <c r="Y678" i="3"/>
  <c r="AD678" i="3" s="1"/>
  <c r="AI678" i="3" s="1"/>
  <c r="Y677" i="3"/>
  <c r="AD677" i="3" s="1"/>
  <c r="AI677" i="3" s="1"/>
  <c r="Y676" i="3"/>
  <c r="AD676" i="3" s="1"/>
  <c r="AI676" i="3" s="1"/>
  <c r="Y675" i="3"/>
  <c r="AD675" i="3" s="1"/>
  <c r="AI675" i="3" s="1"/>
  <c r="Y674" i="3"/>
  <c r="AD674" i="3" s="1"/>
  <c r="AI674" i="3" s="1"/>
  <c r="Y673" i="3"/>
  <c r="AD673" i="3" s="1"/>
  <c r="AI673" i="3" s="1"/>
  <c r="Y672" i="3"/>
  <c r="AD672" i="3" s="1"/>
  <c r="AI672" i="3" s="1"/>
  <c r="Y671" i="3"/>
  <c r="AD671" i="3" s="1"/>
  <c r="AI671" i="3" s="1"/>
  <c r="Y670" i="3"/>
  <c r="AD670" i="3" s="1"/>
  <c r="AI670" i="3" s="1"/>
  <c r="Y669" i="3"/>
  <c r="AD669" i="3" s="1"/>
  <c r="AI669" i="3" s="1"/>
  <c r="Y668" i="3"/>
  <c r="AD668" i="3" s="1"/>
  <c r="AI668" i="3" s="1"/>
  <c r="Y667" i="3"/>
  <c r="AD667" i="3" s="1"/>
  <c r="AI667" i="3" s="1"/>
  <c r="Y666" i="3"/>
  <c r="AD666" i="3" s="1"/>
  <c r="AI666" i="3" s="1"/>
  <c r="Y665" i="3"/>
  <c r="AD665" i="3" s="1"/>
  <c r="AI665" i="3" s="1"/>
  <c r="Y664" i="3"/>
  <c r="AD664" i="3" s="1"/>
  <c r="AI664" i="3" s="1"/>
  <c r="Y663" i="3"/>
  <c r="AD663" i="3" s="1"/>
  <c r="AI663" i="3" s="1"/>
  <c r="Y662" i="3"/>
  <c r="AD662" i="3" s="1"/>
  <c r="AI662" i="3" s="1"/>
  <c r="Y661" i="3"/>
  <c r="AD661" i="3" s="1"/>
  <c r="AI661" i="3" s="1"/>
  <c r="Y660" i="3"/>
  <c r="AD660" i="3" s="1"/>
  <c r="AI660" i="3" s="1"/>
  <c r="Y659" i="3"/>
  <c r="AD659" i="3" s="1"/>
  <c r="AI659" i="3" s="1"/>
  <c r="Y658" i="3"/>
  <c r="AD658" i="3" s="1"/>
  <c r="AI658" i="3" s="1"/>
  <c r="Y657" i="3"/>
  <c r="AD657" i="3" s="1"/>
  <c r="AI657" i="3" s="1"/>
  <c r="Y656" i="3"/>
  <c r="AD656" i="3" s="1"/>
  <c r="AI656" i="3" s="1"/>
  <c r="Y655" i="3"/>
  <c r="AD655" i="3" s="1"/>
  <c r="AI655" i="3" s="1"/>
  <c r="Y654" i="3"/>
  <c r="AD654" i="3" s="1"/>
  <c r="AI654" i="3" s="1"/>
  <c r="Y653" i="3"/>
  <c r="AD653" i="3" s="1"/>
  <c r="AI653" i="3" s="1"/>
  <c r="Y652" i="3"/>
  <c r="AD652" i="3" s="1"/>
  <c r="AI652" i="3" s="1"/>
  <c r="X972" i="3"/>
  <c r="Z916" i="3"/>
  <c r="AE916" i="3" s="1"/>
  <c r="AJ916" i="3" s="1"/>
  <c r="Z900" i="3"/>
  <c r="AE900" i="3" s="1"/>
  <c r="AJ900" i="3" s="1"/>
  <c r="Z884" i="3"/>
  <c r="AE884" i="3" s="1"/>
  <c r="AJ884" i="3" s="1"/>
  <c r="AA875" i="3"/>
  <c r="AF875" i="3" s="1"/>
  <c r="AK875" i="3" s="1"/>
  <c r="AA867" i="3"/>
  <c r="AF867" i="3" s="1"/>
  <c r="AK867" i="3" s="1"/>
  <c r="AA859" i="3"/>
  <c r="AF859" i="3" s="1"/>
  <c r="AK859" i="3" s="1"/>
  <c r="X854" i="3"/>
  <c r="X850" i="3"/>
  <c r="X846" i="3"/>
  <c r="X842" i="3"/>
  <c r="X838" i="3"/>
  <c r="X834" i="3"/>
  <c r="X830" i="3"/>
  <c r="X826" i="3"/>
  <c r="X822" i="3"/>
  <c r="X818" i="3"/>
  <c r="X814" i="3"/>
  <c r="X810" i="3"/>
  <c r="X806" i="3"/>
  <c r="X802" i="3"/>
  <c r="Y799" i="3"/>
  <c r="AD799" i="3" s="1"/>
  <c r="AI799" i="3" s="1"/>
  <c r="X798" i="3"/>
  <c r="AC798" i="3" s="1"/>
  <c r="AH798" i="3" s="1"/>
  <c r="X797" i="3"/>
  <c r="AC797" i="3" s="1"/>
  <c r="AH797" i="3" s="1"/>
  <c r="X796" i="3"/>
  <c r="AC796" i="3" s="1"/>
  <c r="AH796" i="3" s="1"/>
  <c r="X795" i="3"/>
  <c r="AC795" i="3" s="1"/>
  <c r="AH795" i="3" s="1"/>
  <c r="X794" i="3"/>
  <c r="AC794" i="3" s="1"/>
  <c r="AH794" i="3" s="1"/>
  <c r="X793" i="3"/>
  <c r="AC793" i="3" s="1"/>
  <c r="AH793" i="3" s="1"/>
  <c r="X792" i="3"/>
  <c r="AC792" i="3" s="1"/>
  <c r="AH792" i="3" s="1"/>
  <c r="X791" i="3"/>
  <c r="AC791" i="3" s="1"/>
  <c r="AH791" i="3" s="1"/>
  <c r="X790" i="3"/>
  <c r="AC790" i="3" s="1"/>
  <c r="AH790" i="3" s="1"/>
  <c r="X789" i="3"/>
  <c r="AC789" i="3" s="1"/>
  <c r="AH789" i="3" s="1"/>
  <c r="X788" i="3"/>
  <c r="AC788" i="3" s="1"/>
  <c r="AH788" i="3" s="1"/>
  <c r="X787" i="3"/>
  <c r="AC787" i="3" s="1"/>
  <c r="AH787" i="3" s="1"/>
  <c r="X786" i="3"/>
  <c r="AC786" i="3" s="1"/>
  <c r="AH786" i="3" s="1"/>
  <c r="X785" i="3"/>
  <c r="AC785" i="3" s="1"/>
  <c r="AH785" i="3" s="1"/>
  <c r="X784" i="3"/>
  <c r="AC784" i="3" s="1"/>
  <c r="AH784" i="3" s="1"/>
  <c r="X783" i="3"/>
  <c r="AC783" i="3" s="1"/>
  <c r="AH783" i="3" s="1"/>
  <c r="X782" i="3"/>
  <c r="AC782" i="3" s="1"/>
  <c r="AH782" i="3" s="1"/>
  <c r="X781" i="3"/>
  <c r="AC781" i="3" s="1"/>
  <c r="AH781" i="3" s="1"/>
  <c r="X780" i="3"/>
  <c r="AC780" i="3" s="1"/>
  <c r="AH780" i="3" s="1"/>
  <c r="X779" i="3"/>
  <c r="AC779" i="3" s="1"/>
  <c r="AH779" i="3" s="1"/>
  <c r="X778" i="3"/>
  <c r="AC778" i="3" s="1"/>
  <c r="AH778" i="3" s="1"/>
  <c r="X777" i="3"/>
  <c r="AC777" i="3" s="1"/>
  <c r="AH777" i="3" s="1"/>
  <c r="X776" i="3"/>
  <c r="AC776" i="3" s="1"/>
  <c r="AH776" i="3" s="1"/>
  <c r="X775" i="3"/>
  <c r="AC775" i="3" s="1"/>
  <c r="AH775" i="3" s="1"/>
  <c r="X774" i="3"/>
  <c r="AC774" i="3" s="1"/>
  <c r="AH774" i="3" s="1"/>
  <c r="X773" i="3"/>
  <c r="AC773" i="3" s="1"/>
  <c r="AH773" i="3" s="1"/>
  <c r="X772" i="3"/>
  <c r="AC772" i="3" s="1"/>
  <c r="AH772" i="3" s="1"/>
  <c r="X771" i="3"/>
  <c r="AC771" i="3" s="1"/>
  <c r="AH771" i="3" s="1"/>
  <c r="X770" i="3"/>
  <c r="AC770" i="3" s="1"/>
  <c r="AH770" i="3" s="1"/>
  <c r="X769" i="3"/>
  <c r="AC769" i="3" s="1"/>
  <c r="AH769" i="3" s="1"/>
  <c r="X768" i="3"/>
  <c r="AC768" i="3" s="1"/>
  <c r="AH768" i="3" s="1"/>
  <c r="X767" i="3"/>
  <c r="AC767" i="3" s="1"/>
  <c r="AH767" i="3" s="1"/>
  <c r="X766" i="3"/>
  <c r="AC766" i="3" s="1"/>
  <c r="AH766" i="3" s="1"/>
  <c r="X765" i="3"/>
  <c r="AC765" i="3" s="1"/>
  <c r="AH765" i="3" s="1"/>
  <c r="X764" i="3"/>
  <c r="AC764" i="3" s="1"/>
  <c r="AH764" i="3" s="1"/>
  <c r="X763" i="3"/>
  <c r="AC763" i="3" s="1"/>
  <c r="AH763" i="3" s="1"/>
  <c r="X762" i="3"/>
  <c r="AC762" i="3" s="1"/>
  <c r="AH762" i="3" s="1"/>
  <c r="X761" i="3"/>
  <c r="AC761" i="3" s="1"/>
  <c r="AH761" i="3" s="1"/>
  <c r="X760" i="3"/>
  <c r="AC760" i="3" s="1"/>
  <c r="AH760" i="3" s="1"/>
  <c r="X759" i="3"/>
  <c r="AC759" i="3" s="1"/>
  <c r="AH759" i="3" s="1"/>
  <c r="X758" i="3"/>
  <c r="AC758" i="3" s="1"/>
  <c r="AH758" i="3" s="1"/>
  <c r="X757" i="3"/>
  <c r="AC757" i="3" s="1"/>
  <c r="AH757" i="3" s="1"/>
  <c r="X756" i="3"/>
  <c r="AC756" i="3" s="1"/>
  <c r="AH756" i="3" s="1"/>
  <c r="X755" i="3"/>
  <c r="AC755" i="3" s="1"/>
  <c r="AH755" i="3" s="1"/>
  <c r="X754" i="3"/>
  <c r="AC754" i="3" s="1"/>
  <c r="AH754" i="3" s="1"/>
  <c r="X753" i="3"/>
  <c r="AC753" i="3" s="1"/>
  <c r="AH753" i="3" s="1"/>
  <c r="X752" i="3"/>
  <c r="AC752" i="3" s="1"/>
  <c r="AH752" i="3" s="1"/>
  <c r="X751" i="3"/>
  <c r="AC751" i="3" s="1"/>
  <c r="AH751" i="3" s="1"/>
  <c r="X750" i="3"/>
  <c r="AC750" i="3" s="1"/>
  <c r="AH750" i="3" s="1"/>
  <c r="X749" i="3"/>
  <c r="AC749" i="3" s="1"/>
  <c r="AH749" i="3" s="1"/>
  <c r="X748" i="3"/>
  <c r="AC748" i="3" s="1"/>
  <c r="AH748" i="3" s="1"/>
  <c r="X747" i="3"/>
  <c r="AC747" i="3" s="1"/>
  <c r="AH747" i="3" s="1"/>
  <c r="X746" i="3"/>
  <c r="AC746" i="3" s="1"/>
  <c r="AH746" i="3" s="1"/>
  <c r="X745" i="3"/>
  <c r="AC745" i="3" s="1"/>
  <c r="AH745" i="3" s="1"/>
  <c r="X744" i="3"/>
  <c r="AC744" i="3" s="1"/>
  <c r="AH744" i="3" s="1"/>
  <c r="X743" i="3"/>
  <c r="AC743" i="3" s="1"/>
  <c r="AH743" i="3" s="1"/>
  <c r="X742" i="3"/>
  <c r="AC742" i="3" s="1"/>
  <c r="AH742" i="3" s="1"/>
  <c r="X741" i="3"/>
  <c r="AC741" i="3" s="1"/>
  <c r="AH741" i="3" s="1"/>
  <c r="X740" i="3"/>
  <c r="AC740" i="3" s="1"/>
  <c r="AH740" i="3" s="1"/>
  <c r="X739" i="3"/>
  <c r="AC739" i="3" s="1"/>
  <c r="AH739" i="3" s="1"/>
  <c r="X738" i="3"/>
  <c r="AC738" i="3" s="1"/>
  <c r="AH738" i="3" s="1"/>
  <c r="X737" i="3"/>
  <c r="AC737" i="3" s="1"/>
  <c r="AH737" i="3" s="1"/>
  <c r="X736" i="3"/>
  <c r="AC736" i="3" s="1"/>
  <c r="AH736" i="3" s="1"/>
  <c r="X735" i="3"/>
  <c r="AC735" i="3" s="1"/>
  <c r="AH735" i="3" s="1"/>
  <c r="X734" i="3"/>
  <c r="AC734" i="3" s="1"/>
  <c r="AH734" i="3" s="1"/>
  <c r="X733" i="3"/>
  <c r="AC733" i="3" s="1"/>
  <c r="AH733" i="3" s="1"/>
  <c r="X732" i="3"/>
  <c r="AC732" i="3" s="1"/>
  <c r="AH732" i="3" s="1"/>
  <c r="X731" i="3"/>
  <c r="AC731" i="3" s="1"/>
  <c r="AH731" i="3" s="1"/>
  <c r="X730" i="3"/>
  <c r="AC730" i="3" s="1"/>
  <c r="AH730" i="3" s="1"/>
  <c r="X729" i="3"/>
  <c r="AC729" i="3" s="1"/>
  <c r="AH729" i="3" s="1"/>
  <c r="X728" i="3"/>
  <c r="AC728" i="3" s="1"/>
  <c r="AH728" i="3" s="1"/>
  <c r="X727" i="3"/>
  <c r="AC727" i="3" s="1"/>
  <c r="AH727" i="3" s="1"/>
  <c r="X726" i="3"/>
  <c r="AC726" i="3" s="1"/>
  <c r="AH726" i="3" s="1"/>
  <c r="X725" i="3"/>
  <c r="AC725" i="3" s="1"/>
  <c r="AH725" i="3" s="1"/>
  <c r="X724" i="3"/>
  <c r="AC724" i="3" s="1"/>
  <c r="AH724" i="3" s="1"/>
  <c r="X723" i="3"/>
  <c r="AC723" i="3" s="1"/>
  <c r="AH723" i="3" s="1"/>
  <c r="X722" i="3"/>
  <c r="AC722" i="3" s="1"/>
  <c r="AH722" i="3" s="1"/>
  <c r="X721" i="3"/>
  <c r="AC721" i="3" s="1"/>
  <c r="AH721" i="3" s="1"/>
  <c r="X720" i="3"/>
  <c r="AC720" i="3" s="1"/>
  <c r="AH720" i="3" s="1"/>
  <c r="X719" i="3"/>
  <c r="AC719" i="3" s="1"/>
  <c r="AH719" i="3" s="1"/>
  <c r="X718" i="3"/>
  <c r="AC718" i="3" s="1"/>
  <c r="AH718" i="3" s="1"/>
  <c r="X717" i="3"/>
  <c r="AC717" i="3" s="1"/>
  <c r="AH717" i="3" s="1"/>
  <c r="X716" i="3"/>
  <c r="AC716" i="3" s="1"/>
  <c r="AH716" i="3" s="1"/>
  <c r="X715" i="3"/>
  <c r="AC715" i="3" s="1"/>
  <c r="AH715" i="3" s="1"/>
  <c r="X714" i="3"/>
  <c r="AC714" i="3" s="1"/>
  <c r="AH714" i="3" s="1"/>
  <c r="X713" i="3"/>
  <c r="AC713" i="3" s="1"/>
  <c r="AH713" i="3" s="1"/>
  <c r="X712" i="3"/>
  <c r="AC712" i="3" s="1"/>
  <c r="AH712" i="3" s="1"/>
  <c r="X711" i="3"/>
  <c r="AC711" i="3" s="1"/>
  <c r="AH711" i="3" s="1"/>
  <c r="X710" i="3"/>
  <c r="AC710" i="3" s="1"/>
  <c r="AH710" i="3" s="1"/>
  <c r="X709" i="3"/>
  <c r="AC709" i="3" s="1"/>
  <c r="AH709" i="3" s="1"/>
  <c r="X708" i="3"/>
  <c r="AC708" i="3" s="1"/>
  <c r="AH708" i="3" s="1"/>
  <c r="X707" i="3"/>
  <c r="AC707" i="3" s="1"/>
  <c r="AH707" i="3" s="1"/>
  <c r="X706" i="3"/>
  <c r="AC706" i="3" s="1"/>
  <c r="AH706" i="3" s="1"/>
  <c r="X705" i="3"/>
  <c r="AC705" i="3" s="1"/>
  <c r="AH705" i="3" s="1"/>
  <c r="X704" i="3"/>
  <c r="AC704" i="3" s="1"/>
  <c r="AH704" i="3" s="1"/>
  <c r="X703" i="3"/>
  <c r="AC703" i="3" s="1"/>
  <c r="AH703" i="3" s="1"/>
  <c r="X702" i="3"/>
  <c r="AC702" i="3" s="1"/>
  <c r="AH702" i="3" s="1"/>
  <c r="X701" i="3"/>
  <c r="AC701" i="3" s="1"/>
  <c r="AH701" i="3" s="1"/>
  <c r="X700" i="3"/>
  <c r="AC700" i="3" s="1"/>
  <c r="AH700" i="3" s="1"/>
  <c r="X699" i="3"/>
  <c r="AC699" i="3" s="1"/>
  <c r="AH699" i="3" s="1"/>
  <c r="X698" i="3"/>
  <c r="AC698" i="3" s="1"/>
  <c r="AH698" i="3" s="1"/>
  <c r="X697" i="3"/>
  <c r="AC697" i="3" s="1"/>
  <c r="AH697" i="3" s="1"/>
  <c r="X696" i="3"/>
  <c r="AC696" i="3" s="1"/>
  <c r="AH696" i="3" s="1"/>
  <c r="X695" i="3"/>
  <c r="AC695" i="3" s="1"/>
  <c r="AH695" i="3" s="1"/>
  <c r="X694" i="3"/>
  <c r="AC694" i="3" s="1"/>
  <c r="AH694" i="3" s="1"/>
  <c r="X693" i="3"/>
  <c r="AC693" i="3" s="1"/>
  <c r="AH693" i="3" s="1"/>
  <c r="X692" i="3"/>
  <c r="AC692" i="3" s="1"/>
  <c r="AH692" i="3" s="1"/>
  <c r="X691" i="3"/>
  <c r="AC691" i="3" s="1"/>
  <c r="AH691" i="3" s="1"/>
  <c r="X690" i="3"/>
  <c r="AC690" i="3" s="1"/>
  <c r="AH690" i="3" s="1"/>
  <c r="X689" i="3"/>
  <c r="AC689" i="3" s="1"/>
  <c r="AH689" i="3" s="1"/>
  <c r="X688" i="3"/>
  <c r="AC688" i="3" s="1"/>
  <c r="AH688" i="3" s="1"/>
  <c r="X687" i="3"/>
  <c r="AC687" i="3" s="1"/>
  <c r="AH687" i="3" s="1"/>
  <c r="X686" i="3"/>
  <c r="AC686" i="3" s="1"/>
  <c r="AH686" i="3" s="1"/>
  <c r="X685" i="3"/>
  <c r="AC685" i="3" s="1"/>
  <c r="AH685" i="3" s="1"/>
  <c r="X684" i="3"/>
  <c r="AC684" i="3" s="1"/>
  <c r="AH684" i="3" s="1"/>
  <c r="X683" i="3"/>
  <c r="AC683" i="3" s="1"/>
  <c r="AH683" i="3" s="1"/>
  <c r="X682" i="3"/>
  <c r="AC682" i="3" s="1"/>
  <c r="AH682" i="3" s="1"/>
  <c r="X681" i="3"/>
  <c r="AC681" i="3" s="1"/>
  <c r="AH681" i="3" s="1"/>
  <c r="X680" i="3"/>
  <c r="AC680" i="3" s="1"/>
  <c r="AH680" i="3" s="1"/>
  <c r="X679" i="3"/>
  <c r="AC679" i="3" s="1"/>
  <c r="AH679" i="3" s="1"/>
  <c r="X678" i="3"/>
  <c r="AC678" i="3" s="1"/>
  <c r="AH678" i="3" s="1"/>
  <c r="X677" i="3"/>
  <c r="AC677" i="3" s="1"/>
  <c r="AH677" i="3" s="1"/>
  <c r="X676" i="3"/>
  <c r="AC676" i="3" s="1"/>
  <c r="AH676" i="3" s="1"/>
  <c r="X675" i="3"/>
  <c r="AC675" i="3" s="1"/>
  <c r="AH675" i="3" s="1"/>
  <c r="X674" i="3"/>
  <c r="AC674" i="3" s="1"/>
  <c r="AH674" i="3" s="1"/>
  <c r="X673" i="3"/>
  <c r="AC673" i="3" s="1"/>
  <c r="AH673" i="3" s="1"/>
  <c r="X672" i="3"/>
  <c r="AC672" i="3" s="1"/>
  <c r="AH672" i="3" s="1"/>
  <c r="X671" i="3"/>
  <c r="AC671" i="3" s="1"/>
  <c r="AH671" i="3" s="1"/>
  <c r="X670" i="3"/>
  <c r="AC670" i="3" s="1"/>
  <c r="AH670" i="3" s="1"/>
  <c r="X669" i="3"/>
  <c r="AC669" i="3" s="1"/>
  <c r="AH669" i="3" s="1"/>
  <c r="X668" i="3"/>
  <c r="AC668" i="3" s="1"/>
  <c r="AH668" i="3" s="1"/>
  <c r="X667" i="3"/>
  <c r="AC667" i="3" s="1"/>
  <c r="AH667" i="3" s="1"/>
  <c r="X666" i="3"/>
  <c r="AC666" i="3" s="1"/>
  <c r="AH666" i="3" s="1"/>
  <c r="X665" i="3"/>
  <c r="AC665" i="3" s="1"/>
  <c r="AH665" i="3" s="1"/>
  <c r="X664" i="3"/>
  <c r="AC664" i="3" s="1"/>
  <c r="AH664" i="3" s="1"/>
  <c r="X663" i="3"/>
  <c r="AC663" i="3" s="1"/>
  <c r="AH663" i="3" s="1"/>
  <c r="X662" i="3"/>
  <c r="AC662" i="3" s="1"/>
  <c r="AH662" i="3" s="1"/>
  <c r="X661" i="3"/>
  <c r="AC661" i="3" s="1"/>
  <c r="AH661" i="3" s="1"/>
  <c r="X660" i="3"/>
  <c r="AC660" i="3" s="1"/>
  <c r="AH660" i="3" s="1"/>
  <c r="X659" i="3"/>
  <c r="AC659" i="3" s="1"/>
  <c r="AH659" i="3" s="1"/>
  <c r="X658" i="3"/>
  <c r="AC658" i="3" s="1"/>
  <c r="AH658" i="3" s="1"/>
  <c r="X657" i="3"/>
  <c r="AC657" i="3" s="1"/>
  <c r="AH657" i="3" s="1"/>
  <c r="X656" i="3"/>
  <c r="AC656" i="3" s="1"/>
  <c r="AH656" i="3" s="1"/>
  <c r="X655" i="3"/>
  <c r="AC655" i="3" s="1"/>
  <c r="AH655" i="3" s="1"/>
  <c r="X654" i="3"/>
  <c r="AC654" i="3" s="1"/>
  <c r="AH654" i="3" s="1"/>
  <c r="X653" i="3"/>
  <c r="AC653" i="3" s="1"/>
  <c r="AH653" i="3" s="1"/>
  <c r="X652" i="3"/>
  <c r="AC652" i="3" s="1"/>
  <c r="AH652" i="3" s="1"/>
  <c r="X651" i="3"/>
  <c r="AC651" i="3" s="1"/>
  <c r="AH651" i="3" s="1"/>
  <c r="X956" i="3"/>
  <c r="Z912" i="3"/>
  <c r="AE912" i="3" s="1"/>
  <c r="AJ912" i="3" s="1"/>
  <c r="Z896" i="3"/>
  <c r="AE896" i="3" s="1"/>
  <c r="AJ896" i="3" s="1"/>
  <c r="AA881" i="3"/>
  <c r="AF881" i="3" s="1"/>
  <c r="AK881" i="3" s="1"/>
  <c r="AA873" i="3"/>
  <c r="AF873" i="3" s="1"/>
  <c r="AK873" i="3" s="1"/>
  <c r="AA865" i="3"/>
  <c r="AF865" i="3" s="1"/>
  <c r="AK865" i="3" s="1"/>
  <c r="AA857" i="3"/>
  <c r="AF857" i="3" s="1"/>
  <c r="AK857" i="3" s="1"/>
  <c r="X853" i="3"/>
  <c r="X849" i="3"/>
  <c r="X845" i="3"/>
  <c r="X841" i="3"/>
  <c r="X837" i="3"/>
  <c r="X833" i="3"/>
  <c r="X829" i="3"/>
  <c r="X825" i="3"/>
  <c r="X821" i="3"/>
  <c r="X817" i="3"/>
  <c r="X813" i="3"/>
  <c r="X809" i="3"/>
  <c r="X805" i="3"/>
  <c r="X801" i="3"/>
  <c r="X799" i="3"/>
  <c r="AA797" i="3"/>
  <c r="AF797" i="3" s="1"/>
  <c r="AK797" i="3" s="1"/>
  <c r="AA796" i="3"/>
  <c r="AF796" i="3" s="1"/>
  <c r="AK796" i="3" s="1"/>
  <c r="AA795" i="3"/>
  <c r="AF795" i="3" s="1"/>
  <c r="AK795" i="3" s="1"/>
  <c r="AA794" i="3"/>
  <c r="AF794" i="3" s="1"/>
  <c r="AK794" i="3" s="1"/>
  <c r="AA793" i="3"/>
  <c r="AF793" i="3" s="1"/>
  <c r="AK793" i="3" s="1"/>
  <c r="AA792" i="3"/>
  <c r="AF792" i="3" s="1"/>
  <c r="AK792" i="3" s="1"/>
  <c r="AA791" i="3"/>
  <c r="AF791" i="3" s="1"/>
  <c r="AK791" i="3" s="1"/>
  <c r="AA790" i="3"/>
  <c r="AF790" i="3" s="1"/>
  <c r="AK790" i="3" s="1"/>
  <c r="AA789" i="3"/>
  <c r="AF789" i="3" s="1"/>
  <c r="AK789" i="3" s="1"/>
  <c r="AA788" i="3"/>
  <c r="AF788" i="3" s="1"/>
  <c r="AK788" i="3" s="1"/>
  <c r="AA787" i="3"/>
  <c r="AF787" i="3" s="1"/>
  <c r="AK787" i="3" s="1"/>
  <c r="AA786" i="3"/>
  <c r="AF786" i="3" s="1"/>
  <c r="AK786" i="3" s="1"/>
  <c r="AA785" i="3"/>
  <c r="AF785" i="3" s="1"/>
  <c r="AK785" i="3" s="1"/>
  <c r="AA784" i="3"/>
  <c r="AF784" i="3" s="1"/>
  <c r="AK784" i="3" s="1"/>
  <c r="AA783" i="3"/>
  <c r="AF783" i="3" s="1"/>
  <c r="AK783" i="3" s="1"/>
  <c r="AA782" i="3"/>
  <c r="AF782" i="3" s="1"/>
  <c r="AK782" i="3" s="1"/>
  <c r="AA781" i="3"/>
  <c r="AF781" i="3" s="1"/>
  <c r="AK781" i="3" s="1"/>
  <c r="AA780" i="3"/>
  <c r="AF780" i="3" s="1"/>
  <c r="AK780" i="3" s="1"/>
  <c r="AA779" i="3"/>
  <c r="AF779" i="3" s="1"/>
  <c r="AK779" i="3" s="1"/>
  <c r="AA778" i="3"/>
  <c r="AF778" i="3" s="1"/>
  <c r="AK778" i="3" s="1"/>
  <c r="AA777" i="3"/>
  <c r="AF777" i="3" s="1"/>
  <c r="AK777" i="3" s="1"/>
  <c r="AA776" i="3"/>
  <c r="AF776" i="3" s="1"/>
  <c r="AK776" i="3" s="1"/>
  <c r="AA775" i="3"/>
  <c r="AF775" i="3" s="1"/>
  <c r="AK775" i="3" s="1"/>
  <c r="AA774" i="3"/>
  <c r="AF774" i="3" s="1"/>
  <c r="AK774" i="3" s="1"/>
  <c r="AA773" i="3"/>
  <c r="AF773" i="3" s="1"/>
  <c r="AK773" i="3" s="1"/>
  <c r="AA772" i="3"/>
  <c r="AF772" i="3" s="1"/>
  <c r="AK772" i="3" s="1"/>
  <c r="AA771" i="3"/>
  <c r="AF771" i="3" s="1"/>
  <c r="AK771" i="3" s="1"/>
  <c r="AA770" i="3"/>
  <c r="AF770" i="3" s="1"/>
  <c r="AK770" i="3" s="1"/>
  <c r="AA769" i="3"/>
  <c r="AF769" i="3" s="1"/>
  <c r="AK769" i="3" s="1"/>
  <c r="AA768" i="3"/>
  <c r="AF768" i="3" s="1"/>
  <c r="AK768" i="3" s="1"/>
  <c r="AA767" i="3"/>
  <c r="AF767" i="3" s="1"/>
  <c r="AK767" i="3" s="1"/>
  <c r="AA766" i="3"/>
  <c r="AF766" i="3" s="1"/>
  <c r="AK766" i="3" s="1"/>
  <c r="AA765" i="3"/>
  <c r="AF765" i="3" s="1"/>
  <c r="AK765" i="3" s="1"/>
  <c r="AA764" i="3"/>
  <c r="AF764" i="3" s="1"/>
  <c r="AK764" i="3" s="1"/>
  <c r="AA763" i="3"/>
  <c r="AF763" i="3" s="1"/>
  <c r="AK763" i="3" s="1"/>
  <c r="AA762" i="3"/>
  <c r="AF762" i="3" s="1"/>
  <c r="AK762" i="3" s="1"/>
  <c r="AA761" i="3"/>
  <c r="AF761" i="3" s="1"/>
  <c r="AK761" i="3" s="1"/>
  <c r="AA760" i="3"/>
  <c r="AF760" i="3" s="1"/>
  <c r="AK760" i="3" s="1"/>
  <c r="AA759" i="3"/>
  <c r="AF759" i="3" s="1"/>
  <c r="AK759" i="3" s="1"/>
  <c r="AA758" i="3"/>
  <c r="AF758" i="3" s="1"/>
  <c r="AK758" i="3" s="1"/>
  <c r="AA757" i="3"/>
  <c r="AF757" i="3" s="1"/>
  <c r="AK757" i="3" s="1"/>
  <c r="AA756" i="3"/>
  <c r="AF756" i="3" s="1"/>
  <c r="AK756" i="3" s="1"/>
  <c r="AA755" i="3"/>
  <c r="AF755" i="3" s="1"/>
  <c r="AK755" i="3" s="1"/>
  <c r="AA754" i="3"/>
  <c r="AF754" i="3" s="1"/>
  <c r="AK754" i="3" s="1"/>
  <c r="AA753" i="3"/>
  <c r="AF753" i="3" s="1"/>
  <c r="AK753" i="3" s="1"/>
  <c r="AA752" i="3"/>
  <c r="AF752" i="3" s="1"/>
  <c r="AK752" i="3" s="1"/>
  <c r="AA751" i="3"/>
  <c r="AF751" i="3" s="1"/>
  <c r="AK751" i="3" s="1"/>
  <c r="AA750" i="3"/>
  <c r="AF750" i="3" s="1"/>
  <c r="AK750" i="3" s="1"/>
  <c r="AA749" i="3"/>
  <c r="AF749" i="3" s="1"/>
  <c r="AK749" i="3" s="1"/>
  <c r="AA748" i="3"/>
  <c r="AF748" i="3" s="1"/>
  <c r="AK748" i="3" s="1"/>
  <c r="AA747" i="3"/>
  <c r="AF747" i="3" s="1"/>
  <c r="AK747" i="3" s="1"/>
  <c r="AA746" i="3"/>
  <c r="AF746" i="3" s="1"/>
  <c r="AK746" i="3" s="1"/>
  <c r="AA745" i="3"/>
  <c r="AF745" i="3" s="1"/>
  <c r="AK745" i="3" s="1"/>
  <c r="AA744" i="3"/>
  <c r="AF744" i="3" s="1"/>
  <c r="AK744" i="3" s="1"/>
  <c r="AA743" i="3"/>
  <c r="AF743" i="3" s="1"/>
  <c r="AK743" i="3" s="1"/>
  <c r="AA742" i="3"/>
  <c r="AF742" i="3" s="1"/>
  <c r="AK742" i="3" s="1"/>
  <c r="AA741" i="3"/>
  <c r="AF741" i="3" s="1"/>
  <c r="AK741" i="3" s="1"/>
  <c r="AA740" i="3"/>
  <c r="AF740" i="3" s="1"/>
  <c r="AK740" i="3" s="1"/>
  <c r="AA739" i="3"/>
  <c r="AF739" i="3" s="1"/>
  <c r="AK739" i="3" s="1"/>
  <c r="AA738" i="3"/>
  <c r="AF738" i="3" s="1"/>
  <c r="AK738" i="3" s="1"/>
  <c r="AA737" i="3"/>
  <c r="AF737" i="3" s="1"/>
  <c r="AK737" i="3" s="1"/>
  <c r="AA736" i="3"/>
  <c r="AF736" i="3" s="1"/>
  <c r="AK736" i="3" s="1"/>
  <c r="AA735" i="3"/>
  <c r="AF735" i="3" s="1"/>
  <c r="AK735" i="3" s="1"/>
  <c r="AA734" i="3"/>
  <c r="AF734" i="3" s="1"/>
  <c r="AK734" i="3" s="1"/>
  <c r="AA733" i="3"/>
  <c r="AF733" i="3" s="1"/>
  <c r="AK733" i="3" s="1"/>
  <c r="AA732" i="3"/>
  <c r="AF732" i="3" s="1"/>
  <c r="AK732" i="3" s="1"/>
  <c r="AA731" i="3"/>
  <c r="AF731" i="3" s="1"/>
  <c r="AK731" i="3" s="1"/>
  <c r="AA730" i="3"/>
  <c r="AF730" i="3" s="1"/>
  <c r="AK730" i="3" s="1"/>
  <c r="AA729" i="3"/>
  <c r="AF729" i="3" s="1"/>
  <c r="AK729" i="3" s="1"/>
  <c r="AA728" i="3"/>
  <c r="AF728" i="3" s="1"/>
  <c r="AK728" i="3" s="1"/>
  <c r="AA727" i="3"/>
  <c r="AF727" i="3" s="1"/>
  <c r="AK727" i="3" s="1"/>
  <c r="AA726" i="3"/>
  <c r="AF726" i="3" s="1"/>
  <c r="AK726" i="3" s="1"/>
  <c r="AA725" i="3"/>
  <c r="AF725" i="3" s="1"/>
  <c r="AK725" i="3" s="1"/>
  <c r="AA724" i="3"/>
  <c r="AF724" i="3" s="1"/>
  <c r="AK724" i="3" s="1"/>
  <c r="AA723" i="3"/>
  <c r="AF723" i="3" s="1"/>
  <c r="AK723" i="3" s="1"/>
  <c r="AA722" i="3"/>
  <c r="AF722" i="3" s="1"/>
  <c r="AK722" i="3" s="1"/>
  <c r="AA721" i="3"/>
  <c r="AF721" i="3" s="1"/>
  <c r="AK721" i="3" s="1"/>
  <c r="AA720" i="3"/>
  <c r="AF720" i="3" s="1"/>
  <c r="AK720" i="3" s="1"/>
  <c r="AA719" i="3"/>
  <c r="AF719" i="3" s="1"/>
  <c r="AK719" i="3" s="1"/>
  <c r="AA718" i="3"/>
  <c r="AF718" i="3" s="1"/>
  <c r="AK718" i="3" s="1"/>
  <c r="AA717" i="3"/>
  <c r="AF717" i="3" s="1"/>
  <c r="AK717" i="3" s="1"/>
  <c r="AA716" i="3"/>
  <c r="AF716" i="3" s="1"/>
  <c r="AK716" i="3" s="1"/>
  <c r="AA715" i="3"/>
  <c r="AF715" i="3" s="1"/>
  <c r="AK715" i="3" s="1"/>
  <c r="AA714" i="3"/>
  <c r="AF714" i="3" s="1"/>
  <c r="AK714" i="3" s="1"/>
  <c r="AA713" i="3"/>
  <c r="AF713" i="3" s="1"/>
  <c r="AK713" i="3" s="1"/>
  <c r="AA712" i="3"/>
  <c r="AF712" i="3" s="1"/>
  <c r="AK712" i="3" s="1"/>
  <c r="AA711" i="3"/>
  <c r="AF711" i="3" s="1"/>
  <c r="AK711" i="3" s="1"/>
  <c r="AA710" i="3"/>
  <c r="AF710" i="3" s="1"/>
  <c r="AK710" i="3" s="1"/>
  <c r="AA709" i="3"/>
  <c r="AF709" i="3" s="1"/>
  <c r="AK709" i="3" s="1"/>
  <c r="AA708" i="3"/>
  <c r="AF708" i="3" s="1"/>
  <c r="AK708" i="3" s="1"/>
  <c r="AA707" i="3"/>
  <c r="AF707" i="3" s="1"/>
  <c r="AK707" i="3" s="1"/>
  <c r="AA706" i="3"/>
  <c r="AF706" i="3" s="1"/>
  <c r="AK706" i="3" s="1"/>
  <c r="AA705" i="3"/>
  <c r="AF705" i="3" s="1"/>
  <c r="AK705" i="3" s="1"/>
  <c r="AA704" i="3"/>
  <c r="AF704" i="3" s="1"/>
  <c r="AK704" i="3" s="1"/>
  <c r="AA703" i="3"/>
  <c r="AF703" i="3" s="1"/>
  <c r="AK703" i="3" s="1"/>
  <c r="AA702" i="3"/>
  <c r="AF702" i="3" s="1"/>
  <c r="AK702" i="3" s="1"/>
  <c r="AA701" i="3"/>
  <c r="AF701" i="3" s="1"/>
  <c r="AK701" i="3" s="1"/>
  <c r="AA700" i="3"/>
  <c r="AF700" i="3" s="1"/>
  <c r="AK700" i="3" s="1"/>
  <c r="AA699" i="3"/>
  <c r="AF699" i="3" s="1"/>
  <c r="AK699" i="3" s="1"/>
  <c r="AA698" i="3"/>
  <c r="AF698" i="3" s="1"/>
  <c r="AK698" i="3" s="1"/>
  <c r="AA697" i="3"/>
  <c r="AF697" i="3" s="1"/>
  <c r="AK697" i="3" s="1"/>
  <c r="AA696" i="3"/>
  <c r="AF696" i="3" s="1"/>
  <c r="AK696" i="3" s="1"/>
  <c r="AA695" i="3"/>
  <c r="AF695" i="3" s="1"/>
  <c r="AK695" i="3" s="1"/>
  <c r="AA694" i="3"/>
  <c r="AF694" i="3" s="1"/>
  <c r="AK694" i="3" s="1"/>
  <c r="AA693" i="3"/>
  <c r="AF693" i="3" s="1"/>
  <c r="AK693" i="3" s="1"/>
  <c r="AA692" i="3"/>
  <c r="AF692" i="3" s="1"/>
  <c r="AK692" i="3" s="1"/>
  <c r="AA691" i="3"/>
  <c r="AF691" i="3" s="1"/>
  <c r="AK691" i="3" s="1"/>
  <c r="AA690" i="3"/>
  <c r="AF690" i="3" s="1"/>
  <c r="AK690" i="3" s="1"/>
  <c r="AA689" i="3"/>
  <c r="AF689" i="3" s="1"/>
  <c r="AK689" i="3" s="1"/>
  <c r="AA688" i="3"/>
  <c r="AF688" i="3" s="1"/>
  <c r="AK688" i="3" s="1"/>
  <c r="AA687" i="3"/>
  <c r="AF687" i="3" s="1"/>
  <c r="AK687" i="3" s="1"/>
  <c r="AA686" i="3"/>
  <c r="AF686" i="3" s="1"/>
  <c r="AK686" i="3" s="1"/>
  <c r="AA685" i="3"/>
  <c r="AF685" i="3" s="1"/>
  <c r="AK685" i="3" s="1"/>
  <c r="AA684" i="3"/>
  <c r="AF684" i="3" s="1"/>
  <c r="AK684" i="3" s="1"/>
  <c r="AA683" i="3"/>
  <c r="AF683" i="3" s="1"/>
  <c r="AK683" i="3" s="1"/>
  <c r="AA682" i="3"/>
  <c r="AF682" i="3" s="1"/>
  <c r="AK682" i="3" s="1"/>
  <c r="AA681" i="3"/>
  <c r="AF681" i="3" s="1"/>
  <c r="AK681" i="3" s="1"/>
  <c r="AA680" i="3"/>
  <c r="AF680" i="3" s="1"/>
  <c r="AK680" i="3" s="1"/>
  <c r="AA679" i="3"/>
  <c r="AF679" i="3" s="1"/>
  <c r="AK679" i="3" s="1"/>
  <c r="AA678" i="3"/>
  <c r="AF678" i="3" s="1"/>
  <c r="AK678" i="3" s="1"/>
  <c r="AA677" i="3"/>
  <c r="AF677" i="3" s="1"/>
  <c r="AK677" i="3" s="1"/>
  <c r="AA676" i="3"/>
  <c r="AF676" i="3" s="1"/>
  <c r="AK676" i="3" s="1"/>
  <c r="AA675" i="3"/>
  <c r="AF675" i="3" s="1"/>
  <c r="AK675" i="3" s="1"/>
  <c r="AA674" i="3"/>
  <c r="AF674" i="3" s="1"/>
  <c r="AK674" i="3" s="1"/>
  <c r="AA673" i="3"/>
  <c r="AF673" i="3" s="1"/>
  <c r="AK673" i="3" s="1"/>
  <c r="AA672" i="3"/>
  <c r="AF672" i="3" s="1"/>
  <c r="AK672" i="3" s="1"/>
  <c r="AA671" i="3"/>
  <c r="AF671" i="3" s="1"/>
  <c r="AK671" i="3" s="1"/>
  <c r="AA670" i="3"/>
  <c r="AF670" i="3" s="1"/>
  <c r="AK670" i="3" s="1"/>
  <c r="AA669" i="3"/>
  <c r="AF669" i="3" s="1"/>
  <c r="AK669" i="3" s="1"/>
  <c r="AA668" i="3"/>
  <c r="AF668" i="3" s="1"/>
  <c r="AK668" i="3" s="1"/>
  <c r="AA667" i="3"/>
  <c r="AF667" i="3" s="1"/>
  <c r="AK667" i="3" s="1"/>
  <c r="AA666" i="3"/>
  <c r="AF666" i="3" s="1"/>
  <c r="AK666" i="3" s="1"/>
  <c r="AA665" i="3"/>
  <c r="AF665" i="3" s="1"/>
  <c r="AK665" i="3" s="1"/>
  <c r="AA664" i="3"/>
  <c r="AF664" i="3" s="1"/>
  <c r="AK664" i="3" s="1"/>
  <c r="AA663" i="3"/>
  <c r="AF663" i="3" s="1"/>
  <c r="AK663" i="3" s="1"/>
  <c r="AA662" i="3"/>
  <c r="AF662" i="3" s="1"/>
  <c r="AK662" i="3" s="1"/>
  <c r="AA661" i="3"/>
  <c r="AF661" i="3" s="1"/>
  <c r="AK661" i="3" s="1"/>
  <c r="AA660" i="3"/>
  <c r="AF660" i="3" s="1"/>
  <c r="AK660" i="3" s="1"/>
  <c r="X940" i="3"/>
  <c r="AA871" i="3"/>
  <c r="AF871" i="3" s="1"/>
  <c r="AK871" i="3" s="1"/>
  <c r="X848" i="3"/>
  <c r="X832" i="3"/>
  <c r="X816" i="3"/>
  <c r="Y800" i="3"/>
  <c r="AD800" i="3" s="1"/>
  <c r="AI800" i="3" s="1"/>
  <c r="Z795" i="3"/>
  <c r="AE795" i="3" s="1"/>
  <c r="AJ795" i="3" s="1"/>
  <c r="Z791" i="3"/>
  <c r="AE791" i="3" s="1"/>
  <c r="AJ791" i="3" s="1"/>
  <c r="Z787" i="3"/>
  <c r="AE787" i="3" s="1"/>
  <c r="AJ787" i="3" s="1"/>
  <c r="Z783" i="3"/>
  <c r="AE783" i="3" s="1"/>
  <c r="AJ783" i="3" s="1"/>
  <c r="Z779" i="3"/>
  <c r="AE779" i="3" s="1"/>
  <c r="AJ779" i="3" s="1"/>
  <c r="Z775" i="3"/>
  <c r="AE775" i="3" s="1"/>
  <c r="AJ775" i="3" s="1"/>
  <c r="Z771" i="3"/>
  <c r="AE771" i="3" s="1"/>
  <c r="AJ771" i="3" s="1"/>
  <c r="Z767" i="3"/>
  <c r="AE767" i="3" s="1"/>
  <c r="AJ767" i="3" s="1"/>
  <c r="Z763" i="3"/>
  <c r="AE763" i="3" s="1"/>
  <c r="AJ763" i="3" s="1"/>
  <c r="Z759" i="3"/>
  <c r="AE759" i="3" s="1"/>
  <c r="AJ759" i="3" s="1"/>
  <c r="Z755" i="3"/>
  <c r="AE755" i="3" s="1"/>
  <c r="AJ755" i="3" s="1"/>
  <c r="Z751" i="3"/>
  <c r="AE751" i="3" s="1"/>
  <c r="AJ751" i="3" s="1"/>
  <c r="Z747" i="3"/>
  <c r="AE747" i="3" s="1"/>
  <c r="AJ747" i="3" s="1"/>
  <c r="Z743" i="3"/>
  <c r="AE743" i="3" s="1"/>
  <c r="AJ743" i="3" s="1"/>
  <c r="Z739" i="3"/>
  <c r="AE739" i="3" s="1"/>
  <c r="AJ739" i="3" s="1"/>
  <c r="Z735" i="3"/>
  <c r="AE735" i="3" s="1"/>
  <c r="AJ735" i="3" s="1"/>
  <c r="Z731" i="3"/>
  <c r="AE731" i="3" s="1"/>
  <c r="AJ731" i="3" s="1"/>
  <c r="Z727" i="3"/>
  <c r="AE727" i="3" s="1"/>
  <c r="AJ727" i="3" s="1"/>
  <c r="Z723" i="3"/>
  <c r="AE723" i="3" s="1"/>
  <c r="AJ723" i="3" s="1"/>
  <c r="Z719" i="3"/>
  <c r="AE719" i="3" s="1"/>
  <c r="AJ719" i="3" s="1"/>
  <c r="Z715" i="3"/>
  <c r="AE715" i="3" s="1"/>
  <c r="AJ715" i="3" s="1"/>
  <c r="Z711" i="3"/>
  <c r="AE711" i="3" s="1"/>
  <c r="AJ711" i="3" s="1"/>
  <c r="Z707" i="3"/>
  <c r="AE707" i="3" s="1"/>
  <c r="AJ707" i="3" s="1"/>
  <c r="Z703" i="3"/>
  <c r="AE703" i="3" s="1"/>
  <c r="AJ703" i="3" s="1"/>
  <c r="Z699" i="3"/>
  <c r="AE699" i="3" s="1"/>
  <c r="AJ699" i="3" s="1"/>
  <c r="Z695" i="3"/>
  <c r="AE695" i="3" s="1"/>
  <c r="AJ695" i="3" s="1"/>
  <c r="Z691" i="3"/>
  <c r="AE691" i="3" s="1"/>
  <c r="AJ691" i="3" s="1"/>
  <c r="Z687" i="3"/>
  <c r="AE687" i="3" s="1"/>
  <c r="AJ687" i="3" s="1"/>
  <c r="Z683" i="3"/>
  <c r="AE683" i="3" s="1"/>
  <c r="AJ683" i="3" s="1"/>
  <c r="Z679" i="3"/>
  <c r="AE679" i="3" s="1"/>
  <c r="AJ679" i="3" s="1"/>
  <c r="Z675" i="3"/>
  <c r="AE675" i="3" s="1"/>
  <c r="AJ675" i="3" s="1"/>
  <c r="Z671" i="3"/>
  <c r="AE671" i="3" s="1"/>
  <c r="AJ671" i="3" s="1"/>
  <c r="Z667" i="3"/>
  <c r="AE667" i="3" s="1"/>
  <c r="AJ667" i="3" s="1"/>
  <c r="Z663" i="3"/>
  <c r="AE663" i="3" s="1"/>
  <c r="AJ663" i="3" s="1"/>
  <c r="AA659" i="3"/>
  <c r="AF659" i="3" s="1"/>
  <c r="AK659" i="3" s="1"/>
  <c r="AA657" i="3"/>
  <c r="AF657" i="3" s="1"/>
  <c r="AK657" i="3" s="1"/>
  <c r="AA655" i="3"/>
  <c r="AF655" i="3" s="1"/>
  <c r="AK655" i="3" s="1"/>
  <c r="AA653" i="3"/>
  <c r="AF653" i="3" s="1"/>
  <c r="AK653" i="3" s="1"/>
  <c r="AA651" i="3"/>
  <c r="AF651" i="3" s="1"/>
  <c r="AK651" i="3" s="1"/>
  <c r="Z650" i="3"/>
  <c r="AE650" i="3" s="1"/>
  <c r="AJ650" i="3" s="1"/>
  <c r="Z649" i="3"/>
  <c r="AE649" i="3" s="1"/>
  <c r="AJ649" i="3" s="1"/>
  <c r="Z648" i="3"/>
  <c r="AE648" i="3" s="1"/>
  <c r="AJ648" i="3" s="1"/>
  <c r="Z647" i="3"/>
  <c r="AE647" i="3" s="1"/>
  <c r="AJ647" i="3" s="1"/>
  <c r="Z646" i="3"/>
  <c r="AE646" i="3" s="1"/>
  <c r="AJ646" i="3" s="1"/>
  <c r="Z645" i="3"/>
  <c r="AE645" i="3" s="1"/>
  <c r="AJ645" i="3" s="1"/>
  <c r="Z644" i="3"/>
  <c r="AE644" i="3" s="1"/>
  <c r="AJ644" i="3" s="1"/>
  <c r="Z643" i="3"/>
  <c r="AE643" i="3" s="1"/>
  <c r="AJ643" i="3" s="1"/>
  <c r="Z642" i="3"/>
  <c r="AE642" i="3" s="1"/>
  <c r="AJ642" i="3" s="1"/>
  <c r="Z641" i="3"/>
  <c r="AE641" i="3" s="1"/>
  <c r="AJ641" i="3" s="1"/>
  <c r="Z640" i="3"/>
  <c r="AE640" i="3" s="1"/>
  <c r="AJ640" i="3" s="1"/>
  <c r="Z639" i="3"/>
  <c r="AE639" i="3" s="1"/>
  <c r="AJ639" i="3" s="1"/>
  <c r="Z638" i="3"/>
  <c r="AE638" i="3" s="1"/>
  <c r="AJ638" i="3" s="1"/>
  <c r="Z637" i="3"/>
  <c r="AE637" i="3" s="1"/>
  <c r="AJ637" i="3" s="1"/>
  <c r="Z636" i="3"/>
  <c r="AE636" i="3" s="1"/>
  <c r="AJ636" i="3" s="1"/>
  <c r="Z635" i="3"/>
  <c r="AE635" i="3" s="1"/>
  <c r="AJ635" i="3" s="1"/>
  <c r="Z634" i="3"/>
  <c r="AE634" i="3" s="1"/>
  <c r="AJ634" i="3" s="1"/>
  <c r="Z633" i="3"/>
  <c r="AE633" i="3" s="1"/>
  <c r="AJ633" i="3" s="1"/>
  <c r="Z632" i="3"/>
  <c r="AE632" i="3" s="1"/>
  <c r="AJ632" i="3" s="1"/>
  <c r="Z631" i="3"/>
  <c r="AE631" i="3" s="1"/>
  <c r="AJ631" i="3" s="1"/>
  <c r="Z630" i="3"/>
  <c r="AE630" i="3" s="1"/>
  <c r="AJ630" i="3" s="1"/>
  <c r="Z629" i="3"/>
  <c r="AE629" i="3" s="1"/>
  <c r="AJ629" i="3" s="1"/>
  <c r="Z628" i="3"/>
  <c r="AE628" i="3" s="1"/>
  <c r="AJ628" i="3" s="1"/>
  <c r="Z627" i="3"/>
  <c r="AE627" i="3" s="1"/>
  <c r="AJ627" i="3" s="1"/>
  <c r="Z626" i="3"/>
  <c r="AE626" i="3" s="1"/>
  <c r="AJ626" i="3" s="1"/>
  <c r="Z625" i="3"/>
  <c r="AE625" i="3" s="1"/>
  <c r="AJ625" i="3" s="1"/>
  <c r="Z624" i="3"/>
  <c r="AE624" i="3" s="1"/>
  <c r="AJ624" i="3" s="1"/>
  <c r="Z623" i="3"/>
  <c r="AE623" i="3" s="1"/>
  <c r="AJ623" i="3" s="1"/>
  <c r="Z622" i="3"/>
  <c r="AE622" i="3" s="1"/>
  <c r="AJ622" i="3" s="1"/>
  <c r="Z621" i="3"/>
  <c r="AE621" i="3" s="1"/>
  <c r="AJ621" i="3" s="1"/>
  <c r="Z620" i="3"/>
  <c r="AE620" i="3" s="1"/>
  <c r="AJ620" i="3" s="1"/>
  <c r="Z619" i="3"/>
  <c r="AE619" i="3" s="1"/>
  <c r="AJ619" i="3" s="1"/>
  <c r="Z618" i="3"/>
  <c r="AE618" i="3" s="1"/>
  <c r="AJ618" i="3" s="1"/>
  <c r="Z617" i="3"/>
  <c r="AE617" i="3" s="1"/>
  <c r="AJ617" i="3" s="1"/>
  <c r="Z616" i="3"/>
  <c r="AE616" i="3" s="1"/>
  <c r="AJ616" i="3" s="1"/>
  <c r="Z615" i="3"/>
  <c r="AE615" i="3" s="1"/>
  <c r="AJ615" i="3" s="1"/>
  <c r="Z614" i="3"/>
  <c r="AE614" i="3" s="1"/>
  <c r="AJ614" i="3" s="1"/>
  <c r="Z613" i="3"/>
  <c r="AE613" i="3" s="1"/>
  <c r="AJ613" i="3" s="1"/>
  <c r="Z612" i="3"/>
  <c r="AE612" i="3" s="1"/>
  <c r="AJ612" i="3" s="1"/>
  <c r="Z611" i="3"/>
  <c r="AE611" i="3" s="1"/>
  <c r="AJ611" i="3" s="1"/>
  <c r="Z610" i="3"/>
  <c r="AE610" i="3" s="1"/>
  <c r="AJ610" i="3" s="1"/>
  <c r="Z609" i="3"/>
  <c r="AE609" i="3" s="1"/>
  <c r="AJ609" i="3" s="1"/>
  <c r="Z608" i="3"/>
  <c r="AE608" i="3" s="1"/>
  <c r="AJ608" i="3" s="1"/>
  <c r="Z607" i="3"/>
  <c r="AE607" i="3" s="1"/>
  <c r="AJ607" i="3" s="1"/>
  <c r="Z606" i="3"/>
  <c r="AE606" i="3" s="1"/>
  <c r="AJ606" i="3" s="1"/>
  <c r="Z605" i="3"/>
  <c r="AE605" i="3" s="1"/>
  <c r="AJ605" i="3" s="1"/>
  <c r="Z604" i="3"/>
  <c r="AE604" i="3" s="1"/>
  <c r="AJ604" i="3" s="1"/>
  <c r="Z603" i="3"/>
  <c r="AE603" i="3" s="1"/>
  <c r="AJ603" i="3" s="1"/>
  <c r="Z602" i="3"/>
  <c r="AE602" i="3" s="1"/>
  <c r="AJ602" i="3" s="1"/>
  <c r="Z601" i="3"/>
  <c r="AE601" i="3" s="1"/>
  <c r="AJ601" i="3" s="1"/>
  <c r="Z600" i="3"/>
  <c r="AE600" i="3" s="1"/>
  <c r="AJ600" i="3" s="1"/>
  <c r="Z599" i="3"/>
  <c r="AE599" i="3" s="1"/>
  <c r="AJ599" i="3" s="1"/>
  <c r="Z598" i="3"/>
  <c r="AE598" i="3" s="1"/>
  <c r="AJ598" i="3" s="1"/>
  <c r="Z597" i="3"/>
  <c r="AE597" i="3" s="1"/>
  <c r="AJ597" i="3" s="1"/>
  <c r="Z596" i="3"/>
  <c r="AE596" i="3" s="1"/>
  <c r="AJ596" i="3" s="1"/>
  <c r="Z595" i="3"/>
  <c r="AE595" i="3" s="1"/>
  <c r="AJ595" i="3" s="1"/>
  <c r="Z594" i="3"/>
  <c r="AE594" i="3" s="1"/>
  <c r="AJ594" i="3" s="1"/>
  <c r="Z593" i="3"/>
  <c r="AE593" i="3" s="1"/>
  <c r="AJ593" i="3" s="1"/>
  <c r="Z592" i="3"/>
  <c r="AE592" i="3" s="1"/>
  <c r="AJ592" i="3" s="1"/>
  <c r="Z591" i="3"/>
  <c r="AE591" i="3" s="1"/>
  <c r="AJ591" i="3" s="1"/>
  <c r="Z590" i="3"/>
  <c r="AE590" i="3" s="1"/>
  <c r="AJ590" i="3" s="1"/>
  <c r="Z589" i="3"/>
  <c r="AE589" i="3" s="1"/>
  <c r="AJ589" i="3" s="1"/>
  <c r="Z588" i="3"/>
  <c r="AE588" i="3" s="1"/>
  <c r="AJ588" i="3" s="1"/>
  <c r="Z587" i="3"/>
  <c r="AE587" i="3" s="1"/>
  <c r="AJ587" i="3" s="1"/>
  <c r="Z586" i="3"/>
  <c r="AE586" i="3" s="1"/>
  <c r="AJ586" i="3" s="1"/>
  <c r="Z585" i="3"/>
  <c r="AE585" i="3" s="1"/>
  <c r="AJ585" i="3" s="1"/>
  <c r="Z584" i="3"/>
  <c r="AE584" i="3" s="1"/>
  <c r="AJ584" i="3" s="1"/>
  <c r="Z583" i="3"/>
  <c r="AE583" i="3" s="1"/>
  <c r="AJ583" i="3" s="1"/>
  <c r="Z582" i="3"/>
  <c r="AE582" i="3" s="1"/>
  <c r="AJ582" i="3" s="1"/>
  <c r="Z581" i="3"/>
  <c r="AE581" i="3" s="1"/>
  <c r="AJ581" i="3" s="1"/>
  <c r="Z580" i="3"/>
  <c r="AE580" i="3" s="1"/>
  <c r="AJ580" i="3" s="1"/>
  <c r="Z579" i="3"/>
  <c r="AE579" i="3" s="1"/>
  <c r="AJ579" i="3" s="1"/>
  <c r="Z578" i="3"/>
  <c r="AE578" i="3" s="1"/>
  <c r="AJ578" i="3" s="1"/>
  <c r="Z577" i="3"/>
  <c r="AE577" i="3" s="1"/>
  <c r="AJ577" i="3" s="1"/>
  <c r="Z576" i="3"/>
  <c r="AE576" i="3" s="1"/>
  <c r="AJ576" i="3" s="1"/>
  <c r="Z575" i="3"/>
  <c r="AE575" i="3" s="1"/>
  <c r="AJ575" i="3" s="1"/>
  <c r="Z574" i="3"/>
  <c r="AE574" i="3" s="1"/>
  <c r="AJ574" i="3" s="1"/>
  <c r="Z573" i="3"/>
  <c r="AE573" i="3" s="1"/>
  <c r="AJ573" i="3" s="1"/>
  <c r="Z572" i="3"/>
  <c r="AE572" i="3" s="1"/>
  <c r="AJ572" i="3" s="1"/>
  <c r="Z571" i="3"/>
  <c r="AE571" i="3" s="1"/>
  <c r="AJ571" i="3" s="1"/>
  <c r="Z570" i="3"/>
  <c r="AE570" i="3" s="1"/>
  <c r="AJ570" i="3" s="1"/>
  <c r="Z569" i="3"/>
  <c r="AE569" i="3" s="1"/>
  <c r="AJ569" i="3" s="1"/>
  <c r="Z568" i="3"/>
  <c r="AE568" i="3" s="1"/>
  <c r="AJ568" i="3" s="1"/>
  <c r="Z567" i="3"/>
  <c r="AE567" i="3" s="1"/>
  <c r="AJ567" i="3" s="1"/>
  <c r="Z566" i="3"/>
  <c r="AE566" i="3" s="1"/>
  <c r="AJ566" i="3" s="1"/>
  <c r="Z565" i="3"/>
  <c r="AE565" i="3" s="1"/>
  <c r="AJ565" i="3" s="1"/>
  <c r="Z564" i="3"/>
  <c r="AE564" i="3" s="1"/>
  <c r="AJ564" i="3" s="1"/>
  <c r="Z563" i="3"/>
  <c r="AE563" i="3" s="1"/>
  <c r="AJ563" i="3" s="1"/>
  <c r="Z562" i="3"/>
  <c r="AE562" i="3" s="1"/>
  <c r="AJ562" i="3" s="1"/>
  <c r="Z561" i="3"/>
  <c r="AE561" i="3" s="1"/>
  <c r="AJ561" i="3" s="1"/>
  <c r="Z560" i="3"/>
  <c r="AE560" i="3" s="1"/>
  <c r="AJ560" i="3" s="1"/>
  <c r="Z559" i="3"/>
  <c r="AE559" i="3" s="1"/>
  <c r="AJ559" i="3" s="1"/>
  <c r="Z558" i="3"/>
  <c r="AE558" i="3" s="1"/>
  <c r="AJ558" i="3" s="1"/>
  <c r="Z557" i="3"/>
  <c r="AE557" i="3" s="1"/>
  <c r="AJ557" i="3" s="1"/>
  <c r="Z556" i="3"/>
  <c r="AE556" i="3" s="1"/>
  <c r="AJ556" i="3" s="1"/>
  <c r="Z555" i="3"/>
  <c r="AE555" i="3" s="1"/>
  <c r="AJ555" i="3" s="1"/>
  <c r="Z554" i="3"/>
  <c r="AE554" i="3" s="1"/>
  <c r="AJ554" i="3" s="1"/>
  <c r="Z553" i="3"/>
  <c r="AE553" i="3" s="1"/>
  <c r="AJ553" i="3" s="1"/>
  <c r="Z552" i="3"/>
  <c r="AE552" i="3" s="1"/>
  <c r="AJ552" i="3" s="1"/>
  <c r="Z551" i="3"/>
  <c r="AE551" i="3" s="1"/>
  <c r="AJ551" i="3" s="1"/>
  <c r="Z550" i="3"/>
  <c r="AE550" i="3" s="1"/>
  <c r="AJ550" i="3" s="1"/>
  <c r="Z549" i="3"/>
  <c r="AE549" i="3" s="1"/>
  <c r="AJ549" i="3" s="1"/>
  <c r="Z548" i="3"/>
  <c r="AE548" i="3" s="1"/>
  <c r="AJ548" i="3" s="1"/>
  <c r="Z547" i="3"/>
  <c r="AE547" i="3" s="1"/>
  <c r="AJ547" i="3" s="1"/>
  <c r="Z546" i="3"/>
  <c r="AE546" i="3" s="1"/>
  <c r="AJ546" i="3" s="1"/>
  <c r="Z545" i="3"/>
  <c r="AE545" i="3" s="1"/>
  <c r="AJ545" i="3" s="1"/>
  <c r="Z544" i="3"/>
  <c r="AE544" i="3" s="1"/>
  <c r="AJ544" i="3" s="1"/>
  <c r="Z543" i="3"/>
  <c r="AE543" i="3" s="1"/>
  <c r="AJ543" i="3" s="1"/>
  <c r="Z542" i="3"/>
  <c r="AE542" i="3" s="1"/>
  <c r="AJ542" i="3" s="1"/>
  <c r="Z908" i="3"/>
  <c r="AE908" i="3" s="1"/>
  <c r="AJ908" i="3" s="1"/>
  <c r="AA863" i="3"/>
  <c r="AF863" i="3" s="1"/>
  <c r="AK863" i="3" s="1"/>
  <c r="X844" i="3"/>
  <c r="X828" i="3"/>
  <c r="X812" i="3"/>
  <c r="Z798" i="3"/>
  <c r="AE798" i="3" s="1"/>
  <c r="AJ798" i="3" s="1"/>
  <c r="Z794" i="3"/>
  <c r="AE794" i="3" s="1"/>
  <c r="AJ794" i="3" s="1"/>
  <c r="Z790" i="3"/>
  <c r="AE790" i="3" s="1"/>
  <c r="AJ790" i="3" s="1"/>
  <c r="Z786" i="3"/>
  <c r="AE786" i="3" s="1"/>
  <c r="AJ786" i="3" s="1"/>
  <c r="Z782" i="3"/>
  <c r="AE782" i="3" s="1"/>
  <c r="AJ782" i="3" s="1"/>
  <c r="Z778" i="3"/>
  <c r="AE778" i="3" s="1"/>
  <c r="AJ778" i="3" s="1"/>
  <c r="Z774" i="3"/>
  <c r="AE774" i="3" s="1"/>
  <c r="AJ774" i="3" s="1"/>
  <c r="Z770" i="3"/>
  <c r="AE770" i="3" s="1"/>
  <c r="AJ770" i="3" s="1"/>
  <c r="Z766" i="3"/>
  <c r="AE766" i="3" s="1"/>
  <c r="AJ766" i="3" s="1"/>
  <c r="Z762" i="3"/>
  <c r="AE762" i="3" s="1"/>
  <c r="AJ762" i="3" s="1"/>
  <c r="Z758" i="3"/>
  <c r="AE758" i="3" s="1"/>
  <c r="AJ758" i="3" s="1"/>
  <c r="Z754" i="3"/>
  <c r="AE754" i="3" s="1"/>
  <c r="AJ754" i="3" s="1"/>
  <c r="Z750" i="3"/>
  <c r="AE750" i="3" s="1"/>
  <c r="AJ750" i="3" s="1"/>
  <c r="Z746" i="3"/>
  <c r="AE746" i="3" s="1"/>
  <c r="AJ746" i="3" s="1"/>
  <c r="Z742" i="3"/>
  <c r="AE742" i="3" s="1"/>
  <c r="AJ742" i="3" s="1"/>
  <c r="Z738" i="3"/>
  <c r="AE738" i="3" s="1"/>
  <c r="AJ738" i="3" s="1"/>
  <c r="Z734" i="3"/>
  <c r="AE734" i="3" s="1"/>
  <c r="AJ734" i="3" s="1"/>
  <c r="Z730" i="3"/>
  <c r="AE730" i="3" s="1"/>
  <c r="AJ730" i="3" s="1"/>
  <c r="Z726" i="3"/>
  <c r="AE726" i="3" s="1"/>
  <c r="AJ726" i="3" s="1"/>
  <c r="Z722" i="3"/>
  <c r="AE722" i="3" s="1"/>
  <c r="AJ722" i="3" s="1"/>
  <c r="Z718" i="3"/>
  <c r="AE718" i="3" s="1"/>
  <c r="AJ718" i="3" s="1"/>
  <c r="Z714" i="3"/>
  <c r="AE714" i="3" s="1"/>
  <c r="AJ714" i="3" s="1"/>
  <c r="Z710" i="3"/>
  <c r="AE710" i="3" s="1"/>
  <c r="AJ710" i="3" s="1"/>
  <c r="Z706" i="3"/>
  <c r="AE706" i="3" s="1"/>
  <c r="AJ706" i="3" s="1"/>
  <c r="Z702" i="3"/>
  <c r="AE702" i="3" s="1"/>
  <c r="AJ702" i="3" s="1"/>
  <c r="Z698" i="3"/>
  <c r="AE698" i="3" s="1"/>
  <c r="AJ698" i="3" s="1"/>
  <c r="Z694" i="3"/>
  <c r="AE694" i="3" s="1"/>
  <c r="AJ694" i="3" s="1"/>
  <c r="Z690" i="3"/>
  <c r="AE690" i="3" s="1"/>
  <c r="AJ690" i="3" s="1"/>
  <c r="Z686" i="3"/>
  <c r="AE686" i="3" s="1"/>
  <c r="AJ686" i="3" s="1"/>
  <c r="Z682" i="3"/>
  <c r="AE682" i="3" s="1"/>
  <c r="AJ682" i="3" s="1"/>
  <c r="Z678" i="3"/>
  <c r="AE678" i="3" s="1"/>
  <c r="AJ678" i="3" s="1"/>
  <c r="Z674" i="3"/>
  <c r="AE674" i="3" s="1"/>
  <c r="AJ674" i="3" s="1"/>
  <c r="Z670" i="3"/>
  <c r="AE670" i="3" s="1"/>
  <c r="AJ670" i="3" s="1"/>
  <c r="Z666" i="3"/>
  <c r="AE666" i="3" s="1"/>
  <c r="AJ666" i="3" s="1"/>
  <c r="Z662" i="3"/>
  <c r="AE662" i="3" s="1"/>
  <c r="AJ662" i="3" s="1"/>
  <c r="Z659" i="3"/>
  <c r="AE659" i="3" s="1"/>
  <c r="AJ659" i="3" s="1"/>
  <c r="Z657" i="3"/>
  <c r="AE657" i="3" s="1"/>
  <c r="AJ657" i="3" s="1"/>
  <c r="Z655" i="3"/>
  <c r="AE655" i="3" s="1"/>
  <c r="AJ655" i="3" s="1"/>
  <c r="Z653" i="3"/>
  <c r="AE653" i="3" s="1"/>
  <c r="AJ653" i="3" s="1"/>
  <c r="Z651" i="3"/>
  <c r="AE651" i="3" s="1"/>
  <c r="AJ651" i="3" s="1"/>
  <c r="Y650" i="3"/>
  <c r="AD650" i="3" s="1"/>
  <c r="AI650" i="3" s="1"/>
  <c r="Y649" i="3"/>
  <c r="AD649" i="3" s="1"/>
  <c r="AI649" i="3" s="1"/>
  <c r="Y648" i="3"/>
  <c r="AD648" i="3" s="1"/>
  <c r="AI648" i="3" s="1"/>
  <c r="Y647" i="3"/>
  <c r="AD647" i="3" s="1"/>
  <c r="AI647" i="3" s="1"/>
  <c r="Y646" i="3"/>
  <c r="AD646" i="3" s="1"/>
  <c r="AI646" i="3" s="1"/>
  <c r="Y645" i="3"/>
  <c r="AD645" i="3" s="1"/>
  <c r="AI645" i="3" s="1"/>
  <c r="Y644" i="3"/>
  <c r="AD644" i="3" s="1"/>
  <c r="AI644" i="3" s="1"/>
  <c r="Y643" i="3"/>
  <c r="AD643" i="3" s="1"/>
  <c r="AI643" i="3" s="1"/>
  <c r="Y642" i="3"/>
  <c r="AD642" i="3" s="1"/>
  <c r="AI642" i="3" s="1"/>
  <c r="Y641" i="3"/>
  <c r="AD641" i="3" s="1"/>
  <c r="AI641" i="3" s="1"/>
  <c r="Y640" i="3"/>
  <c r="AD640" i="3" s="1"/>
  <c r="AI640" i="3" s="1"/>
  <c r="Y639" i="3"/>
  <c r="AD639" i="3" s="1"/>
  <c r="AI639" i="3" s="1"/>
  <c r="Y638" i="3"/>
  <c r="AD638" i="3" s="1"/>
  <c r="AI638" i="3" s="1"/>
  <c r="Y637" i="3"/>
  <c r="AD637" i="3" s="1"/>
  <c r="AI637" i="3" s="1"/>
  <c r="Y636" i="3"/>
  <c r="AD636" i="3" s="1"/>
  <c r="AI636" i="3" s="1"/>
  <c r="Y635" i="3"/>
  <c r="AD635" i="3" s="1"/>
  <c r="AI635" i="3" s="1"/>
  <c r="Y634" i="3"/>
  <c r="AD634" i="3" s="1"/>
  <c r="AI634" i="3" s="1"/>
  <c r="Y633" i="3"/>
  <c r="AD633" i="3" s="1"/>
  <c r="AI633" i="3" s="1"/>
  <c r="Y632" i="3"/>
  <c r="AD632" i="3" s="1"/>
  <c r="AI632" i="3" s="1"/>
  <c r="Y631" i="3"/>
  <c r="AD631" i="3" s="1"/>
  <c r="AI631" i="3" s="1"/>
  <c r="Y630" i="3"/>
  <c r="AD630" i="3" s="1"/>
  <c r="AI630" i="3" s="1"/>
  <c r="Y629" i="3"/>
  <c r="AD629" i="3" s="1"/>
  <c r="AI629" i="3" s="1"/>
  <c r="Y628" i="3"/>
  <c r="AD628" i="3" s="1"/>
  <c r="AI628" i="3" s="1"/>
  <c r="Y627" i="3"/>
  <c r="AD627" i="3" s="1"/>
  <c r="AI627" i="3" s="1"/>
  <c r="Y626" i="3"/>
  <c r="AD626" i="3" s="1"/>
  <c r="AI626" i="3" s="1"/>
  <c r="Y625" i="3"/>
  <c r="AD625" i="3" s="1"/>
  <c r="AI625" i="3" s="1"/>
  <c r="Y624" i="3"/>
  <c r="AD624" i="3" s="1"/>
  <c r="AI624" i="3" s="1"/>
  <c r="Y623" i="3"/>
  <c r="AD623" i="3" s="1"/>
  <c r="AI623" i="3" s="1"/>
  <c r="Y622" i="3"/>
  <c r="AD622" i="3" s="1"/>
  <c r="AI622" i="3" s="1"/>
  <c r="Y621" i="3"/>
  <c r="AD621" i="3" s="1"/>
  <c r="AI621" i="3" s="1"/>
  <c r="Y620" i="3"/>
  <c r="AD620" i="3" s="1"/>
  <c r="AI620" i="3" s="1"/>
  <c r="Y619" i="3"/>
  <c r="AD619" i="3" s="1"/>
  <c r="AI619" i="3" s="1"/>
  <c r="Y618" i="3"/>
  <c r="AD618" i="3" s="1"/>
  <c r="AI618" i="3" s="1"/>
  <c r="Y617" i="3"/>
  <c r="AD617" i="3" s="1"/>
  <c r="AI617" i="3" s="1"/>
  <c r="Y616" i="3"/>
  <c r="AD616" i="3" s="1"/>
  <c r="AI616" i="3" s="1"/>
  <c r="Y615" i="3"/>
  <c r="AD615" i="3" s="1"/>
  <c r="AI615" i="3" s="1"/>
  <c r="Y614" i="3"/>
  <c r="AD614" i="3" s="1"/>
  <c r="AI614" i="3" s="1"/>
  <c r="Y613" i="3"/>
  <c r="AD613" i="3" s="1"/>
  <c r="AI613" i="3" s="1"/>
  <c r="Y612" i="3"/>
  <c r="AD612" i="3" s="1"/>
  <c r="AI612" i="3" s="1"/>
  <c r="Y611" i="3"/>
  <c r="AD611" i="3" s="1"/>
  <c r="AI611" i="3" s="1"/>
  <c r="Y610" i="3"/>
  <c r="AD610" i="3" s="1"/>
  <c r="AI610" i="3" s="1"/>
  <c r="Y609" i="3"/>
  <c r="AD609" i="3" s="1"/>
  <c r="AI609" i="3" s="1"/>
  <c r="Y608" i="3"/>
  <c r="AD608" i="3" s="1"/>
  <c r="AI608" i="3" s="1"/>
  <c r="Y607" i="3"/>
  <c r="AD607" i="3" s="1"/>
  <c r="AI607" i="3" s="1"/>
  <c r="Y606" i="3"/>
  <c r="AD606" i="3" s="1"/>
  <c r="AI606" i="3" s="1"/>
  <c r="Y605" i="3"/>
  <c r="AD605" i="3" s="1"/>
  <c r="AI605" i="3" s="1"/>
  <c r="Y604" i="3"/>
  <c r="AD604" i="3" s="1"/>
  <c r="AI604" i="3" s="1"/>
  <c r="Y603" i="3"/>
  <c r="AD603" i="3" s="1"/>
  <c r="AI603" i="3" s="1"/>
  <c r="Y602" i="3"/>
  <c r="AD602" i="3" s="1"/>
  <c r="AI602" i="3" s="1"/>
  <c r="Y601" i="3"/>
  <c r="AD601" i="3" s="1"/>
  <c r="AI601" i="3" s="1"/>
  <c r="Y600" i="3"/>
  <c r="AD600" i="3" s="1"/>
  <c r="AI600" i="3" s="1"/>
  <c r="Y599" i="3"/>
  <c r="AD599" i="3" s="1"/>
  <c r="AI599" i="3" s="1"/>
  <c r="Y598" i="3"/>
  <c r="AD598" i="3" s="1"/>
  <c r="AI598" i="3" s="1"/>
  <c r="Y597" i="3"/>
  <c r="AD597" i="3" s="1"/>
  <c r="AI597" i="3" s="1"/>
  <c r="Y596" i="3"/>
  <c r="AD596" i="3" s="1"/>
  <c r="AI596" i="3" s="1"/>
  <c r="Y595" i="3"/>
  <c r="AD595" i="3" s="1"/>
  <c r="AI595" i="3" s="1"/>
  <c r="Y594" i="3"/>
  <c r="AD594" i="3" s="1"/>
  <c r="AI594" i="3" s="1"/>
  <c r="Y593" i="3"/>
  <c r="AD593" i="3" s="1"/>
  <c r="AI593" i="3" s="1"/>
  <c r="Y592" i="3"/>
  <c r="AD592" i="3" s="1"/>
  <c r="AI592" i="3" s="1"/>
  <c r="Y591" i="3"/>
  <c r="AD591" i="3" s="1"/>
  <c r="AI591" i="3" s="1"/>
  <c r="Y590" i="3"/>
  <c r="AD590" i="3" s="1"/>
  <c r="AI590" i="3" s="1"/>
  <c r="Y589" i="3"/>
  <c r="AD589" i="3" s="1"/>
  <c r="AI589" i="3" s="1"/>
  <c r="Y588" i="3"/>
  <c r="AD588" i="3" s="1"/>
  <c r="AI588" i="3" s="1"/>
  <c r="Y587" i="3"/>
  <c r="AD587" i="3" s="1"/>
  <c r="AI587" i="3" s="1"/>
  <c r="Y586" i="3"/>
  <c r="AD586" i="3" s="1"/>
  <c r="AI586" i="3" s="1"/>
  <c r="Y585" i="3"/>
  <c r="AD585" i="3" s="1"/>
  <c r="AI585" i="3" s="1"/>
  <c r="Y584" i="3"/>
  <c r="AD584" i="3" s="1"/>
  <c r="AI584" i="3" s="1"/>
  <c r="Y583" i="3"/>
  <c r="AD583" i="3" s="1"/>
  <c r="AI583" i="3" s="1"/>
  <c r="Y582" i="3"/>
  <c r="AD582" i="3" s="1"/>
  <c r="AI582" i="3" s="1"/>
  <c r="Y581" i="3"/>
  <c r="AD581" i="3" s="1"/>
  <c r="AI581" i="3" s="1"/>
  <c r="Y580" i="3"/>
  <c r="AD580" i="3" s="1"/>
  <c r="AI580" i="3" s="1"/>
  <c r="Y579" i="3"/>
  <c r="AD579" i="3" s="1"/>
  <c r="AI579" i="3" s="1"/>
  <c r="Y578" i="3"/>
  <c r="AD578" i="3" s="1"/>
  <c r="AI578" i="3" s="1"/>
  <c r="Y577" i="3"/>
  <c r="AD577" i="3" s="1"/>
  <c r="AI577" i="3" s="1"/>
  <c r="Y576" i="3"/>
  <c r="AD576" i="3" s="1"/>
  <c r="AI576" i="3" s="1"/>
  <c r="Y575" i="3"/>
  <c r="AD575" i="3" s="1"/>
  <c r="AI575" i="3" s="1"/>
  <c r="Y574" i="3"/>
  <c r="AD574" i="3" s="1"/>
  <c r="AI574" i="3" s="1"/>
  <c r="Y573" i="3"/>
  <c r="AD573" i="3" s="1"/>
  <c r="AI573" i="3" s="1"/>
  <c r="Y572" i="3"/>
  <c r="AD572" i="3" s="1"/>
  <c r="AI572" i="3" s="1"/>
  <c r="Y571" i="3"/>
  <c r="AD571" i="3" s="1"/>
  <c r="AI571" i="3" s="1"/>
  <c r="Y570" i="3"/>
  <c r="AD570" i="3" s="1"/>
  <c r="AI570" i="3" s="1"/>
  <c r="Y569" i="3"/>
  <c r="AD569" i="3" s="1"/>
  <c r="AI569" i="3" s="1"/>
  <c r="Y568" i="3"/>
  <c r="AD568" i="3" s="1"/>
  <c r="AI568" i="3" s="1"/>
  <c r="Y567" i="3"/>
  <c r="AD567" i="3" s="1"/>
  <c r="AI567" i="3" s="1"/>
  <c r="Y566" i="3"/>
  <c r="AD566" i="3" s="1"/>
  <c r="AI566" i="3" s="1"/>
  <c r="Y565" i="3"/>
  <c r="AD565" i="3" s="1"/>
  <c r="AI565" i="3" s="1"/>
  <c r="Y564" i="3"/>
  <c r="AD564" i="3" s="1"/>
  <c r="AI564" i="3" s="1"/>
  <c r="Y563" i="3"/>
  <c r="AD563" i="3" s="1"/>
  <c r="AI563" i="3" s="1"/>
  <c r="Y562" i="3"/>
  <c r="AD562" i="3" s="1"/>
  <c r="AI562" i="3" s="1"/>
  <c r="Y561" i="3"/>
  <c r="AD561" i="3" s="1"/>
  <c r="AI561" i="3" s="1"/>
  <c r="Y560" i="3"/>
  <c r="AD560" i="3" s="1"/>
  <c r="AI560" i="3" s="1"/>
  <c r="Y559" i="3"/>
  <c r="AD559" i="3" s="1"/>
  <c r="AI559" i="3" s="1"/>
  <c r="Y558" i="3"/>
  <c r="AD558" i="3" s="1"/>
  <c r="AI558" i="3" s="1"/>
  <c r="Y557" i="3"/>
  <c r="AD557" i="3" s="1"/>
  <c r="AI557" i="3" s="1"/>
  <c r="Y556" i="3"/>
  <c r="AD556" i="3" s="1"/>
  <c r="AI556" i="3" s="1"/>
  <c r="Y555" i="3"/>
  <c r="AD555" i="3" s="1"/>
  <c r="AI555" i="3" s="1"/>
  <c r="Y554" i="3"/>
  <c r="AD554" i="3" s="1"/>
  <c r="AI554" i="3" s="1"/>
  <c r="Y553" i="3"/>
  <c r="AD553" i="3" s="1"/>
  <c r="AI553" i="3" s="1"/>
  <c r="Y552" i="3"/>
  <c r="AD552" i="3" s="1"/>
  <c r="AI552" i="3" s="1"/>
  <c r="Y551" i="3"/>
  <c r="AD551" i="3" s="1"/>
  <c r="AI551" i="3" s="1"/>
  <c r="Y550" i="3"/>
  <c r="AD550" i="3" s="1"/>
  <c r="AI550" i="3" s="1"/>
  <c r="Y549" i="3"/>
  <c r="AD549" i="3" s="1"/>
  <c r="AI549" i="3" s="1"/>
  <c r="Y548" i="3"/>
  <c r="AD548" i="3" s="1"/>
  <c r="AI548" i="3" s="1"/>
  <c r="Y547" i="3"/>
  <c r="AD547" i="3" s="1"/>
  <c r="AI547" i="3" s="1"/>
  <c r="Y546" i="3"/>
  <c r="AD546" i="3" s="1"/>
  <c r="AI546" i="3" s="1"/>
  <c r="Y545" i="3"/>
  <c r="AD545" i="3" s="1"/>
  <c r="AI545" i="3" s="1"/>
  <c r="Y544" i="3"/>
  <c r="AD544" i="3" s="1"/>
  <c r="AI544" i="3" s="1"/>
  <c r="Y543" i="3"/>
  <c r="AD543" i="3" s="1"/>
  <c r="AI543" i="3" s="1"/>
  <c r="Y542" i="3"/>
  <c r="AD542" i="3" s="1"/>
  <c r="AI542" i="3" s="1"/>
  <c r="Y541" i="3"/>
  <c r="AD541" i="3" s="1"/>
  <c r="AI541" i="3" s="1"/>
  <c r="Y540" i="3"/>
  <c r="AD540" i="3" s="1"/>
  <c r="AI540" i="3" s="1"/>
  <c r="Y539" i="3"/>
  <c r="AD539" i="3" s="1"/>
  <c r="AI539" i="3" s="1"/>
  <c r="Y538" i="3"/>
  <c r="AD538" i="3" s="1"/>
  <c r="AI538" i="3" s="1"/>
  <c r="Y537" i="3"/>
  <c r="AD537" i="3" s="1"/>
  <c r="AI537" i="3" s="1"/>
  <c r="Y536" i="3"/>
  <c r="AD536" i="3" s="1"/>
  <c r="AI536" i="3" s="1"/>
  <c r="Y535" i="3"/>
  <c r="AD535" i="3" s="1"/>
  <c r="AI535" i="3" s="1"/>
  <c r="Y534" i="3"/>
  <c r="AD534" i="3" s="1"/>
  <c r="AI534" i="3" s="1"/>
  <c r="Y533" i="3"/>
  <c r="AD533" i="3" s="1"/>
  <c r="AI533" i="3" s="1"/>
  <c r="Y532" i="3"/>
  <c r="AD532" i="3" s="1"/>
  <c r="AI532" i="3" s="1"/>
  <c r="Y531" i="3"/>
  <c r="AD531" i="3" s="1"/>
  <c r="AI531" i="3" s="1"/>
  <c r="Y530" i="3"/>
  <c r="AD530" i="3" s="1"/>
  <c r="AI530" i="3" s="1"/>
  <c r="Y529" i="3"/>
  <c r="AD529" i="3" s="1"/>
  <c r="AI529" i="3" s="1"/>
  <c r="Y528" i="3"/>
  <c r="AD528" i="3" s="1"/>
  <c r="AI528" i="3" s="1"/>
  <c r="Y527" i="3"/>
  <c r="AD527" i="3" s="1"/>
  <c r="AI527" i="3" s="1"/>
  <c r="Y526" i="3"/>
  <c r="AD526" i="3" s="1"/>
  <c r="AI526" i="3" s="1"/>
  <c r="Y525" i="3"/>
  <c r="AD525" i="3" s="1"/>
  <c r="AI525" i="3" s="1"/>
  <c r="Y524" i="3"/>
  <c r="AD524" i="3" s="1"/>
  <c r="AI524" i="3" s="1"/>
  <c r="Y523" i="3"/>
  <c r="AD523" i="3" s="1"/>
  <c r="AI523" i="3" s="1"/>
  <c r="Y522" i="3"/>
  <c r="AD522" i="3" s="1"/>
  <c r="AI522" i="3" s="1"/>
  <c r="Y521" i="3"/>
  <c r="AD521" i="3" s="1"/>
  <c r="AI521" i="3" s="1"/>
  <c r="Y520" i="3"/>
  <c r="AD520" i="3" s="1"/>
  <c r="AI520" i="3" s="1"/>
  <c r="Y519" i="3"/>
  <c r="AD519" i="3" s="1"/>
  <c r="AI519" i="3" s="1"/>
  <c r="Y518" i="3"/>
  <c r="AD518" i="3" s="1"/>
  <c r="AI518" i="3" s="1"/>
  <c r="Y517" i="3"/>
  <c r="AD517" i="3" s="1"/>
  <c r="AI517" i="3" s="1"/>
  <c r="Z892" i="3"/>
  <c r="AE892" i="3" s="1"/>
  <c r="AJ892" i="3" s="1"/>
  <c r="X856" i="3"/>
  <c r="X840" i="3"/>
  <c r="X824" i="3"/>
  <c r="X808" i="3"/>
  <c r="Z797" i="3"/>
  <c r="AE797" i="3" s="1"/>
  <c r="AJ797" i="3" s="1"/>
  <c r="Z793" i="3"/>
  <c r="AE793" i="3" s="1"/>
  <c r="AJ793" i="3" s="1"/>
  <c r="Z789" i="3"/>
  <c r="AE789" i="3" s="1"/>
  <c r="AJ789" i="3" s="1"/>
  <c r="Z785" i="3"/>
  <c r="AE785" i="3" s="1"/>
  <c r="AJ785" i="3" s="1"/>
  <c r="Z781" i="3"/>
  <c r="AE781" i="3" s="1"/>
  <c r="AJ781" i="3" s="1"/>
  <c r="Z777" i="3"/>
  <c r="AE777" i="3" s="1"/>
  <c r="AJ777" i="3" s="1"/>
  <c r="Z773" i="3"/>
  <c r="AE773" i="3" s="1"/>
  <c r="AJ773" i="3" s="1"/>
  <c r="Z769" i="3"/>
  <c r="AE769" i="3" s="1"/>
  <c r="AJ769" i="3" s="1"/>
  <c r="Z765" i="3"/>
  <c r="AE765" i="3" s="1"/>
  <c r="AJ765" i="3" s="1"/>
  <c r="Z761" i="3"/>
  <c r="AE761" i="3" s="1"/>
  <c r="AJ761" i="3" s="1"/>
  <c r="Z757" i="3"/>
  <c r="AE757" i="3" s="1"/>
  <c r="AJ757" i="3" s="1"/>
  <c r="Z753" i="3"/>
  <c r="AE753" i="3" s="1"/>
  <c r="AJ753" i="3" s="1"/>
  <c r="Z749" i="3"/>
  <c r="AE749" i="3" s="1"/>
  <c r="AJ749" i="3" s="1"/>
  <c r="Z745" i="3"/>
  <c r="AE745" i="3" s="1"/>
  <c r="AJ745" i="3" s="1"/>
  <c r="Z741" i="3"/>
  <c r="AE741" i="3" s="1"/>
  <c r="AJ741" i="3" s="1"/>
  <c r="Z737" i="3"/>
  <c r="AE737" i="3" s="1"/>
  <c r="AJ737" i="3" s="1"/>
  <c r="Z733" i="3"/>
  <c r="AE733" i="3" s="1"/>
  <c r="AJ733" i="3" s="1"/>
  <c r="Z729" i="3"/>
  <c r="AE729" i="3" s="1"/>
  <c r="AJ729" i="3" s="1"/>
  <c r="Z725" i="3"/>
  <c r="AE725" i="3" s="1"/>
  <c r="AJ725" i="3" s="1"/>
  <c r="Z721" i="3"/>
  <c r="AE721" i="3" s="1"/>
  <c r="AJ721" i="3" s="1"/>
  <c r="Z717" i="3"/>
  <c r="AE717" i="3" s="1"/>
  <c r="AJ717" i="3" s="1"/>
  <c r="Z713" i="3"/>
  <c r="AE713" i="3" s="1"/>
  <c r="AJ713" i="3" s="1"/>
  <c r="Z709" i="3"/>
  <c r="AE709" i="3" s="1"/>
  <c r="AJ709" i="3" s="1"/>
  <c r="Z705" i="3"/>
  <c r="AE705" i="3" s="1"/>
  <c r="AJ705" i="3" s="1"/>
  <c r="Z701" i="3"/>
  <c r="AE701" i="3" s="1"/>
  <c r="AJ701" i="3" s="1"/>
  <c r="Z697" i="3"/>
  <c r="AE697" i="3" s="1"/>
  <c r="AJ697" i="3" s="1"/>
  <c r="Z693" i="3"/>
  <c r="AE693" i="3" s="1"/>
  <c r="AJ693" i="3" s="1"/>
  <c r="Z689" i="3"/>
  <c r="AE689" i="3" s="1"/>
  <c r="AJ689" i="3" s="1"/>
  <c r="Z685" i="3"/>
  <c r="AE685" i="3" s="1"/>
  <c r="AJ685" i="3" s="1"/>
  <c r="Z681" i="3"/>
  <c r="AE681" i="3" s="1"/>
  <c r="AJ681" i="3" s="1"/>
  <c r="Z677" i="3"/>
  <c r="AE677" i="3" s="1"/>
  <c r="AJ677" i="3" s="1"/>
  <c r="Z673" i="3"/>
  <c r="AE673" i="3" s="1"/>
  <c r="AJ673" i="3" s="1"/>
  <c r="Z669" i="3"/>
  <c r="AE669" i="3" s="1"/>
  <c r="AJ669" i="3" s="1"/>
  <c r="Z665" i="3"/>
  <c r="AE665" i="3" s="1"/>
  <c r="AJ665" i="3" s="1"/>
  <c r="Z661" i="3"/>
  <c r="AE661" i="3" s="1"/>
  <c r="AJ661" i="3" s="1"/>
  <c r="AA658" i="3"/>
  <c r="AF658" i="3" s="1"/>
  <c r="AK658" i="3" s="1"/>
  <c r="AA656" i="3"/>
  <c r="AF656" i="3" s="1"/>
  <c r="AK656" i="3" s="1"/>
  <c r="AA654" i="3"/>
  <c r="AF654" i="3" s="1"/>
  <c r="AK654" i="3" s="1"/>
  <c r="AA652" i="3"/>
  <c r="AF652" i="3" s="1"/>
  <c r="AK652" i="3" s="1"/>
  <c r="Y651" i="3"/>
  <c r="AD651" i="3" s="1"/>
  <c r="AI651" i="3" s="1"/>
  <c r="X650" i="3"/>
  <c r="AC650" i="3" s="1"/>
  <c r="AH650" i="3" s="1"/>
  <c r="X649" i="3"/>
  <c r="AC649" i="3" s="1"/>
  <c r="AH649" i="3" s="1"/>
  <c r="X648" i="3"/>
  <c r="AC648" i="3" s="1"/>
  <c r="AH648" i="3" s="1"/>
  <c r="X647" i="3"/>
  <c r="AC647" i="3" s="1"/>
  <c r="AH647" i="3" s="1"/>
  <c r="X646" i="3"/>
  <c r="AC646" i="3" s="1"/>
  <c r="AH646" i="3" s="1"/>
  <c r="X645" i="3"/>
  <c r="AC645" i="3" s="1"/>
  <c r="AH645" i="3" s="1"/>
  <c r="X644" i="3"/>
  <c r="AC644" i="3" s="1"/>
  <c r="AH644" i="3" s="1"/>
  <c r="X643" i="3"/>
  <c r="AC643" i="3" s="1"/>
  <c r="AH643" i="3" s="1"/>
  <c r="X642" i="3"/>
  <c r="AC642" i="3" s="1"/>
  <c r="AH642" i="3" s="1"/>
  <c r="X641" i="3"/>
  <c r="AC641" i="3" s="1"/>
  <c r="AH641" i="3" s="1"/>
  <c r="X640" i="3"/>
  <c r="AC640" i="3" s="1"/>
  <c r="AH640" i="3" s="1"/>
  <c r="X639" i="3"/>
  <c r="AC639" i="3" s="1"/>
  <c r="AH639" i="3" s="1"/>
  <c r="X638" i="3"/>
  <c r="AC638" i="3" s="1"/>
  <c r="AH638" i="3" s="1"/>
  <c r="X637" i="3"/>
  <c r="AC637" i="3" s="1"/>
  <c r="AH637" i="3" s="1"/>
  <c r="X636" i="3"/>
  <c r="AC636" i="3" s="1"/>
  <c r="AH636" i="3" s="1"/>
  <c r="X635" i="3"/>
  <c r="AC635" i="3" s="1"/>
  <c r="AH635" i="3" s="1"/>
  <c r="X634" i="3"/>
  <c r="AC634" i="3" s="1"/>
  <c r="AH634" i="3" s="1"/>
  <c r="X633" i="3"/>
  <c r="AC633" i="3" s="1"/>
  <c r="AH633" i="3" s="1"/>
  <c r="X632" i="3"/>
  <c r="AC632" i="3" s="1"/>
  <c r="AH632" i="3" s="1"/>
  <c r="X631" i="3"/>
  <c r="AC631" i="3" s="1"/>
  <c r="AH631" i="3" s="1"/>
  <c r="X630" i="3"/>
  <c r="AC630" i="3" s="1"/>
  <c r="AH630" i="3" s="1"/>
  <c r="X629" i="3"/>
  <c r="AC629" i="3" s="1"/>
  <c r="AH629" i="3" s="1"/>
  <c r="X628" i="3"/>
  <c r="AC628" i="3" s="1"/>
  <c r="AH628" i="3" s="1"/>
  <c r="X627" i="3"/>
  <c r="AC627" i="3" s="1"/>
  <c r="AH627" i="3" s="1"/>
  <c r="X626" i="3"/>
  <c r="AC626" i="3" s="1"/>
  <c r="AH626" i="3" s="1"/>
  <c r="X625" i="3"/>
  <c r="AC625" i="3" s="1"/>
  <c r="AH625" i="3" s="1"/>
  <c r="X624" i="3"/>
  <c r="AC624" i="3" s="1"/>
  <c r="AH624" i="3" s="1"/>
  <c r="X623" i="3"/>
  <c r="AC623" i="3" s="1"/>
  <c r="AH623" i="3" s="1"/>
  <c r="X622" i="3"/>
  <c r="AC622" i="3" s="1"/>
  <c r="AH622" i="3" s="1"/>
  <c r="X621" i="3"/>
  <c r="AC621" i="3" s="1"/>
  <c r="AH621" i="3" s="1"/>
  <c r="X620" i="3"/>
  <c r="AC620" i="3" s="1"/>
  <c r="AH620" i="3" s="1"/>
  <c r="X619" i="3"/>
  <c r="AC619" i="3" s="1"/>
  <c r="AH619" i="3" s="1"/>
  <c r="X618" i="3"/>
  <c r="AC618" i="3" s="1"/>
  <c r="AH618" i="3" s="1"/>
  <c r="X617" i="3"/>
  <c r="AC617" i="3" s="1"/>
  <c r="AH617" i="3" s="1"/>
  <c r="X616" i="3"/>
  <c r="AC616" i="3" s="1"/>
  <c r="AH616" i="3" s="1"/>
  <c r="X615" i="3"/>
  <c r="AC615" i="3" s="1"/>
  <c r="AH615" i="3" s="1"/>
  <c r="X614" i="3"/>
  <c r="X613" i="3"/>
  <c r="AC613" i="3" s="1"/>
  <c r="AH613" i="3" s="1"/>
  <c r="X612" i="3"/>
  <c r="AC612" i="3" s="1"/>
  <c r="AH612" i="3" s="1"/>
  <c r="X611" i="3"/>
  <c r="AC611" i="3" s="1"/>
  <c r="AH611" i="3" s="1"/>
  <c r="X610" i="3"/>
  <c r="AC610" i="3" s="1"/>
  <c r="AH610" i="3" s="1"/>
  <c r="X609" i="3"/>
  <c r="AC609" i="3" s="1"/>
  <c r="AH609" i="3" s="1"/>
  <c r="X608" i="3"/>
  <c r="AC608" i="3" s="1"/>
  <c r="AH608" i="3" s="1"/>
  <c r="X607" i="3"/>
  <c r="AC607" i="3" s="1"/>
  <c r="AH607" i="3" s="1"/>
  <c r="X606" i="3"/>
  <c r="AC606" i="3" s="1"/>
  <c r="AH606" i="3" s="1"/>
  <c r="X605" i="3"/>
  <c r="AC605" i="3" s="1"/>
  <c r="AH605" i="3" s="1"/>
  <c r="X604" i="3"/>
  <c r="AC604" i="3" s="1"/>
  <c r="AH604" i="3" s="1"/>
  <c r="X603" i="3"/>
  <c r="AC603" i="3" s="1"/>
  <c r="AH603" i="3" s="1"/>
  <c r="X602" i="3"/>
  <c r="AC602" i="3" s="1"/>
  <c r="AH602" i="3" s="1"/>
  <c r="X601" i="3"/>
  <c r="AC601" i="3" s="1"/>
  <c r="AH601" i="3" s="1"/>
  <c r="X600" i="3"/>
  <c r="AC600" i="3" s="1"/>
  <c r="AH600" i="3" s="1"/>
  <c r="X599" i="3"/>
  <c r="AC599" i="3" s="1"/>
  <c r="AH599" i="3" s="1"/>
  <c r="X598" i="3"/>
  <c r="X597" i="3"/>
  <c r="AC597" i="3" s="1"/>
  <c r="AH597" i="3" s="1"/>
  <c r="X596" i="3"/>
  <c r="AC596" i="3" s="1"/>
  <c r="AH596" i="3" s="1"/>
  <c r="X595" i="3"/>
  <c r="AC595" i="3" s="1"/>
  <c r="AH595" i="3" s="1"/>
  <c r="X594" i="3"/>
  <c r="AC594" i="3" s="1"/>
  <c r="AH594" i="3" s="1"/>
  <c r="X593" i="3"/>
  <c r="AC593" i="3" s="1"/>
  <c r="AH593" i="3" s="1"/>
  <c r="X592" i="3"/>
  <c r="AC592" i="3" s="1"/>
  <c r="AH592" i="3" s="1"/>
  <c r="X591" i="3"/>
  <c r="AC591" i="3" s="1"/>
  <c r="AH591" i="3" s="1"/>
  <c r="X590" i="3"/>
  <c r="AC590" i="3" s="1"/>
  <c r="AH590" i="3" s="1"/>
  <c r="X589" i="3"/>
  <c r="AC589" i="3" s="1"/>
  <c r="AH589" i="3" s="1"/>
  <c r="X588" i="3"/>
  <c r="AC588" i="3" s="1"/>
  <c r="AH588" i="3" s="1"/>
  <c r="X587" i="3"/>
  <c r="AC587" i="3" s="1"/>
  <c r="AH587" i="3" s="1"/>
  <c r="X586" i="3"/>
  <c r="AC586" i="3" s="1"/>
  <c r="AH586" i="3" s="1"/>
  <c r="X585" i="3"/>
  <c r="AC585" i="3" s="1"/>
  <c r="AH585" i="3" s="1"/>
  <c r="X584" i="3"/>
  <c r="AC584" i="3" s="1"/>
  <c r="AH584" i="3" s="1"/>
  <c r="X583" i="3"/>
  <c r="AC583" i="3" s="1"/>
  <c r="AH583" i="3" s="1"/>
  <c r="X582" i="3"/>
  <c r="X581" i="3"/>
  <c r="AC581" i="3" s="1"/>
  <c r="AH581" i="3" s="1"/>
  <c r="X580" i="3"/>
  <c r="AC580" i="3" s="1"/>
  <c r="AH580" i="3" s="1"/>
  <c r="X579" i="3"/>
  <c r="AC579" i="3" s="1"/>
  <c r="AH579" i="3" s="1"/>
  <c r="X578" i="3"/>
  <c r="AC578" i="3" s="1"/>
  <c r="AH578" i="3" s="1"/>
  <c r="X577" i="3"/>
  <c r="AC577" i="3" s="1"/>
  <c r="AH577" i="3" s="1"/>
  <c r="X576" i="3"/>
  <c r="AC576" i="3" s="1"/>
  <c r="AH576" i="3" s="1"/>
  <c r="X575" i="3"/>
  <c r="AC575" i="3" s="1"/>
  <c r="AH575" i="3" s="1"/>
  <c r="X574" i="3"/>
  <c r="AC574" i="3" s="1"/>
  <c r="AH574" i="3" s="1"/>
  <c r="X573" i="3"/>
  <c r="AC573" i="3" s="1"/>
  <c r="AH573" i="3" s="1"/>
  <c r="X572" i="3"/>
  <c r="AC572" i="3" s="1"/>
  <c r="AH572" i="3" s="1"/>
  <c r="X571" i="3"/>
  <c r="AC571" i="3" s="1"/>
  <c r="AH571" i="3" s="1"/>
  <c r="X570" i="3"/>
  <c r="AC570" i="3" s="1"/>
  <c r="AH570" i="3" s="1"/>
  <c r="X569" i="3"/>
  <c r="AC569" i="3" s="1"/>
  <c r="AH569" i="3" s="1"/>
  <c r="X568" i="3"/>
  <c r="AC568" i="3" s="1"/>
  <c r="AH568" i="3" s="1"/>
  <c r="X567" i="3"/>
  <c r="AC567" i="3" s="1"/>
  <c r="AH567" i="3" s="1"/>
  <c r="X566" i="3"/>
  <c r="X565" i="3"/>
  <c r="AC565" i="3" s="1"/>
  <c r="AH565" i="3" s="1"/>
  <c r="X564" i="3"/>
  <c r="AC564" i="3" s="1"/>
  <c r="AH564" i="3" s="1"/>
  <c r="X563" i="3"/>
  <c r="AC563" i="3" s="1"/>
  <c r="AH563" i="3" s="1"/>
  <c r="X562" i="3"/>
  <c r="AC562" i="3" s="1"/>
  <c r="AH562" i="3" s="1"/>
  <c r="X561" i="3"/>
  <c r="AC561" i="3" s="1"/>
  <c r="AH561" i="3" s="1"/>
  <c r="X560" i="3"/>
  <c r="AC560" i="3" s="1"/>
  <c r="AH560" i="3" s="1"/>
  <c r="X559" i="3"/>
  <c r="AC559" i="3" s="1"/>
  <c r="AH559" i="3" s="1"/>
  <c r="X558" i="3"/>
  <c r="AC558" i="3" s="1"/>
  <c r="AH558" i="3" s="1"/>
  <c r="X557" i="3"/>
  <c r="AC557" i="3" s="1"/>
  <c r="AH557" i="3" s="1"/>
  <c r="X556" i="3"/>
  <c r="AC556" i="3" s="1"/>
  <c r="AH556" i="3" s="1"/>
  <c r="X555" i="3"/>
  <c r="AC555" i="3" s="1"/>
  <c r="AH555" i="3" s="1"/>
  <c r="X554" i="3"/>
  <c r="AC554" i="3" s="1"/>
  <c r="AH554" i="3" s="1"/>
  <c r="X553" i="3"/>
  <c r="AC553" i="3" s="1"/>
  <c r="AH553" i="3" s="1"/>
  <c r="X552" i="3"/>
  <c r="AC552" i="3" s="1"/>
  <c r="AH552" i="3" s="1"/>
  <c r="X551" i="3"/>
  <c r="AC551" i="3" s="1"/>
  <c r="AH551" i="3" s="1"/>
  <c r="X550" i="3"/>
  <c r="X549" i="3"/>
  <c r="AC549" i="3" s="1"/>
  <c r="AH549" i="3" s="1"/>
  <c r="X548" i="3"/>
  <c r="AC548" i="3" s="1"/>
  <c r="AH548" i="3" s="1"/>
  <c r="X547" i="3"/>
  <c r="AC547" i="3" s="1"/>
  <c r="AH547" i="3" s="1"/>
  <c r="X546" i="3"/>
  <c r="AC546" i="3" s="1"/>
  <c r="AH546" i="3" s="1"/>
  <c r="X545" i="3"/>
  <c r="AC545" i="3" s="1"/>
  <c r="AH545" i="3" s="1"/>
  <c r="X544" i="3"/>
  <c r="AC544" i="3" s="1"/>
  <c r="AH544" i="3" s="1"/>
  <c r="X543" i="3"/>
  <c r="AC543" i="3" s="1"/>
  <c r="AH543" i="3" s="1"/>
  <c r="X542" i="3"/>
  <c r="AC542" i="3" s="1"/>
  <c r="AH542" i="3" s="1"/>
  <c r="X541" i="3"/>
  <c r="AC541" i="3" s="1"/>
  <c r="AH541" i="3" s="1"/>
  <c r="X540" i="3"/>
  <c r="AC540" i="3" s="1"/>
  <c r="AH540" i="3" s="1"/>
  <c r="X539" i="3"/>
  <c r="AC539" i="3" s="1"/>
  <c r="AH539" i="3" s="1"/>
  <c r="X538" i="3"/>
  <c r="AC538" i="3" s="1"/>
  <c r="AH538" i="3" s="1"/>
  <c r="X537" i="3"/>
  <c r="AC537" i="3" s="1"/>
  <c r="AH537" i="3" s="1"/>
  <c r="X536" i="3"/>
  <c r="AC536" i="3" s="1"/>
  <c r="AH536" i="3" s="1"/>
  <c r="X535" i="3"/>
  <c r="AC535" i="3" s="1"/>
  <c r="AH535" i="3" s="1"/>
  <c r="X534" i="3"/>
  <c r="AC534" i="3" s="1"/>
  <c r="AH534" i="3" s="1"/>
  <c r="X533" i="3"/>
  <c r="AC533" i="3" s="1"/>
  <c r="AH533" i="3" s="1"/>
  <c r="X532" i="3"/>
  <c r="AC532" i="3" s="1"/>
  <c r="AH532" i="3" s="1"/>
  <c r="X531" i="3"/>
  <c r="AC531" i="3" s="1"/>
  <c r="AH531" i="3" s="1"/>
  <c r="X530" i="3"/>
  <c r="AC530" i="3" s="1"/>
  <c r="AH530" i="3" s="1"/>
  <c r="X529" i="3"/>
  <c r="AC529" i="3" s="1"/>
  <c r="AH529" i="3" s="1"/>
  <c r="X528" i="3"/>
  <c r="AC528" i="3" s="1"/>
  <c r="AH528" i="3" s="1"/>
  <c r="X527" i="3"/>
  <c r="AC527" i="3" s="1"/>
  <c r="AH527" i="3" s="1"/>
  <c r="X526" i="3"/>
  <c r="AC526" i="3" s="1"/>
  <c r="AH526" i="3" s="1"/>
  <c r="AA879" i="3"/>
  <c r="AF879" i="3" s="1"/>
  <c r="AK879" i="3" s="1"/>
  <c r="X804" i="3"/>
  <c r="Z784" i="3"/>
  <c r="AE784" i="3" s="1"/>
  <c r="AJ784" i="3" s="1"/>
  <c r="Z768" i="3"/>
  <c r="AE768" i="3" s="1"/>
  <c r="AJ768" i="3" s="1"/>
  <c r="Z752" i="3"/>
  <c r="AE752" i="3" s="1"/>
  <c r="AJ752" i="3" s="1"/>
  <c r="Z736" i="3"/>
  <c r="AE736" i="3" s="1"/>
  <c r="AJ736" i="3" s="1"/>
  <c r="Z720" i="3"/>
  <c r="AE720" i="3" s="1"/>
  <c r="AJ720" i="3" s="1"/>
  <c r="Z704" i="3"/>
  <c r="AE704" i="3" s="1"/>
  <c r="AJ704" i="3" s="1"/>
  <c r="Z688" i="3"/>
  <c r="AE688" i="3" s="1"/>
  <c r="AJ688" i="3" s="1"/>
  <c r="Z672" i="3"/>
  <c r="AE672" i="3" s="1"/>
  <c r="AJ672" i="3" s="1"/>
  <c r="Z658" i="3"/>
  <c r="AE658" i="3" s="1"/>
  <c r="AJ658" i="3" s="1"/>
  <c r="AA650" i="3"/>
  <c r="AF650" i="3" s="1"/>
  <c r="AK650" i="3" s="1"/>
  <c r="AA646" i="3"/>
  <c r="AF646" i="3" s="1"/>
  <c r="AK646" i="3" s="1"/>
  <c r="AA642" i="3"/>
  <c r="AF642" i="3" s="1"/>
  <c r="AK642" i="3" s="1"/>
  <c r="AA638" i="3"/>
  <c r="AF638" i="3" s="1"/>
  <c r="AK638" i="3" s="1"/>
  <c r="AA634" i="3"/>
  <c r="AF634" i="3" s="1"/>
  <c r="AK634" i="3" s="1"/>
  <c r="AA630" i="3"/>
  <c r="AF630" i="3" s="1"/>
  <c r="AK630" i="3" s="1"/>
  <c r="AA626" i="3"/>
  <c r="AF626" i="3" s="1"/>
  <c r="AK626" i="3" s="1"/>
  <c r="AA622" i="3"/>
  <c r="AF622" i="3" s="1"/>
  <c r="AK622" i="3" s="1"/>
  <c r="AA618" i="3"/>
  <c r="AF618" i="3" s="1"/>
  <c r="AK618" i="3" s="1"/>
  <c r="AA614" i="3"/>
  <c r="AF614" i="3" s="1"/>
  <c r="AK614" i="3" s="1"/>
  <c r="AA610" i="3"/>
  <c r="AF610" i="3" s="1"/>
  <c r="AK610" i="3" s="1"/>
  <c r="AA606" i="3"/>
  <c r="AF606" i="3" s="1"/>
  <c r="AK606" i="3" s="1"/>
  <c r="AA602" i="3"/>
  <c r="AF602" i="3" s="1"/>
  <c r="AK602" i="3" s="1"/>
  <c r="AA598" i="3"/>
  <c r="AF598" i="3" s="1"/>
  <c r="AK598" i="3" s="1"/>
  <c r="AA594" i="3"/>
  <c r="AF594" i="3" s="1"/>
  <c r="AK594" i="3" s="1"/>
  <c r="AA590" i="3"/>
  <c r="AF590" i="3" s="1"/>
  <c r="AK590" i="3" s="1"/>
  <c r="AA586" i="3"/>
  <c r="AF586" i="3" s="1"/>
  <c r="AK586" i="3" s="1"/>
  <c r="AA582" i="3"/>
  <c r="AF582" i="3" s="1"/>
  <c r="AK582" i="3" s="1"/>
  <c r="AA578" i="3"/>
  <c r="AF578" i="3" s="1"/>
  <c r="AK578" i="3" s="1"/>
  <c r="AA574" i="3"/>
  <c r="AF574" i="3" s="1"/>
  <c r="AK574" i="3" s="1"/>
  <c r="AA570" i="3"/>
  <c r="AF570" i="3" s="1"/>
  <c r="AK570" i="3" s="1"/>
  <c r="AA566" i="3"/>
  <c r="AF566" i="3" s="1"/>
  <c r="AK566" i="3" s="1"/>
  <c r="AA562" i="3"/>
  <c r="AF562" i="3" s="1"/>
  <c r="AK562" i="3" s="1"/>
  <c r="AA558" i="3"/>
  <c r="AF558" i="3" s="1"/>
  <c r="AK558" i="3" s="1"/>
  <c r="AA554" i="3"/>
  <c r="AF554" i="3" s="1"/>
  <c r="AK554" i="3" s="1"/>
  <c r="AA550" i="3"/>
  <c r="AF550" i="3" s="1"/>
  <c r="AK550" i="3" s="1"/>
  <c r="AA546" i="3"/>
  <c r="AF546" i="3" s="1"/>
  <c r="AK546" i="3" s="1"/>
  <c r="AA542" i="3"/>
  <c r="AF542" i="3" s="1"/>
  <c r="AK542" i="3" s="1"/>
  <c r="Z540" i="3"/>
  <c r="AE540" i="3" s="1"/>
  <c r="AJ540" i="3" s="1"/>
  <c r="Z538" i="3"/>
  <c r="AE538" i="3" s="1"/>
  <c r="AJ538" i="3" s="1"/>
  <c r="Z536" i="3"/>
  <c r="AE536" i="3" s="1"/>
  <c r="AJ536" i="3" s="1"/>
  <c r="Z534" i="3"/>
  <c r="AE534" i="3" s="1"/>
  <c r="AJ534" i="3" s="1"/>
  <c r="Z532" i="3"/>
  <c r="AE532" i="3" s="1"/>
  <c r="AJ532" i="3" s="1"/>
  <c r="Z530" i="3"/>
  <c r="AE530" i="3" s="1"/>
  <c r="AJ530" i="3" s="1"/>
  <c r="Z528" i="3"/>
  <c r="AE528" i="3" s="1"/>
  <c r="AJ528" i="3" s="1"/>
  <c r="Z526" i="3"/>
  <c r="AE526" i="3" s="1"/>
  <c r="AJ526" i="3" s="1"/>
  <c r="AA524" i="3"/>
  <c r="AF524" i="3" s="1"/>
  <c r="AK524" i="3" s="1"/>
  <c r="Z523" i="3"/>
  <c r="AE523" i="3" s="1"/>
  <c r="AJ523" i="3" s="1"/>
  <c r="X522" i="3"/>
  <c r="AC522" i="3" s="1"/>
  <c r="AH522" i="3" s="1"/>
  <c r="AA520" i="3"/>
  <c r="AF520" i="3" s="1"/>
  <c r="AK520" i="3" s="1"/>
  <c r="Z519" i="3"/>
  <c r="AE519" i="3" s="1"/>
  <c r="AJ519" i="3" s="1"/>
  <c r="X518" i="3"/>
  <c r="AC518" i="3" s="1"/>
  <c r="AH518" i="3" s="1"/>
  <c r="AA516" i="3"/>
  <c r="AF516" i="3" s="1"/>
  <c r="AK516" i="3" s="1"/>
  <c r="AA515" i="3"/>
  <c r="AF515" i="3" s="1"/>
  <c r="AK515" i="3" s="1"/>
  <c r="AA514" i="3"/>
  <c r="AF514" i="3" s="1"/>
  <c r="AK514" i="3" s="1"/>
  <c r="AA513" i="3"/>
  <c r="AF513" i="3" s="1"/>
  <c r="AK513" i="3" s="1"/>
  <c r="AA512" i="3"/>
  <c r="AF512" i="3" s="1"/>
  <c r="AK512" i="3" s="1"/>
  <c r="AA511" i="3"/>
  <c r="AF511" i="3" s="1"/>
  <c r="AK511" i="3" s="1"/>
  <c r="AA510" i="3"/>
  <c r="AF510" i="3" s="1"/>
  <c r="AK510" i="3" s="1"/>
  <c r="AA509" i="3"/>
  <c r="AF509" i="3" s="1"/>
  <c r="AK509" i="3" s="1"/>
  <c r="AA508" i="3"/>
  <c r="AF508" i="3" s="1"/>
  <c r="AK508" i="3" s="1"/>
  <c r="AA507" i="3"/>
  <c r="AF507" i="3" s="1"/>
  <c r="AK507" i="3" s="1"/>
  <c r="AA506" i="3"/>
  <c r="AF506" i="3" s="1"/>
  <c r="AK506" i="3" s="1"/>
  <c r="AA505" i="3"/>
  <c r="AF505" i="3" s="1"/>
  <c r="AK505" i="3" s="1"/>
  <c r="AA504" i="3"/>
  <c r="AF504" i="3" s="1"/>
  <c r="AK504" i="3" s="1"/>
  <c r="AA503" i="3"/>
  <c r="AF503" i="3" s="1"/>
  <c r="AK503" i="3" s="1"/>
  <c r="AA502" i="3"/>
  <c r="AF502" i="3" s="1"/>
  <c r="AK502" i="3" s="1"/>
  <c r="AA501" i="3"/>
  <c r="AF501" i="3" s="1"/>
  <c r="AK501" i="3" s="1"/>
  <c r="AA500" i="3"/>
  <c r="AF500" i="3" s="1"/>
  <c r="AK500" i="3" s="1"/>
  <c r="AA499" i="3"/>
  <c r="AF499" i="3" s="1"/>
  <c r="AK499" i="3" s="1"/>
  <c r="AA498" i="3"/>
  <c r="AF498" i="3" s="1"/>
  <c r="AK498" i="3" s="1"/>
  <c r="AA497" i="3"/>
  <c r="AF497" i="3" s="1"/>
  <c r="AK497" i="3" s="1"/>
  <c r="AA496" i="3"/>
  <c r="AF496" i="3" s="1"/>
  <c r="AK496" i="3" s="1"/>
  <c r="AA495" i="3"/>
  <c r="AF495" i="3" s="1"/>
  <c r="AK495" i="3" s="1"/>
  <c r="AA494" i="3"/>
  <c r="AF494" i="3" s="1"/>
  <c r="AK494" i="3" s="1"/>
  <c r="AA493" i="3"/>
  <c r="AF493" i="3" s="1"/>
  <c r="AK493" i="3" s="1"/>
  <c r="AA492" i="3"/>
  <c r="AF492" i="3" s="1"/>
  <c r="AK492" i="3" s="1"/>
  <c r="AA491" i="3"/>
  <c r="AF491" i="3" s="1"/>
  <c r="AK491" i="3" s="1"/>
  <c r="AA490" i="3"/>
  <c r="AF490" i="3" s="1"/>
  <c r="AK490" i="3" s="1"/>
  <c r="AA489" i="3"/>
  <c r="AF489" i="3" s="1"/>
  <c r="AK489" i="3" s="1"/>
  <c r="AA488" i="3"/>
  <c r="AF488" i="3" s="1"/>
  <c r="AK488" i="3" s="1"/>
  <c r="AA487" i="3"/>
  <c r="AF487" i="3" s="1"/>
  <c r="AK487" i="3" s="1"/>
  <c r="AA486" i="3"/>
  <c r="AF486" i="3" s="1"/>
  <c r="AK486" i="3" s="1"/>
  <c r="AA485" i="3"/>
  <c r="AF485" i="3" s="1"/>
  <c r="AK485" i="3" s="1"/>
  <c r="AA484" i="3"/>
  <c r="AF484" i="3" s="1"/>
  <c r="AK484" i="3" s="1"/>
  <c r="AA483" i="3"/>
  <c r="AF483" i="3" s="1"/>
  <c r="AK483" i="3" s="1"/>
  <c r="AA482" i="3"/>
  <c r="AF482" i="3" s="1"/>
  <c r="AK482" i="3" s="1"/>
  <c r="AA481" i="3"/>
  <c r="AF481" i="3" s="1"/>
  <c r="AK481" i="3" s="1"/>
  <c r="AA480" i="3"/>
  <c r="AF480" i="3" s="1"/>
  <c r="AK480" i="3" s="1"/>
  <c r="AA479" i="3"/>
  <c r="AF479" i="3" s="1"/>
  <c r="AK479" i="3" s="1"/>
  <c r="AA478" i="3"/>
  <c r="AF478" i="3" s="1"/>
  <c r="AK478" i="3" s="1"/>
  <c r="AA477" i="3"/>
  <c r="AF477" i="3" s="1"/>
  <c r="AK477" i="3" s="1"/>
  <c r="AA476" i="3"/>
  <c r="AF476" i="3" s="1"/>
  <c r="AK476" i="3" s="1"/>
  <c r="AA475" i="3"/>
  <c r="AF475" i="3" s="1"/>
  <c r="AK475" i="3" s="1"/>
  <c r="AA474" i="3"/>
  <c r="AF474" i="3" s="1"/>
  <c r="AK474" i="3" s="1"/>
  <c r="AA473" i="3"/>
  <c r="AF473" i="3" s="1"/>
  <c r="AK473" i="3" s="1"/>
  <c r="AA472" i="3"/>
  <c r="AF472" i="3" s="1"/>
  <c r="AK472" i="3" s="1"/>
  <c r="AA471" i="3"/>
  <c r="AF471" i="3" s="1"/>
  <c r="AK471" i="3" s="1"/>
  <c r="AA470" i="3"/>
  <c r="AF470" i="3" s="1"/>
  <c r="AK470" i="3" s="1"/>
  <c r="AA469" i="3"/>
  <c r="AF469" i="3" s="1"/>
  <c r="AK469" i="3" s="1"/>
  <c r="AA468" i="3"/>
  <c r="AF468" i="3" s="1"/>
  <c r="AK468" i="3" s="1"/>
  <c r="AA467" i="3"/>
  <c r="AF467" i="3" s="1"/>
  <c r="AK467" i="3" s="1"/>
  <c r="AA466" i="3"/>
  <c r="AF466" i="3" s="1"/>
  <c r="AK466" i="3" s="1"/>
  <c r="AA465" i="3"/>
  <c r="AF465" i="3" s="1"/>
  <c r="AK465" i="3" s="1"/>
  <c r="AA464" i="3"/>
  <c r="AF464" i="3" s="1"/>
  <c r="AK464" i="3" s="1"/>
  <c r="AA463" i="3"/>
  <c r="AF463" i="3" s="1"/>
  <c r="AK463" i="3" s="1"/>
  <c r="AA462" i="3"/>
  <c r="AF462" i="3" s="1"/>
  <c r="AK462" i="3" s="1"/>
  <c r="AA461" i="3"/>
  <c r="AF461" i="3" s="1"/>
  <c r="AK461" i="3" s="1"/>
  <c r="AA460" i="3"/>
  <c r="AF460" i="3" s="1"/>
  <c r="AK460" i="3" s="1"/>
  <c r="AA459" i="3"/>
  <c r="AF459" i="3" s="1"/>
  <c r="AK459" i="3" s="1"/>
  <c r="AA458" i="3"/>
  <c r="AF458" i="3" s="1"/>
  <c r="AK458" i="3" s="1"/>
  <c r="AA457" i="3"/>
  <c r="AF457" i="3" s="1"/>
  <c r="AK457" i="3" s="1"/>
  <c r="AA456" i="3"/>
  <c r="AF456" i="3" s="1"/>
  <c r="AK456" i="3" s="1"/>
  <c r="AA455" i="3"/>
  <c r="AF455" i="3" s="1"/>
  <c r="AK455" i="3" s="1"/>
  <c r="AA454" i="3"/>
  <c r="AF454" i="3" s="1"/>
  <c r="AK454" i="3" s="1"/>
  <c r="AA453" i="3"/>
  <c r="AF453" i="3" s="1"/>
  <c r="AK453" i="3" s="1"/>
  <c r="AA452" i="3"/>
  <c r="AF452" i="3" s="1"/>
  <c r="AK452" i="3" s="1"/>
  <c r="AA451" i="3"/>
  <c r="AF451" i="3" s="1"/>
  <c r="AK451" i="3" s="1"/>
  <c r="AA450" i="3"/>
  <c r="AF450" i="3" s="1"/>
  <c r="AK450" i="3" s="1"/>
  <c r="AA449" i="3"/>
  <c r="AF449" i="3" s="1"/>
  <c r="AK449" i="3" s="1"/>
  <c r="AA448" i="3"/>
  <c r="AF448" i="3" s="1"/>
  <c r="AK448" i="3" s="1"/>
  <c r="AA447" i="3"/>
  <c r="AF447" i="3" s="1"/>
  <c r="AK447" i="3" s="1"/>
  <c r="AA446" i="3"/>
  <c r="AF446" i="3" s="1"/>
  <c r="AK446" i="3" s="1"/>
  <c r="AA445" i="3"/>
  <c r="AF445" i="3" s="1"/>
  <c r="AK445" i="3" s="1"/>
  <c r="AA444" i="3"/>
  <c r="AF444" i="3" s="1"/>
  <c r="AK444" i="3" s="1"/>
  <c r="AA443" i="3"/>
  <c r="AF443" i="3" s="1"/>
  <c r="AK443" i="3" s="1"/>
  <c r="AA442" i="3"/>
  <c r="AF442" i="3" s="1"/>
  <c r="AK442" i="3" s="1"/>
  <c r="AA441" i="3"/>
  <c r="AF441" i="3" s="1"/>
  <c r="AK441" i="3" s="1"/>
  <c r="AA440" i="3"/>
  <c r="AF440" i="3" s="1"/>
  <c r="AK440" i="3" s="1"/>
  <c r="AA439" i="3"/>
  <c r="AF439" i="3" s="1"/>
  <c r="AK439" i="3" s="1"/>
  <c r="AA438" i="3"/>
  <c r="AF438" i="3" s="1"/>
  <c r="AK438" i="3" s="1"/>
  <c r="AA437" i="3"/>
  <c r="AF437" i="3" s="1"/>
  <c r="AK437" i="3" s="1"/>
  <c r="AA436" i="3"/>
  <c r="AF436" i="3" s="1"/>
  <c r="AK436" i="3" s="1"/>
  <c r="AA435" i="3"/>
  <c r="AF435" i="3" s="1"/>
  <c r="AK435" i="3" s="1"/>
  <c r="AA434" i="3"/>
  <c r="AF434" i="3" s="1"/>
  <c r="AK434" i="3" s="1"/>
  <c r="AA433" i="3"/>
  <c r="AF433" i="3" s="1"/>
  <c r="AK433" i="3" s="1"/>
  <c r="AA432" i="3"/>
  <c r="AF432" i="3" s="1"/>
  <c r="AK432" i="3" s="1"/>
  <c r="AA431" i="3"/>
  <c r="AF431" i="3" s="1"/>
  <c r="AK431" i="3" s="1"/>
  <c r="AA430" i="3"/>
  <c r="AF430" i="3" s="1"/>
  <c r="AK430" i="3" s="1"/>
  <c r="AA429" i="3"/>
  <c r="AF429" i="3" s="1"/>
  <c r="AK429" i="3" s="1"/>
  <c r="AA428" i="3"/>
  <c r="AF428" i="3" s="1"/>
  <c r="AK428" i="3" s="1"/>
  <c r="AA427" i="3"/>
  <c r="AF427" i="3" s="1"/>
  <c r="AK427" i="3" s="1"/>
  <c r="AA426" i="3"/>
  <c r="AF426" i="3" s="1"/>
  <c r="AK426" i="3" s="1"/>
  <c r="AA425" i="3"/>
  <c r="AF425" i="3" s="1"/>
  <c r="AK425" i="3" s="1"/>
  <c r="AA424" i="3"/>
  <c r="AF424" i="3" s="1"/>
  <c r="AK424" i="3" s="1"/>
  <c r="AA423" i="3"/>
  <c r="AF423" i="3" s="1"/>
  <c r="AK423" i="3" s="1"/>
  <c r="AA422" i="3"/>
  <c r="AF422" i="3" s="1"/>
  <c r="AK422" i="3" s="1"/>
  <c r="AA421" i="3"/>
  <c r="AF421" i="3" s="1"/>
  <c r="AK421" i="3" s="1"/>
  <c r="AA420" i="3"/>
  <c r="AF420" i="3" s="1"/>
  <c r="AK420" i="3" s="1"/>
  <c r="AA419" i="3"/>
  <c r="AF419" i="3" s="1"/>
  <c r="AK419" i="3" s="1"/>
  <c r="AA418" i="3"/>
  <c r="AF418" i="3" s="1"/>
  <c r="AK418" i="3" s="1"/>
  <c r="AA417" i="3"/>
  <c r="AF417" i="3" s="1"/>
  <c r="AK417" i="3" s="1"/>
  <c r="AA416" i="3"/>
  <c r="AF416" i="3" s="1"/>
  <c r="AK416" i="3" s="1"/>
  <c r="AA415" i="3"/>
  <c r="AF415" i="3" s="1"/>
  <c r="AK415" i="3" s="1"/>
  <c r="AA414" i="3"/>
  <c r="AF414" i="3" s="1"/>
  <c r="AK414" i="3" s="1"/>
  <c r="AA413" i="3"/>
  <c r="AF413" i="3" s="1"/>
  <c r="AK413" i="3" s="1"/>
  <c r="AA412" i="3"/>
  <c r="AF412" i="3" s="1"/>
  <c r="AK412" i="3" s="1"/>
  <c r="AA411" i="3"/>
  <c r="AF411" i="3" s="1"/>
  <c r="AK411" i="3" s="1"/>
  <c r="AA410" i="3"/>
  <c r="AF410" i="3" s="1"/>
  <c r="AK410" i="3" s="1"/>
  <c r="AA409" i="3"/>
  <c r="AF409" i="3" s="1"/>
  <c r="AK409" i="3" s="1"/>
  <c r="AA408" i="3"/>
  <c r="AF408" i="3" s="1"/>
  <c r="AK408" i="3" s="1"/>
  <c r="AA407" i="3"/>
  <c r="AF407" i="3" s="1"/>
  <c r="AK407" i="3" s="1"/>
  <c r="AA406" i="3"/>
  <c r="AF406" i="3" s="1"/>
  <c r="AK406" i="3" s="1"/>
  <c r="AA405" i="3"/>
  <c r="AF405" i="3" s="1"/>
  <c r="AK405" i="3" s="1"/>
  <c r="AA404" i="3"/>
  <c r="AF404" i="3" s="1"/>
  <c r="AK404" i="3" s="1"/>
  <c r="AA403" i="3"/>
  <c r="AF403" i="3" s="1"/>
  <c r="AK403" i="3" s="1"/>
  <c r="AA402" i="3"/>
  <c r="AF402" i="3" s="1"/>
  <c r="AK402" i="3" s="1"/>
  <c r="AA401" i="3"/>
  <c r="AF401" i="3" s="1"/>
  <c r="AK401" i="3" s="1"/>
  <c r="AA400" i="3"/>
  <c r="AF400" i="3" s="1"/>
  <c r="AK400" i="3" s="1"/>
  <c r="X852" i="3"/>
  <c r="Z796" i="3"/>
  <c r="AE796" i="3" s="1"/>
  <c r="AJ796" i="3" s="1"/>
  <c r="Z780" i="3"/>
  <c r="AE780" i="3" s="1"/>
  <c r="AJ780" i="3" s="1"/>
  <c r="Z764" i="3"/>
  <c r="AE764" i="3" s="1"/>
  <c r="AJ764" i="3" s="1"/>
  <c r="Z748" i="3"/>
  <c r="AE748" i="3" s="1"/>
  <c r="AJ748" i="3" s="1"/>
  <c r="Z732" i="3"/>
  <c r="AE732" i="3" s="1"/>
  <c r="AJ732" i="3" s="1"/>
  <c r="Z716" i="3"/>
  <c r="AE716" i="3" s="1"/>
  <c r="AJ716" i="3" s="1"/>
  <c r="Z700" i="3"/>
  <c r="AE700" i="3" s="1"/>
  <c r="AJ700" i="3" s="1"/>
  <c r="Z684" i="3"/>
  <c r="AE684" i="3" s="1"/>
  <c r="AJ684" i="3" s="1"/>
  <c r="Z668" i="3"/>
  <c r="AE668" i="3" s="1"/>
  <c r="AJ668" i="3" s="1"/>
  <c r="Z656" i="3"/>
  <c r="AE656" i="3" s="1"/>
  <c r="AJ656" i="3" s="1"/>
  <c r="AA649" i="3"/>
  <c r="AF649" i="3" s="1"/>
  <c r="AK649" i="3" s="1"/>
  <c r="AA645" i="3"/>
  <c r="AF645" i="3" s="1"/>
  <c r="AK645" i="3" s="1"/>
  <c r="AA641" i="3"/>
  <c r="AF641" i="3" s="1"/>
  <c r="AK641" i="3" s="1"/>
  <c r="AA637" i="3"/>
  <c r="AF637" i="3" s="1"/>
  <c r="AK637" i="3" s="1"/>
  <c r="AA633" i="3"/>
  <c r="AF633" i="3" s="1"/>
  <c r="AK633" i="3" s="1"/>
  <c r="AA629" i="3"/>
  <c r="AF629" i="3" s="1"/>
  <c r="AK629" i="3" s="1"/>
  <c r="AA625" i="3"/>
  <c r="AF625" i="3" s="1"/>
  <c r="AK625" i="3" s="1"/>
  <c r="AA621" i="3"/>
  <c r="AF621" i="3" s="1"/>
  <c r="AK621" i="3" s="1"/>
  <c r="AA617" i="3"/>
  <c r="AF617" i="3" s="1"/>
  <c r="AK617" i="3" s="1"/>
  <c r="AA613" i="3"/>
  <c r="AF613" i="3" s="1"/>
  <c r="AK613" i="3" s="1"/>
  <c r="AA609" i="3"/>
  <c r="AF609" i="3" s="1"/>
  <c r="AK609" i="3" s="1"/>
  <c r="AA605" i="3"/>
  <c r="AF605" i="3" s="1"/>
  <c r="AK605" i="3" s="1"/>
  <c r="AA601" i="3"/>
  <c r="AF601" i="3" s="1"/>
  <c r="AK601" i="3" s="1"/>
  <c r="AA597" i="3"/>
  <c r="AF597" i="3" s="1"/>
  <c r="AK597" i="3" s="1"/>
  <c r="AA593" i="3"/>
  <c r="AF593" i="3" s="1"/>
  <c r="AK593" i="3" s="1"/>
  <c r="AA589" i="3"/>
  <c r="AF589" i="3" s="1"/>
  <c r="AK589" i="3" s="1"/>
  <c r="AA585" i="3"/>
  <c r="AF585" i="3" s="1"/>
  <c r="AK585" i="3" s="1"/>
  <c r="AA581" i="3"/>
  <c r="AF581" i="3" s="1"/>
  <c r="AK581" i="3" s="1"/>
  <c r="AA577" i="3"/>
  <c r="AF577" i="3" s="1"/>
  <c r="AK577" i="3" s="1"/>
  <c r="AA573" i="3"/>
  <c r="AF573" i="3" s="1"/>
  <c r="AK573" i="3" s="1"/>
  <c r="AA569" i="3"/>
  <c r="AF569" i="3" s="1"/>
  <c r="AK569" i="3" s="1"/>
  <c r="AA565" i="3"/>
  <c r="AF565" i="3" s="1"/>
  <c r="AK565" i="3" s="1"/>
  <c r="AA561" i="3"/>
  <c r="AF561" i="3" s="1"/>
  <c r="AK561" i="3" s="1"/>
  <c r="AA557" i="3"/>
  <c r="AF557" i="3" s="1"/>
  <c r="AK557" i="3" s="1"/>
  <c r="AA553" i="3"/>
  <c r="AF553" i="3" s="1"/>
  <c r="AK553" i="3" s="1"/>
  <c r="AA549" i="3"/>
  <c r="AF549" i="3" s="1"/>
  <c r="AK549" i="3" s="1"/>
  <c r="AA545" i="3"/>
  <c r="AF545" i="3" s="1"/>
  <c r="AK545" i="3" s="1"/>
  <c r="AA541" i="3"/>
  <c r="AF541" i="3" s="1"/>
  <c r="AK541" i="3" s="1"/>
  <c r="AA539" i="3"/>
  <c r="AF539" i="3" s="1"/>
  <c r="AK539" i="3" s="1"/>
  <c r="AA537" i="3"/>
  <c r="AF537" i="3" s="1"/>
  <c r="AK537" i="3" s="1"/>
  <c r="AA535" i="3"/>
  <c r="AF535" i="3" s="1"/>
  <c r="AK535" i="3" s="1"/>
  <c r="AA533" i="3"/>
  <c r="AF533" i="3" s="1"/>
  <c r="AK533" i="3" s="1"/>
  <c r="AA531" i="3"/>
  <c r="AF531" i="3" s="1"/>
  <c r="AK531" i="3" s="1"/>
  <c r="AA529" i="3"/>
  <c r="AF529" i="3" s="1"/>
  <c r="AK529" i="3" s="1"/>
  <c r="AA527" i="3"/>
  <c r="AF527" i="3" s="1"/>
  <c r="AK527" i="3" s="1"/>
  <c r="AA525" i="3"/>
  <c r="AF525" i="3" s="1"/>
  <c r="AK525" i="3" s="1"/>
  <c r="Z524" i="3"/>
  <c r="AE524" i="3" s="1"/>
  <c r="AJ524" i="3" s="1"/>
  <c r="X523" i="3"/>
  <c r="AC523" i="3" s="1"/>
  <c r="AH523" i="3" s="1"/>
  <c r="AA521" i="3"/>
  <c r="AF521" i="3" s="1"/>
  <c r="AK521" i="3" s="1"/>
  <c r="Z520" i="3"/>
  <c r="AE520" i="3" s="1"/>
  <c r="AJ520" i="3" s="1"/>
  <c r="X519" i="3"/>
  <c r="AC519" i="3" s="1"/>
  <c r="AH519" i="3" s="1"/>
  <c r="AA517" i="3"/>
  <c r="AF517" i="3" s="1"/>
  <c r="AK517" i="3" s="1"/>
  <c r="Z516" i="3"/>
  <c r="AE516" i="3" s="1"/>
  <c r="AJ516" i="3" s="1"/>
  <c r="Z515" i="3"/>
  <c r="AE515" i="3" s="1"/>
  <c r="AJ515" i="3" s="1"/>
  <c r="Z514" i="3"/>
  <c r="AE514" i="3" s="1"/>
  <c r="AJ514" i="3" s="1"/>
  <c r="Z513" i="3"/>
  <c r="AE513" i="3" s="1"/>
  <c r="AJ513" i="3" s="1"/>
  <c r="Z512" i="3"/>
  <c r="AE512" i="3" s="1"/>
  <c r="AJ512" i="3" s="1"/>
  <c r="Z511" i="3"/>
  <c r="AE511" i="3" s="1"/>
  <c r="AJ511" i="3" s="1"/>
  <c r="Z510" i="3"/>
  <c r="AE510" i="3" s="1"/>
  <c r="AJ510" i="3" s="1"/>
  <c r="Z509" i="3"/>
  <c r="AE509" i="3" s="1"/>
  <c r="AJ509" i="3" s="1"/>
  <c r="Z508" i="3"/>
  <c r="AE508" i="3" s="1"/>
  <c r="AJ508" i="3" s="1"/>
  <c r="Z507" i="3"/>
  <c r="AE507" i="3" s="1"/>
  <c r="AJ507" i="3" s="1"/>
  <c r="Z506" i="3"/>
  <c r="AE506" i="3" s="1"/>
  <c r="AJ506" i="3" s="1"/>
  <c r="Z505" i="3"/>
  <c r="AE505" i="3" s="1"/>
  <c r="AJ505" i="3" s="1"/>
  <c r="Z504" i="3"/>
  <c r="AE504" i="3" s="1"/>
  <c r="AJ504" i="3" s="1"/>
  <c r="Z503" i="3"/>
  <c r="AE503" i="3" s="1"/>
  <c r="AJ503" i="3" s="1"/>
  <c r="Z502" i="3"/>
  <c r="AE502" i="3" s="1"/>
  <c r="AJ502" i="3" s="1"/>
  <c r="Z501" i="3"/>
  <c r="AE501" i="3" s="1"/>
  <c r="AJ501" i="3" s="1"/>
  <c r="Z500" i="3"/>
  <c r="AE500" i="3" s="1"/>
  <c r="AJ500" i="3" s="1"/>
  <c r="Z499" i="3"/>
  <c r="AE499" i="3" s="1"/>
  <c r="AJ499" i="3" s="1"/>
  <c r="Z498" i="3"/>
  <c r="AE498" i="3" s="1"/>
  <c r="AJ498" i="3" s="1"/>
  <c r="Z497" i="3"/>
  <c r="AE497" i="3" s="1"/>
  <c r="AJ497" i="3" s="1"/>
  <c r="Z496" i="3"/>
  <c r="AE496" i="3" s="1"/>
  <c r="AJ496" i="3" s="1"/>
  <c r="Z495" i="3"/>
  <c r="AE495" i="3" s="1"/>
  <c r="AJ495" i="3" s="1"/>
  <c r="Z494" i="3"/>
  <c r="AE494" i="3" s="1"/>
  <c r="AJ494" i="3" s="1"/>
  <c r="Z493" i="3"/>
  <c r="AE493" i="3" s="1"/>
  <c r="AJ493" i="3" s="1"/>
  <c r="Z492" i="3"/>
  <c r="AE492" i="3" s="1"/>
  <c r="AJ492" i="3" s="1"/>
  <c r="Z491" i="3"/>
  <c r="AE491" i="3" s="1"/>
  <c r="AJ491" i="3" s="1"/>
  <c r="Z490" i="3"/>
  <c r="AE490" i="3" s="1"/>
  <c r="AJ490" i="3" s="1"/>
  <c r="Z489" i="3"/>
  <c r="AE489" i="3" s="1"/>
  <c r="AJ489" i="3" s="1"/>
  <c r="Z488" i="3"/>
  <c r="AE488" i="3" s="1"/>
  <c r="AJ488" i="3" s="1"/>
  <c r="Z487" i="3"/>
  <c r="AE487" i="3" s="1"/>
  <c r="AJ487" i="3" s="1"/>
  <c r="Z486" i="3"/>
  <c r="AE486" i="3" s="1"/>
  <c r="AJ486" i="3" s="1"/>
  <c r="Z485" i="3"/>
  <c r="AE485" i="3" s="1"/>
  <c r="AJ485" i="3" s="1"/>
  <c r="Z484" i="3"/>
  <c r="AE484" i="3" s="1"/>
  <c r="AJ484" i="3" s="1"/>
  <c r="Z483" i="3"/>
  <c r="AE483" i="3" s="1"/>
  <c r="AJ483" i="3" s="1"/>
  <c r="Z482" i="3"/>
  <c r="AE482" i="3" s="1"/>
  <c r="AJ482" i="3" s="1"/>
  <c r="Z481" i="3"/>
  <c r="AE481" i="3" s="1"/>
  <c r="AJ481" i="3" s="1"/>
  <c r="Z480" i="3"/>
  <c r="AE480" i="3" s="1"/>
  <c r="AJ480" i="3" s="1"/>
  <c r="Z479" i="3"/>
  <c r="AE479" i="3" s="1"/>
  <c r="AJ479" i="3" s="1"/>
  <c r="Z478" i="3"/>
  <c r="AE478" i="3" s="1"/>
  <c r="AJ478" i="3" s="1"/>
  <c r="Z477" i="3"/>
  <c r="AE477" i="3" s="1"/>
  <c r="AJ477" i="3" s="1"/>
  <c r="Z476" i="3"/>
  <c r="AE476" i="3" s="1"/>
  <c r="AJ476" i="3" s="1"/>
  <c r="Z475" i="3"/>
  <c r="AE475" i="3" s="1"/>
  <c r="AJ475" i="3" s="1"/>
  <c r="Z474" i="3"/>
  <c r="AE474" i="3" s="1"/>
  <c r="AJ474" i="3" s="1"/>
  <c r="Z473" i="3"/>
  <c r="AE473" i="3" s="1"/>
  <c r="AJ473" i="3" s="1"/>
  <c r="Z472" i="3"/>
  <c r="AE472" i="3" s="1"/>
  <c r="AJ472" i="3" s="1"/>
  <c r="Z471" i="3"/>
  <c r="AE471" i="3" s="1"/>
  <c r="AJ471" i="3" s="1"/>
  <c r="Z470" i="3"/>
  <c r="AE470" i="3" s="1"/>
  <c r="AJ470" i="3" s="1"/>
  <c r="Z469" i="3"/>
  <c r="AE469" i="3" s="1"/>
  <c r="AJ469" i="3" s="1"/>
  <c r="Z468" i="3"/>
  <c r="AE468" i="3" s="1"/>
  <c r="AJ468" i="3" s="1"/>
  <c r="Z467" i="3"/>
  <c r="AE467" i="3" s="1"/>
  <c r="AJ467" i="3" s="1"/>
  <c r="Z466" i="3"/>
  <c r="AE466" i="3" s="1"/>
  <c r="AJ466" i="3" s="1"/>
  <c r="Z465" i="3"/>
  <c r="AE465" i="3" s="1"/>
  <c r="AJ465" i="3" s="1"/>
  <c r="Z464" i="3"/>
  <c r="AE464" i="3" s="1"/>
  <c r="AJ464" i="3" s="1"/>
  <c r="Z463" i="3"/>
  <c r="AE463" i="3" s="1"/>
  <c r="AJ463" i="3" s="1"/>
  <c r="Z462" i="3"/>
  <c r="AE462" i="3" s="1"/>
  <c r="AJ462" i="3" s="1"/>
  <c r="Z461" i="3"/>
  <c r="AE461" i="3" s="1"/>
  <c r="AJ461" i="3" s="1"/>
  <c r="Z460" i="3"/>
  <c r="AE460" i="3" s="1"/>
  <c r="AJ460" i="3" s="1"/>
  <c r="Z459" i="3"/>
  <c r="AE459" i="3" s="1"/>
  <c r="AJ459" i="3" s="1"/>
  <c r="Z458" i="3"/>
  <c r="AE458" i="3" s="1"/>
  <c r="AJ458" i="3" s="1"/>
  <c r="Z457" i="3"/>
  <c r="AE457" i="3" s="1"/>
  <c r="AJ457" i="3" s="1"/>
  <c r="Z456" i="3"/>
  <c r="AE456" i="3" s="1"/>
  <c r="AJ456" i="3" s="1"/>
  <c r="Z455" i="3"/>
  <c r="AE455" i="3" s="1"/>
  <c r="AJ455" i="3" s="1"/>
  <c r="Z454" i="3"/>
  <c r="AE454" i="3" s="1"/>
  <c r="AJ454" i="3" s="1"/>
  <c r="Z453" i="3"/>
  <c r="AE453" i="3" s="1"/>
  <c r="AJ453" i="3" s="1"/>
  <c r="Z452" i="3"/>
  <c r="AE452" i="3" s="1"/>
  <c r="AJ452" i="3" s="1"/>
  <c r="Z451" i="3"/>
  <c r="AE451" i="3" s="1"/>
  <c r="AJ451" i="3" s="1"/>
  <c r="Z450" i="3"/>
  <c r="AE450" i="3" s="1"/>
  <c r="AJ450" i="3" s="1"/>
  <c r="Z449" i="3"/>
  <c r="AE449" i="3" s="1"/>
  <c r="AJ449" i="3" s="1"/>
  <c r="Z448" i="3"/>
  <c r="AE448" i="3" s="1"/>
  <c r="AJ448" i="3" s="1"/>
  <c r="Z447" i="3"/>
  <c r="AE447" i="3" s="1"/>
  <c r="AJ447" i="3" s="1"/>
  <c r="Z446" i="3"/>
  <c r="AE446" i="3" s="1"/>
  <c r="AJ446" i="3" s="1"/>
  <c r="Z445" i="3"/>
  <c r="AE445" i="3" s="1"/>
  <c r="AJ445" i="3" s="1"/>
  <c r="Z444" i="3"/>
  <c r="AE444" i="3" s="1"/>
  <c r="AJ444" i="3" s="1"/>
  <c r="Z443" i="3"/>
  <c r="AE443" i="3" s="1"/>
  <c r="AJ443" i="3" s="1"/>
  <c r="Z442" i="3"/>
  <c r="AE442" i="3" s="1"/>
  <c r="AJ442" i="3" s="1"/>
  <c r="Z441" i="3"/>
  <c r="AE441" i="3" s="1"/>
  <c r="AJ441" i="3" s="1"/>
  <c r="Z440" i="3"/>
  <c r="AE440" i="3" s="1"/>
  <c r="AJ440" i="3" s="1"/>
  <c r="Z439" i="3"/>
  <c r="AE439" i="3" s="1"/>
  <c r="AJ439" i="3" s="1"/>
  <c r="Z438" i="3"/>
  <c r="AE438" i="3" s="1"/>
  <c r="AJ438" i="3" s="1"/>
  <c r="Z437" i="3"/>
  <c r="AE437" i="3" s="1"/>
  <c r="AJ437" i="3" s="1"/>
  <c r="Z436" i="3"/>
  <c r="AE436" i="3" s="1"/>
  <c r="AJ436" i="3" s="1"/>
  <c r="Z435" i="3"/>
  <c r="AE435" i="3" s="1"/>
  <c r="AJ435" i="3" s="1"/>
  <c r="Z434" i="3"/>
  <c r="AE434" i="3" s="1"/>
  <c r="AJ434" i="3" s="1"/>
  <c r="Z433" i="3"/>
  <c r="AE433" i="3" s="1"/>
  <c r="AJ433" i="3" s="1"/>
  <c r="Z432" i="3"/>
  <c r="AE432" i="3" s="1"/>
  <c r="AJ432" i="3" s="1"/>
  <c r="Z431" i="3"/>
  <c r="AE431" i="3" s="1"/>
  <c r="AJ431" i="3" s="1"/>
  <c r="Z430" i="3"/>
  <c r="AE430" i="3" s="1"/>
  <c r="AJ430" i="3" s="1"/>
  <c r="Z429" i="3"/>
  <c r="AE429" i="3" s="1"/>
  <c r="AJ429" i="3" s="1"/>
  <c r="Z428" i="3"/>
  <c r="AE428" i="3" s="1"/>
  <c r="AJ428" i="3" s="1"/>
  <c r="Z427" i="3"/>
  <c r="AE427" i="3" s="1"/>
  <c r="AJ427" i="3" s="1"/>
  <c r="Z426" i="3"/>
  <c r="AE426" i="3" s="1"/>
  <c r="AJ426" i="3" s="1"/>
  <c r="Z425" i="3"/>
  <c r="AE425" i="3" s="1"/>
  <c r="AJ425" i="3" s="1"/>
  <c r="Z424" i="3"/>
  <c r="AE424" i="3" s="1"/>
  <c r="AJ424" i="3" s="1"/>
  <c r="Z423" i="3"/>
  <c r="AE423" i="3" s="1"/>
  <c r="AJ423" i="3" s="1"/>
  <c r="Z422" i="3"/>
  <c r="AE422" i="3" s="1"/>
  <c r="AJ422" i="3" s="1"/>
  <c r="Z421" i="3"/>
  <c r="AE421" i="3" s="1"/>
  <c r="AJ421" i="3" s="1"/>
  <c r="Z420" i="3"/>
  <c r="AE420" i="3" s="1"/>
  <c r="AJ420" i="3" s="1"/>
  <c r="Z419" i="3"/>
  <c r="AE419" i="3" s="1"/>
  <c r="AJ419" i="3" s="1"/>
  <c r="Z418" i="3"/>
  <c r="AE418" i="3" s="1"/>
  <c r="AJ418" i="3" s="1"/>
  <c r="Z417" i="3"/>
  <c r="AE417" i="3" s="1"/>
  <c r="AJ417" i="3" s="1"/>
  <c r="Z416" i="3"/>
  <c r="AE416" i="3" s="1"/>
  <c r="AJ416" i="3" s="1"/>
  <c r="Z415" i="3"/>
  <c r="AE415" i="3" s="1"/>
  <c r="AJ415" i="3" s="1"/>
  <c r="Z414" i="3"/>
  <c r="AE414" i="3" s="1"/>
  <c r="AJ414" i="3" s="1"/>
  <c r="Z413" i="3"/>
  <c r="AE413" i="3" s="1"/>
  <c r="AJ413" i="3" s="1"/>
  <c r="Z412" i="3"/>
  <c r="AE412" i="3" s="1"/>
  <c r="AJ412" i="3" s="1"/>
  <c r="Z411" i="3"/>
  <c r="AE411" i="3" s="1"/>
  <c r="AJ411" i="3" s="1"/>
  <c r="Z410" i="3"/>
  <c r="AE410" i="3" s="1"/>
  <c r="AJ410" i="3" s="1"/>
  <c r="Z409" i="3"/>
  <c r="AE409" i="3" s="1"/>
  <c r="AJ409" i="3" s="1"/>
  <c r="Z408" i="3"/>
  <c r="AE408" i="3" s="1"/>
  <c r="AJ408" i="3" s="1"/>
  <c r="Z407" i="3"/>
  <c r="AE407" i="3" s="1"/>
  <c r="AJ407" i="3" s="1"/>
  <c r="Z406" i="3"/>
  <c r="AE406" i="3" s="1"/>
  <c r="AJ406" i="3" s="1"/>
  <c r="Z405" i="3"/>
  <c r="AE405" i="3" s="1"/>
  <c r="AJ405" i="3" s="1"/>
  <c r="Z404" i="3"/>
  <c r="AE404" i="3" s="1"/>
  <c r="AJ404" i="3" s="1"/>
  <c r="Z403" i="3"/>
  <c r="AE403" i="3" s="1"/>
  <c r="AJ403" i="3" s="1"/>
  <c r="Z402" i="3"/>
  <c r="AE402" i="3" s="1"/>
  <c r="AJ402" i="3" s="1"/>
  <c r="Z401" i="3"/>
  <c r="AE401" i="3" s="1"/>
  <c r="AJ401" i="3" s="1"/>
  <c r="Z400" i="3"/>
  <c r="AE400" i="3" s="1"/>
  <c r="AJ400" i="3" s="1"/>
  <c r="Z399" i="3"/>
  <c r="AE399" i="3" s="1"/>
  <c r="AJ399" i="3" s="1"/>
  <c r="Z398" i="3"/>
  <c r="AE398" i="3" s="1"/>
  <c r="AJ398" i="3" s="1"/>
  <c r="Z397" i="3"/>
  <c r="AE397" i="3" s="1"/>
  <c r="AJ397" i="3" s="1"/>
  <c r="X836" i="3"/>
  <c r="Z792" i="3"/>
  <c r="AE792" i="3" s="1"/>
  <c r="AJ792" i="3" s="1"/>
  <c r="Z776" i="3"/>
  <c r="AE776" i="3" s="1"/>
  <c r="AJ776" i="3" s="1"/>
  <c r="Z760" i="3"/>
  <c r="AE760" i="3" s="1"/>
  <c r="AJ760" i="3" s="1"/>
  <c r="Z744" i="3"/>
  <c r="AE744" i="3" s="1"/>
  <c r="AJ744" i="3" s="1"/>
  <c r="Z728" i="3"/>
  <c r="AE728" i="3" s="1"/>
  <c r="AJ728" i="3" s="1"/>
  <c r="Z712" i="3"/>
  <c r="AE712" i="3" s="1"/>
  <c r="AJ712" i="3" s="1"/>
  <c r="Z696" i="3"/>
  <c r="AE696" i="3" s="1"/>
  <c r="AJ696" i="3" s="1"/>
  <c r="Z680" i="3"/>
  <c r="AE680" i="3" s="1"/>
  <c r="AJ680" i="3" s="1"/>
  <c r="Z664" i="3"/>
  <c r="AE664" i="3" s="1"/>
  <c r="AJ664" i="3" s="1"/>
  <c r="Z654" i="3"/>
  <c r="AE654" i="3" s="1"/>
  <c r="AJ654" i="3" s="1"/>
  <c r="AA648" i="3"/>
  <c r="AF648" i="3" s="1"/>
  <c r="AK648" i="3" s="1"/>
  <c r="AA644" i="3"/>
  <c r="AF644" i="3" s="1"/>
  <c r="AK644" i="3" s="1"/>
  <c r="AA640" i="3"/>
  <c r="AF640" i="3" s="1"/>
  <c r="AK640" i="3" s="1"/>
  <c r="AA636" i="3"/>
  <c r="AF636" i="3" s="1"/>
  <c r="AK636" i="3" s="1"/>
  <c r="AA632" i="3"/>
  <c r="AF632" i="3" s="1"/>
  <c r="AK632" i="3" s="1"/>
  <c r="AA628" i="3"/>
  <c r="AF628" i="3" s="1"/>
  <c r="AK628" i="3" s="1"/>
  <c r="AA624" i="3"/>
  <c r="AF624" i="3" s="1"/>
  <c r="AK624" i="3" s="1"/>
  <c r="AA620" i="3"/>
  <c r="AF620" i="3" s="1"/>
  <c r="AK620" i="3" s="1"/>
  <c r="AA616" i="3"/>
  <c r="AF616" i="3" s="1"/>
  <c r="AK616" i="3" s="1"/>
  <c r="AA612" i="3"/>
  <c r="AF612" i="3" s="1"/>
  <c r="AK612" i="3" s="1"/>
  <c r="AA608" i="3"/>
  <c r="AF608" i="3" s="1"/>
  <c r="AK608" i="3" s="1"/>
  <c r="AA604" i="3"/>
  <c r="AF604" i="3" s="1"/>
  <c r="AK604" i="3" s="1"/>
  <c r="AA600" i="3"/>
  <c r="AF600" i="3" s="1"/>
  <c r="AK600" i="3" s="1"/>
  <c r="AA596" i="3"/>
  <c r="AF596" i="3" s="1"/>
  <c r="AK596" i="3" s="1"/>
  <c r="AA592" i="3"/>
  <c r="AF592" i="3" s="1"/>
  <c r="AK592" i="3" s="1"/>
  <c r="AA588" i="3"/>
  <c r="AF588" i="3" s="1"/>
  <c r="AK588" i="3" s="1"/>
  <c r="AA584" i="3"/>
  <c r="AF584" i="3" s="1"/>
  <c r="AK584" i="3" s="1"/>
  <c r="AA580" i="3"/>
  <c r="AF580" i="3" s="1"/>
  <c r="AK580" i="3" s="1"/>
  <c r="AA576" i="3"/>
  <c r="AF576" i="3" s="1"/>
  <c r="AK576" i="3" s="1"/>
  <c r="AA572" i="3"/>
  <c r="AF572" i="3" s="1"/>
  <c r="AK572" i="3" s="1"/>
  <c r="AA568" i="3"/>
  <c r="AF568" i="3" s="1"/>
  <c r="AK568" i="3" s="1"/>
  <c r="AA564" i="3"/>
  <c r="AF564" i="3" s="1"/>
  <c r="AK564" i="3" s="1"/>
  <c r="AA560" i="3"/>
  <c r="AF560" i="3" s="1"/>
  <c r="AK560" i="3" s="1"/>
  <c r="AA556" i="3"/>
  <c r="AF556" i="3" s="1"/>
  <c r="AK556" i="3" s="1"/>
  <c r="AA552" i="3"/>
  <c r="AF552" i="3" s="1"/>
  <c r="AK552" i="3" s="1"/>
  <c r="AA548" i="3"/>
  <c r="AF548" i="3" s="1"/>
  <c r="AK548" i="3" s="1"/>
  <c r="AA544" i="3"/>
  <c r="AF544" i="3" s="1"/>
  <c r="AK544" i="3" s="1"/>
  <c r="Z541" i="3"/>
  <c r="AE541" i="3" s="1"/>
  <c r="AJ541" i="3" s="1"/>
  <c r="Z539" i="3"/>
  <c r="AE539" i="3" s="1"/>
  <c r="AJ539" i="3" s="1"/>
  <c r="Z537" i="3"/>
  <c r="AE537" i="3" s="1"/>
  <c r="AJ537" i="3" s="1"/>
  <c r="Z535" i="3"/>
  <c r="AE535" i="3" s="1"/>
  <c r="AJ535" i="3" s="1"/>
  <c r="Z533" i="3"/>
  <c r="AE533" i="3" s="1"/>
  <c r="AJ533" i="3" s="1"/>
  <c r="Z531" i="3"/>
  <c r="AE531" i="3" s="1"/>
  <c r="AJ531" i="3" s="1"/>
  <c r="Z529" i="3"/>
  <c r="AE529" i="3" s="1"/>
  <c r="AJ529" i="3" s="1"/>
  <c r="Z527" i="3"/>
  <c r="AE527" i="3" s="1"/>
  <c r="AJ527" i="3" s="1"/>
  <c r="Z525" i="3"/>
  <c r="AE525" i="3" s="1"/>
  <c r="AJ525" i="3" s="1"/>
  <c r="X524" i="3"/>
  <c r="AA522" i="3"/>
  <c r="AF522" i="3" s="1"/>
  <c r="AK522" i="3" s="1"/>
  <c r="Z521" i="3"/>
  <c r="AE521" i="3" s="1"/>
  <c r="AJ521" i="3" s="1"/>
  <c r="X520" i="3"/>
  <c r="AA518" i="3"/>
  <c r="AF518" i="3" s="1"/>
  <c r="AK518" i="3" s="1"/>
  <c r="Z517" i="3"/>
  <c r="AE517" i="3" s="1"/>
  <c r="AJ517" i="3" s="1"/>
  <c r="Y516" i="3"/>
  <c r="AD516" i="3" s="1"/>
  <c r="AI516" i="3" s="1"/>
  <c r="Y515" i="3"/>
  <c r="AD515" i="3" s="1"/>
  <c r="AI515" i="3" s="1"/>
  <c r="Y514" i="3"/>
  <c r="AD514" i="3" s="1"/>
  <c r="AI514" i="3" s="1"/>
  <c r="Y513" i="3"/>
  <c r="AD513" i="3" s="1"/>
  <c r="AI513" i="3" s="1"/>
  <c r="Y512" i="3"/>
  <c r="AD512" i="3" s="1"/>
  <c r="AI512" i="3" s="1"/>
  <c r="Y511" i="3"/>
  <c r="AD511" i="3" s="1"/>
  <c r="AI511" i="3" s="1"/>
  <c r="Y510" i="3"/>
  <c r="AD510" i="3" s="1"/>
  <c r="AI510" i="3" s="1"/>
  <c r="Y509" i="3"/>
  <c r="AD509" i="3" s="1"/>
  <c r="AI509" i="3" s="1"/>
  <c r="Y508" i="3"/>
  <c r="AD508" i="3" s="1"/>
  <c r="AI508" i="3" s="1"/>
  <c r="Y507" i="3"/>
  <c r="AD507" i="3" s="1"/>
  <c r="AI507" i="3" s="1"/>
  <c r="Y506" i="3"/>
  <c r="AD506" i="3" s="1"/>
  <c r="AI506" i="3" s="1"/>
  <c r="Y505" i="3"/>
  <c r="AD505" i="3" s="1"/>
  <c r="AI505" i="3" s="1"/>
  <c r="Y504" i="3"/>
  <c r="AD504" i="3" s="1"/>
  <c r="AI504" i="3" s="1"/>
  <c r="Y503" i="3"/>
  <c r="AD503" i="3" s="1"/>
  <c r="AI503" i="3" s="1"/>
  <c r="Y502" i="3"/>
  <c r="AD502" i="3" s="1"/>
  <c r="AI502" i="3" s="1"/>
  <c r="Y501" i="3"/>
  <c r="AD501" i="3" s="1"/>
  <c r="AI501" i="3" s="1"/>
  <c r="Y500" i="3"/>
  <c r="AD500" i="3" s="1"/>
  <c r="AI500" i="3" s="1"/>
  <c r="Y499" i="3"/>
  <c r="AD499" i="3" s="1"/>
  <c r="AI499" i="3" s="1"/>
  <c r="Y498" i="3"/>
  <c r="AD498" i="3" s="1"/>
  <c r="AI498" i="3" s="1"/>
  <c r="Y497" i="3"/>
  <c r="AD497" i="3" s="1"/>
  <c r="AI497" i="3" s="1"/>
  <c r="Y496" i="3"/>
  <c r="AD496" i="3" s="1"/>
  <c r="AI496" i="3" s="1"/>
  <c r="Y495" i="3"/>
  <c r="AD495" i="3" s="1"/>
  <c r="AI495" i="3" s="1"/>
  <c r="Y494" i="3"/>
  <c r="AD494" i="3" s="1"/>
  <c r="AI494" i="3" s="1"/>
  <c r="Y493" i="3"/>
  <c r="AD493" i="3" s="1"/>
  <c r="AI493" i="3" s="1"/>
  <c r="Y492" i="3"/>
  <c r="AD492" i="3" s="1"/>
  <c r="AI492" i="3" s="1"/>
  <c r="Y491" i="3"/>
  <c r="AD491" i="3" s="1"/>
  <c r="AI491" i="3" s="1"/>
  <c r="Y490" i="3"/>
  <c r="AD490" i="3" s="1"/>
  <c r="AI490" i="3" s="1"/>
  <c r="Y489" i="3"/>
  <c r="AD489" i="3" s="1"/>
  <c r="AI489" i="3" s="1"/>
  <c r="Y488" i="3"/>
  <c r="AD488" i="3" s="1"/>
  <c r="AI488" i="3" s="1"/>
  <c r="Y487" i="3"/>
  <c r="AD487" i="3" s="1"/>
  <c r="AI487" i="3" s="1"/>
  <c r="Y486" i="3"/>
  <c r="AD486" i="3" s="1"/>
  <c r="AI486" i="3" s="1"/>
  <c r="Y485" i="3"/>
  <c r="AD485" i="3" s="1"/>
  <c r="AI485" i="3" s="1"/>
  <c r="Y484" i="3"/>
  <c r="AD484" i="3" s="1"/>
  <c r="AI484" i="3" s="1"/>
  <c r="Y483" i="3"/>
  <c r="AD483" i="3" s="1"/>
  <c r="AI483" i="3" s="1"/>
  <c r="Y482" i="3"/>
  <c r="AD482" i="3" s="1"/>
  <c r="AI482" i="3" s="1"/>
  <c r="Y481" i="3"/>
  <c r="AD481" i="3" s="1"/>
  <c r="AI481" i="3" s="1"/>
  <c r="Y480" i="3"/>
  <c r="AD480" i="3" s="1"/>
  <c r="AI480" i="3" s="1"/>
  <c r="Y479" i="3"/>
  <c r="AD479" i="3" s="1"/>
  <c r="AI479" i="3" s="1"/>
  <c r="Y478" i="3"/>
  <c r="AD478" i="3" s="1"/>
  <c r="AI478" i="3" s="1"/>
  <c r="Y477" i="3"/>
  <c r="AD477" i="3" s="1"/>
  <c r="AI477" i="3" s="1"/>
  <c r="Y476" i="3"/>
  <c r="AD476" i="3" s="1"/>
  <c r="AI476" i="3" s="1"/>
  <c r="Y475" i="3"/>
  <c r="AD475" i="3" s="1"/>
  <c r="AI475" i="3" s="1"/>
  <c r="Y474" i="3"/>
  <c r="AD474" i="3" s="1"/>
  <c r="AI474" i="3" s="1"/>
  <c r="Y473" i="3"/>
  <c r="AD473" i="3" s="1"/>
  <c r="AI473" i="3" s="1"/>
  <c r="Y472" i="3"/>
  <c r="AD472" i="3" s="1"/>
  <c r="AI472" i="3" s="1"/>
  <c r="Y471" i="3"/>
  <c r="AD471" i="3" s="1"/>
  <c r="AI471" i="3" s="1"/>
  <c r="Y470" i="3"/>
  <c r="AD470" i="3" s="1"/>
  <c r="AI470" i="3" s="1"/>
  <c r="Y469" i="3"/>
  <c r="AD469" i="3" s="1"/>
  <c r="AI469" i="3" s="1"/>
  <c r="Y468" i="3"/>
  <c r="AD468" i="3" s="1"/>
  <c r="AI468" i="3" s="1"/>
  <c r="Y467" i="3"/>
  <c r="AD467" i="3" s="1"/>
  <c r="AI467" i="3" s="1"/>
  <c r="Y466" i="3"/>
  <c r="AD466" i="3" s="1"/>
  <c r="AI466" i="3" s="1"/>
  <c r="Y465" i="3"/>
  <c r="AD465" i="3" s="1"/>
  <c r="AI465" i="3" s="1"/>
  <c r="Y464" i="3"/>
  <c r="AD464" i="3" s="1"/>
  <c r="AI464" i="3" s="1"/>
  <c r="Y463" i="3"/>
  <c r="AD463" i="3" s="1"/>
  <c r="AI463" i="3" s="1"/>
  <c r="Y462" i="3"/>
  <c r="AD462" i="3" s="1"/>
  <c r="AI462" i="3" s="1"/>
  <c r="Y461" i="3"/>
  <c r="AD461" i="3" s="1"/>
  <c r="AI461" i="3" s="1"/>
  <c r="Y460" i="3"/>
  <c r="AD460" i="3" s="1"/>
  <c r="AI460" i="3" s="1"/>
  <c r="Y459" i="3"/>
  <c r="AD459" i="3" s="1"/>
  <c r="AI459" i="3" s="1"/>
  <c r="Y458" i="3"/>
  <c r="AD458" i="3" s="1"/>
  <c r="AI458" i="3" s="1"/>
  <c r="Y457" i="3"/>
  <c r="AD457" i="3" s="1"/>
  <c r="AI457" i="3" s="1"/>
  <c r="Y456" i="3"/>
  <c r="AD456" i="3" s="1"/>
  <c r="AI456" i="3" s="1"/>
  <c r="Y455" i="3"/>
  <c r="AD455" i="3" s="1"/>
  <c r="AI455" i="3" s="1"/>
  <c r="Y454" i="3"/>
  <c r="AD454" i="3" s="1"/>
  <c r="AI454" i="3" s="1"/>
  <c r="Y453" i="3"/>
  <c r="AD453" i="3" s="1"/>
  <c r="AI453" i="3" s="1"/>
  <c r="Y452" i="3"/>
  <c r="AD452" i="3" s="1"/>
  <c r="AI452" i="3" s="1"/>
  <c r="Y451" i="3"/>
  <c r="AD451" i="3" s="1"/>
  <c r="AI451" i="3" s="1"/>
  <c r="Y450" i="3"/>
  <c r="AD450" i="3" s="1"/>
  <c r="AI450" i="3" s="1"/>
  <c r="Y449" i="3"/>
  <c r="AD449" i="3" s="1"/>
  <c r="AI449" i="3" s="1"/>
  <c r="Y448" i="3"/>
  <c r="AD448" i="3" s="1"/>
  <c r="AI448" i="3" s="1"/>
  <c r="Y447" i="3"/>
  <c r="AD447" i="3" s="1"/>
  <c r="AI447" i="3" s="1"/>
  <c r="Y446" i="3"/>
  <c r="AD446" i="3" s="1"/>
  <c r="AI446" i="3" s="1"/>
  <c r="Y445" i="3"/>
  <c r="AD445" i="3" s="1"/>
  <c r="AI445" i="3" s="1"/>
  <c r="Y444" i="3"/>
  <c r="AD444" i="3" s="1"/>
  <c r="AI444" i="3" s="1"/>
  <c r="Y443" i="3"/>
  <c r="AD443" i="3" s="1"/>
  <c r="AI443" i="3" s="1"/>
  <c r="Y442" i="3"/>
  <c r="AD442" i="3" s="1"/>
  <c r="AI442" i="3" s="1"/>
  <c r="Y441" i="3"/>
  <c r="AD441" i="3" s="1"/>
  <c r="AI441" i="3" s="1"/>
  <c r="Y440" i="3"/>
  <c r="AD440" i="3" s="1"/>
  <c r="AI440" i="3" s="1"/>
  <c r="Y439" i="3"/>
  <c r="AD439" i="3" s="1"/>
  <c r="AI439" i="3" s="1"/>
  <c r="Y438" i="3"/>
  <c r="AD438" i="3" s="1"/>
  <c r="AI438" i="3" s="1"/>
  <c r="Y437" i="3"/>
  <c r="AD437" i="3" s="1"/>
  <c r="AI437" i="3" s="1"/>
  <c r="Y436" i="3"/>
  <c r="AD436" i="3" s="1"/>
  <c r="AI436" i="3" s="1"/>
  <c r="Y435" i="3"/>
  <c r="AD435" i="3" s="1"/>
  <c r="AI435" i="3" s="1"/>
  <c r="Y434" i="3"/>
  <c r="AD434" i="3" s="1"/>
  <c r="AI434" i="3" s="1"/>
  <c r="Y433" i="3"/>
  <c r="AD433" i="3" s="1"/>
  <c r="AI433" i="3" s="1"/>
  <c r="Y432" i="3"/>
  <c r="AD432" i="3" s="1"/>
  <c r="AI432" i="3" s="1"/>
  <c r="Y431" i="3"/>
  <c r="AD431" i="3" s="1"/>
  <c r="AI431" i="3" s="1"/>
  <c r="Y430" i="3"/>
  <c r="AD430" i="3" s="1"/>
  <c r="AI430" i="3" s="1"/>
  <c r="Y429" i="3"/>
  <c r="AD429" i="3" s="1"/>
  <c r="AI429" i="3" s="1"/>
  <c r="Y428" i="3"/>
  <c r="AD428" i="3" s="1"/>
  <c r="AI428" i="3" s="1"/>
  <c r="Y427" i="3"/>
  <c r="AD427" i="3" s="1"/>
  <c r="AI427" i="3" s="1"/>
  <c r="Y426" i="3"/>
  <c r="AD426" i="3" s="1"/>
  <c r="AI426" i="3" s="1"/>
  <c r="Y425" i="3"/>
  <c r="AD425" i="3" s="1"/>
  <c r="AI425" i="3" s="1"/>
  <c r="Y424" i="3"/>
  <c r="AD424" i="3" s="1"/>
  <c r="AI424" i="3" s="1"/>
  <c r="Y423" i="3"/>
  <c r="AD423" i="3" s="1"/>
  <c r="AI423" i="3" s="1"/>
  <c r="Y422" i="3"/>
  <c r="AD422" i="3" s="1"/>
  <c r="AI422" i="3" s="1"/>
  <c r="Y421" i="3"/>
  <c r="AD421" i="3" s="1"/>
  <c r="AI421" i="3" s="1"/>
  <c r="Y420" i="3"/>
  <c r="AD420" i="3" s="1"/>
  <c r="AI420" i="3" s="1"/>
  <c r="Y419" i="3"/>
  <c r="AD419" i="3" s="1"/>
  <c r="AI419" i="3" s="1"/>
  <c r="Y418" i="3"/>
  <c r="AD418" i="3" s="1"/>
  <c r="AI418" i="3" s="1"/>
  <c r="Y417" i="3"/>
  <c r="AD417" i="3" s="1"/>
  <c r="AI417" i="3" s="1"/>
  <c r="Y416" i="3"/>
  <c r="AD416" i="3" s="1"/>
  <c r="AI416" i="3" s="1"/>
  <c r="Y415" i="3"/>
  <c r="AD415" i="3" s="1"/>
  <c r="AI415" i="3" s="1"/>
  <c r="Y414" i="3"/>
  <c r="AD414" i="3" s="1"/>
  <c r="AI414" i="3" s="1"/>
  <c r="Y413" i="3"/>
  <c r="AD413" i="3" s="1"/>
  <c r="AI413" i="3" s="1"/>
  <c r="Y412" i="3"/>
  <c r="AD412" i="3" s="1"/>
  <c r="AI412" i="3" s="1"/>
  <c r="Y411" i="3"/>
  <c r="AD411" i="3" s="1"/>
  <c r="AI411" i="3" s="1"/>
  <c r="Y410" i="3"/>
  <c r="AD410" i="3" s="1"/>
  <c r="AI410" i="3" s="1"/>
  <c r="Y409" i="3"/>
  <c r="AD409" i="3" s="1"/>
  <c r="AI409" i="3" s="1"/>
  <c r="Y408" i="3"/>
  <c r="AD408" i="3" s="1"/>
  <c r="AI408" i="3" s="1"/>
  <c r="Y407" i="3"/>
  <c r="AD407" i="3" s="1"/>
  <c r="AI407" i="3" s="1"/>
  <c r="Y406" i="3"/>
  <c r="AD406" i="3" s="1"/>
  <c r="AI406" i="3" s="1"/>
  <c r="Y405" i="3"/>
  <c r="AD405" i="3" s="1"/>
  <c r="AI405" i="3" s="1"/>
  <c r="Y404" i="3"/>
  <c r="AD404" i="3" s="1"/>
  <c r="AI404" i="3" s="1"/>
  <c r="Y403" i="3"/>
  <c r="AD403" i="3" s="1"/>
  <c r="AI403" i="3" s="1"/>
  <c r="Y402" i="3"/>
  <c r="AD402" i="3" s="1"/>
  <c r="AI402" i="3" s="1"/>
  <c r="Y401" i="3"/>
  <c r="AD401" i="3" s="1"/>
  <c r="AI401" i="3" s="1"/>
  <c r="Y400" i="3"/>
  <c r="AD400" i="3" s="1"/>
  <c r="AI400" i="3" s="1"/>
  <c r="Y399" i="3"/>
  <c r="AD399" i="3" s="1"/>
  <c r="AI399" i="3" s="1"/>
  <c r="Y398" i="3"/>
  <c r="AD398" i="3" s="1"/>
  <c r="AI398" i="3" s="1"/>
  <c r="Y397" i="3"/>
  <c r="AD397" i="3" s="1"/>
  <c r="AI397" i="3" s="1"/>
  <c r="X820" i="3"/>
  <c r="Z740" i="3"/>
  <c r="AE740" i="3" s="1"/>
  <c r="AJ740" i="3" s="1"/>
  <c r="Z676" i="3"/>
  <c r="AE676" i="3" s="1"/>
  <c r="AJ676" i="3" s="1"/>
  <c r="AA643" i="3"/>
  <c r="AF643" i="3" s="1"/>
  <c r="AK643" i="3" s="1"/>
  <c r="AA627" i="3"/>
  <c r="AF627" i="3" s="1"/>
  <c r="AK627" i="3" s="1"/>
  <c r="AA611" i="3"/>
  <c r="AF611" i="3" s="1"/>
  <c r="AK611" i="3" s="1"/>
  <c r="AA595" i="3"/>
  <c r="AF595" i="3" s="1"/>
  <c r="AK595" i="3" s="1"/>
  <c r="AA579" i="3"/>
  <c r="AF579" i="3" s="1"/>
  <c r="AK579" i="3" s="1"/>
  <c r="AA563" i="3"/>
  <c r="AF563" i="3" s="1"/>
  <c r="AK563" i="3" s="1"/>
  <c r="AA547" i="3"/>
  <c r="AF547" i="3" s="1"/>
  <c r="AK547" i="3" s="1"/>
  <c r="AA536" i="3"/>
  <c r="AF536" i="3" s="1"/>
  <c r="AK536" i="3" s="1"/>
  <c r="AA528" i="3"/>
  <c r="AF528" i="3" s="1"/>
  <c r="AK528" i="3" s="1"/>
  <c r="Z522" i="3"/>
  <c r="AE522" i="3" s="1"/>
  <c r="AJ522" i="3" s="1"/>
  <c r="X517" i="3"/>
  <c r="X513" i="3"/>
  <c r="X509" i="3"/>
  <c r="X505" i="3"/>
  <c r="AC505" i="3" s="1"/>
  <c r="AH505" i="3" s="1"/>
  <c r="X501" i="3"/>
  <c r="X497" i="3"/>
  <c r="X493" i="3"/>
  <c r="X489" i="3"/>
  <c r="AC489" i="3" s="1"/>
  <c r="AH489" i="3" s="1"/>
  <c r="X485" i="3"/>
  <c r="X481" i="3"/>
  <c r="X477" i="3"/>
  <c r="X473" i="3"/>
  <c r="AC473" i="3" s="1"/>
  <c r="AH473" i="3" s="1"/>
  <c r="X469" i="3"/>
  <c r="X465" i="3"/>
  <c r="X461" i="3"/>
  <c r="X457" i="3"/>
  <c r="AC457" i="3" s="1"/>
  <c r="AH457" i="3" s="1"/>
  <c r="X453" i="3"/>
  <c r="X449" i="3"/>
  <c r="X445" i="3"/>
  <c r="X441" i="3"/>
  <c r="AC441" i="3" s="1"/>
  <c r="AH441" i="3" s="1"/>
  <c r="X437" i="3"/>
  <c r="X433" i="3"/>
  <c r="X429" i="3"/>
  <c r="X425" i="3"/>
  <c r="AC425" i="3" s="1"/>
  <c r="AH425" i="3" s="1"/>
  <c r="X421" i="3"/>
  <c r="X417" i="3"/>
  <c r="X413" i="3"/>
  <c r="X409" i="3"/>
  <c r="AC409" i="3" s="1"/>
  <c r="AH409" i="3" s="1"/>
  <c r="X405" i="3"/>
  <c r="X401" i="3"/>
  <c r="AA398" i="3"/>
  <c r="AF398" i="3" s="1"/>
  <c r="AK398" i="3" s="1"/>
  <c r="AA396" i="3"/>
  <c r="AF396" i="3" s="1"/>
  <c r="AK396" i="3" s="1"/>
  <c r="AA395" i="3"/>
  <c r="AF395" i="3" s="1"/>
  <c r="AK395" i="3" s="1"/>
  <c r="AA394" i="3"/>
  <c r="AF394" i="3" s="1"/>
  <c r="AK394" i="3" s="1"/>
  <c r="AA393" i="3"/>
  <c r="AF393" i="3" s="1"/>
  <c r="AK393" i="3" s="1"/>
  <c r="AA392" i="3"/>
  <c r="AF392" i="3" s="1"/>
  <c r="AK392" i="3" s="1"/>
  <c r="AA391" i="3"/>
  <c r="AF391" i="3" s="1"/>
  <c r="AK391" i="3" s="1"/>
  <c r="AA390" i="3"/>
  <c r="AF390" i="3" s="1"/>
  <c r="AK390" i="3" s="1"/>
  <c r="AA389" i="3"/>
  <c r="AF389" i="3" s="1"/>
  <c r="AK389" i="3" s="1"/>
  <c r="AA388" i="3"/>
  <c r="AF388" i="3" s="1"/>
  <c r="AK388" i="3" s="1"/>
  <c r="AA387" i="3"/>
  <c r="AF387" i="3" s="1"/>
  <c r="AK387" i="3" s="1"/>
  <c r="AA386" i="3"/>
  <c r="AF386" i="3" s="1"/>
  <c r="AK386" i="3" s="1"/>
  <c r="AA385" i="3"/>
  <c r="AF385" i="3" s="1"/>
  <c r="AK385" i="3" s="1"/>
  <c r="AA384" i="3"/>
  <c r="AF384" i="3" s="1"/>
  <c r="AK384" i="3" s="1"/>
  <c r="AA383" i="3"/>
  <c r="AF383" i="3" s="1"/>
  <c r="AK383" i="3" s="1"/>
  <c r="AA382" i="3"/>
  <c r="AF382" i="3" s="1"/>
  <c r="AK382" i="3" s="1"/>
  <c r="AA381" i="3"/>
  <c r="AF381" i="3" s="1"/>
  <c r="AK381" i="3" s="1"/>
  <c r="AA380" i="3"/>
  <c r="AF380" i="3" s="1"/>
  <c r="AK380" i="3" s="1"/>
  <c r="AA379" i="3"/>
  <c r="AF379" i="3" s="1"/>
  <c r="AK379" i="3" s="1"/>
  <c r="AA378" i="3"/>
  <c r="AF378" i="3" s="1"/>
  <c r="AK378" i="3" s="1"/>
  <c r="AA377" i="3"/>
  <c r="AF377" i="3" s="1"/>
  <c r="AK377" i="3" s="1"/>
  <c r="AA376" i="3"/>
  <c r="AF376" i="3" s="1"/>
  <c r="AK376" i="3" s="1"/>
  <c r="AA375" i="3"/>
  <c r="AF375" i="3" s="1"/>
  <c r="AK375" i="3" s="1"/>
  <c r="AA374" i="3"/>
  <c r="AF374" i="3" s="1"/>
  <c r="AK374" i="3" s="1"/>
  <c r="AA373" i="3"/>
  <c r="AF373" i="3" s="1"/>
  <c r="AK373" i="3" s="1"/>
  <c r="AA372" i="3"/>
  <c r="AF372" i="3" s="1"/>
  <c r="AK372" i="3" s="1"/>
  <c r="AA371" i="3"/>
  <c r="AF371" i="3" s="1"/>
  <c r="AK371" i="3" s="1"/>
  <c r="AA370" i="3"/>
  <c r="AF370" i="3" s="1"/>
  <c r="AK370" i="3" s="1"/>
  <c r="AA369" i="3"/>
  <c r="AF369" i="3" s="1"/>
  <c r="AK369" i="3" s="1"/>
  <c r="AA368" i="3"/>
  <c r="AF368" i="3" s="1"/>
  <c r="AK368" i="3" s="1"/>
  <c r="AA367" i="3"/>
  <c r="AF367" i="3" s="1"/>
  <c r="AK367" i="3" s="1"/>
  <c r="AA366" i="3"/>
  <c r="AF366" i="3" s="1"/>
  <c r="AK366" i="3" s="1"/>
  <c r="AA365" i="3"/>
  <c r="AF365" i="3" s="1"/>
  <c r="AK365" i="3" s="1"/>
  <c r="AA364" i="3"/>
  <c r="AF364" i="3" s="1"/>
  <c r="AK364" i="3" s="1"/>
  <c r="AA363" i="3"/>
  <c r="AF363" i="3" s="1"/>
  <c r="AK363" i="3" s="1"/>
  <c r="AA362" i="3"/>
  <c r="AF362" i="3" s="1"/>
  <c r="AK362" i="3" s="1"/>
  <c r="AA361" i="3"/>
  <c r="AF361" i="3" s="1"/>
  <c r="AK361" i="3" s="1"/>
  <c r="AA360" i="3"/>
  <c r="AF360" i="3" s="1"/>
  <c r="AK360" i="3" s="1"/>
  <c r="AA359" i="3"/>
  <c r="AF359" i="3" s="1"/>
  <c r="AK359" i="3" s="1"/>
  <c r="AA358" i="3"/>
  <c r="AF358" i="3" s="1"/>
  <c r="AK358" i="3" s="1"/>
  <c r="AA357" i="3"/>
  <c r="AF357" i="3" s="1"/>
  <c r="AK357" i="3" s="1"/>
  <c r="AA356" i="3"/>
  <c r="AF356" i="3" s="1"/>
  <c r="AK356" i="3" s="1"/>
  <c r="AA355" i="3"/>
  <c r="AF355" i="3" s="1"/>
  <c r="AK355" i="3" s="1"/>
  <c r="AA354" i="3"/>
  <c r="AF354" i="3" s="1"/>
  <c r="AK354" i="3" s="1"/>
  <c r="AA353" i="3"/>
  <c r="AF353" i="3" s="1"/>
  <c r="AK353" i="3" s="1"/>
  <c r="AA352" i="3"/>
  <c r="AF352" i="3" s="1"/>
  <c r="AK352" i="3" s="1"/>
  <c r="AA351" i="3"/>
  <c r="AF351" i="3" s="1"/>
  <c r="AK351" i="3" s="1"/>
  <c r="AA350" i="3"/>
  <c r="AF350" i="3" s="1"/>
  <c r="AK350" i="3" s="1"/>
  <c r="AA349" i="3"/>
  <c r="AF349" i="3" s="1"/>
  <c r="AK349" i="3" s="1"/>
  <c r="AA348" i="3"/>
  <c r="AF348" i="3" s="1"/>
  <c r="AK348" i="3" s="1"/>
  <c r="AA347" i="3"/>
  <c r="AF347" i="3" s="1"/>
  <c r="AK347" i="3" s="1"/>
  <c r="AA346" i="3"/>
  <c r="AF346" i="3" s="1"/>
  <c r="AK346" i="3" s="1"/>
  <c r="AA345" i="3"/>
  <c r="AF345" i="3" s="1"/>
  <c r="AK345" i="3" s="1"/>
  <c r="AA344" i="3"/>
  <c r="AF344" i="3" s="1"/>
  <c r="AK344" i="3" s="1"/>
  <c r="AA343" i="3"/>
  <c r="AF343" i="3" s="1"/>
  <c r="AK343" i="3" s="1"/>
  <c r="AA342" i="3"/>
  <c r="AF342" i="3" s="1"/>
  <c r="AK342" i="3" s="1"/>
  <c r="AA341" i="3"/>
  <c r="AF341" i="3" s="1"/>
  <c r="AK341" i="3" s="1"/>
  <c r="AA340" i="3"/>
  <c r="AF340" i="3" s="1"/>
  <c r="AK340" i="3" s="1"/>
  <c r="AA339" i="3"/>
  <c r="AF339" i="3" s="1"/>
  <c r="AK339" i="3" s="1"/>
  <c r="AA338" i="3"/>
  <c r="AF338" i="3" s="1"/>
  <c r="AK338" i="3" s="1"/>
  <c r="AA337" i="3"/>
  <c r="AF337" i="3" s="1"/>
  <c r="AK337" i="3" s="1"/>
  <c r="AA336" i="3"/>
  <c r="AF336" i="3" s="1"/>
  <c r="AK336" i="3" s="1"/>
  <c r="AA335" i="3"/>
  <c r="AF335" i="3" s="1"/>
  <c r="AK335" i="3" s="1"/>
  <c r="AA334" i="3"/>
  <c r="AF334" i="3" s="1"/>
  <c r="AK334" i="3" s="1"/>
  <c r="AA333" i="3"/>
  <c r="AF333" i="3" s="1"/>
  <c r="AK333" i="3" s="1"/>
  <c r="AA332" i="3"/>
  <c r="AF332" i="3" s="1"/>
  <c r="AK332" i="3" s="1"/>
  <c r="AA331" i="3"/>
  <c r="AF331" i="3" s="1"/>
  <c r="AK331" i="3" s="1"/>
  <c r="AA330" i="3"/>
  <c r="AF330" i="3" s="1"/>
  <c r="AK330" i="3" s="1"/>
  <c r="AA329" i="3"/>
  <c r="AF329" i="3" s="1"/>
  <c r="AK329" i="3" s="1"/>
  <c r="AA328" i="3"/>
  <c r="AF328" i="3" s="1"/>
  <c r="AK328" i="3" s="1"/>
  <c r="AA327" i="3"/>
  <c r="AF327" i="3" s="1"/>
  <c r="AK327" i="3" s="1"/>
  <c r="AA326" i="3"/>
  <c r="AF326" i="3" s="1"/>
  <c r="AK326" i="3" s="1"/>
  <c r="AA325" i="3"/>
  <c r="AF325" i="3" s="1"/>
  <c r="AK325" i="3" s="1"/>
  <c r="AA324" i="3"/>
  <c r="AF324" i="3" s="1"/>
  <c r="AK324" i="3" s="1"/>
  <c r="AA323" i="3"/>
  <c r="AF323" i="3" s="1"/>
  <c r="AK323" i="3" s="1"/>
  <c r="AA322" i="3"/>
  <c r="AF322" i="3" s="1"/>
  <c r="AK322" i="3" s="1"/>
  <c r="AA321" i="3"/>
  <c r="AF321" i="3" s="1"/>
  <c r="AK321" i="3" s="1"/>
  <c r="AA320" i="3"/>
  <c r="AF320" i="3" s="1"/>
  <c r="AK320" i="3" s="1"/>
  <c r="AA319" i="3"/>
  <c r="AF319" i="3" s="1"/>
  <c r="AK319" i="3" s="1"/>
  <c r="AA318" i="3"/>
  <c r="AF318" i="3" s="1"/>
  <c r="AK318" i="3" s="1"/>
  <c r="AA317" i="3"/>
  <c r="AF317" i="3" s="1"/>
  <c r="AK317" i="3" s="1"/>
  <c r="AA316" i="3"/>
  <c r="AF316" i="3" s="1"/>
  <c r="AK316" i="3" s="1"/>
  <c r="AA315" i="3"/>
  <c r="AF315" i="3" s="1"/>
  <c r="AK315" i="3" s="1"/>
  <c r="AA314" i="3"/>
  <c r="AF314" i="3" s="1"/>
  <c r="AK314" i="3" s="1"/>
  <c r="AA313" i="3"/>
  <c r="AF313" i="3" s="1"/>
  <c r="AK313" i="3" s="1"/>
  <c r="AA312" i="3"/>
  <c r="AF312" i="3" s="1"/>
  <c r="AK312" i="3" s="1"/>
  <c r="AA311" i="3"/>
  <c r="AF311" i="3" s="1"/>
  <c r="AK311" i="3" s="1"/>
  <c r="AA310" i="3"/>
  <c r="AF310" i="3" s="1"/>
  <c r="AK310" i="3" s="1"/>
  <c r="AA309" i="3"/>
  <c r="AF309" i="3" s="1"/>
  <c r="AK309" i="3" s="1"/>
  <c r="AA308" i="3"/>
  <c r="AF308" i="3" s="1"/>
  <c r="AK308" i="3" s="1"/>
  <c r="AA307" i="3"/>
  <c r="AF307" i="3" s="1"/>
  <c r="AK307" i="3" s="1"/>
  <c r="AA306" i="3"/>
  <c r="AF306" i="3" s="1"/>
  <c r="AK306" i="3" s="1"/>
  <c r="AA305" i="3"/>
  <c r="AF305" i="3" s="1"/>
  <c r="AK305" i="3" s="1"/>
  <c r="AA304" i="3"/>
  <c r="AF304" i="3" s="1"/>
  <c r="AK304" i="3" s="1"/>
  <c r="AA303" i="3"/>
  <c r="AF303" i="3" s="1"/>
  <c r="AK303" i="3" s="1"/>
  <c r="AA302" i="3"/>
  <c r="AF302" i="3" s="1"/>
  <c r="AK302" i="3" s="1"/>
  <c r="AA301" i="3"/>
  <c r="AF301" i="3" s="1"/>
  <c r="AK301" i="3" s="1"/>
  <c r="AA300" i="3"/>
  <c r="AF300" i="3" s="1"/>
  <c r="AK300" i="3" s="1"/>
  <c r="AA299" i="3"/>
  <c r="AF299" i="3" s="1"/>
  <c r="AK299" i="3" s="1"/>
  <c r="AA298" i="3"/>
  <c r="AF298" i="3" s="1"/>
  <c r="AK298" i="3" s="1"/>
  <c r="AA297" i="3"/>
  <c r="AF297" i="3" s="1"/>
  <c r="AK297" i="3" s="1"/>
  <c r="AA296" i="3"/>
  <c r="AF296" i="3" s="1"/>
  <c r="AK296" i="3" s="1"/>
  <c r="AA295" i="3"/>
  <c r="AF295" i="3" s="1"/>
  <c r="AK295" i="3" s="1"/>
  <c r="AA294" i="3"/>
  <c r="AF294" i="3" s="1"/>
  <c r="AK294" i="3" s="1"/>
  <c r="AA293" i="3"/>
  <c r="AF293" i="3" s="1"/>
  <c r="AK293" i="3" s="1"/>
  <c r="AA292" i="3"/>
  <c r="AF292" i="3" s="1"/>
  <c r="AK292" i="3" s="1"/>
  <c r="AA291" i="3"/>
  <c r="AF291" i="3" s="1"/>
  <c r="AK291" i="3" s="1"/>
  <c r="AA290" i="3"/>
  <c r="AF290" i="3" s="1"/>
  <c r="AK290" i="3" s="1"/>
  <c r="AA289" i="3"/>
  <c r="AF289" i="3" s="1"/>
  <c r="AK289" i="3" s="1"/>
  <c r="AA288" i="3"/>
  <c r="AF288" i="3" s="1"/>
  <c r="AK288" i="3" s="1"/>
  <c r="AA287" i="3"/>
  <c r="AF287" i="3" s="1"/>
  <c r="AK287" i="3" s="1"/>
  <c r="AA286" i="3"/>
  <c r="AF286" i="3" s="1"/>
  <c r="AK286" i="3" s="1"/>
  <c r="AA285" i="3"/>
  <c r="AF285" i="3" s="1"/>
  <c r="AK285" i="3" s="1"/>
  <c r="AA284" i="3"/>
  <c r="AF284" i="3" s="1"/>
  <c r="AK284" i="3" s="1"/>
  <c r="AA283" i="3"/>
  <c r="AF283" i="3" s="1"/>
  <c r="AK283" i="3" s="1"/>
  <c r="AA282" i="3"/>
  <c r="AF282" i="3" s="1"/>
  <c r="AK282" i="3" s="1"/>
  <c r="AA281" i="3"/>
  <c r="AF281" i="3" s="1"/>
  <c r="AK281" i="3" s="1"/>
  <c r="AA280" i="3"/>
  <c r="AF280" i="3" s="1"/>
  <c r="AK280" i="3" s="1"/>
  <c r="AA279" i="3"/>
  <c r="AF279" i="3" s="1"/>
  <c r="AK279" i="3" s="1"/>
  <c r="AA278" i="3"/>
  <c r="AF278" i="3" s="1"/>
  <c r="AK278" i="3" s="1"/>
  <c r="AA277" i="3"/>
  <c r="AF277" i="3" s="1"/>
  <c r="AK277" i="3" s="1"/>
  <c r="AA276" i="3"/>
  <c r="AF276" i="3" s="1"/>
  <c r="AK276" i="3" s="1"/>
  <c r="AA275" i="3"/>
  <c r="AF275" i="3" s="1"/>
  <c r="AK275" i="3" s="1"/>
  <c r="AA274" i="3"/>
  <c r="AF274" i="3" s="1"/>
  <c r="AK274" i="3" s="1"/>
  <c r="AA273" i="3"/>
  <c r="AF273" i="3" s="1"/>
  <c r="AK273" i="3" s="1"/>
  <c r="AA272" i="3"/>
  <c r="AF272" i="3" s="1"/>
  <c r="AK272" i="3" s="1"/>
  <c r="AA271" i="3"/>
  <c r="AF271" i="3" s="1"/>
  <c r="AK271" i="3" s="1"/>
  <c r="AA270" i="3"/>
  <c r="AF270" i="3" s="1"/>
  <c r="AK270" i="3" s="1"/>
  <c r="AA269" i="3"/>
  <c r="AF269" i="3" s="1"/>
  <c r="AK269" i="3" s="1"/>
  <c r="AA268" i="3"/>
  <c r="AF268" i="3" s="1"/>
  <c r="AK268" i="3" s="1"/>
  <c r="AA267" i="3"/>
  <c r="AF267" i="3" s="1"/>
  <c r="AK267" i="3" s="1"/>
  <c r="AA266" i="3"/>
  <c r="AF266" i="3" s="1"/>
  <c r="AK266" i="3" s="1"/>
  <c r="AA265" i="3"/>
  <c r="AF265" i="3" s="1"/>
  <c r="AK265" i="3" s="1"/>
  <c r="AA264" i="3"/>
  <c r="AF264" i="3" s="1"/>
  <c r="AK264" i="3" s="1"/>
  <c r="AA263" i="3"/>
  <c r="AF263" i="3" s="1"/>
  <c r="AK263" i="3" s="1"/>
  <c r="AA262" i="3"/>
  <c r="AF262" i="3" s="1"/>
  <c r="AK262" i="3" s="1"/>
  <c r="AA261" i="3"/>
  <c r="AF261" i="3" s="1"/>
  <c r="AK261" i="3" s="1"/>
  <c r="AA260" i="3"/>
  <c r="AF260" i="3" s="1"/>
  <c r="AK260" i="3" s="1"/>
  <c r="AA259" i="3"/>
  <c r="AF259" i="3" s="1"/>
  <c r="AK259" i="3" s="1"/>
  <c r="AA258" i="3"/>
  <c r="AF258" i="3" s="1"/>
  <c r="AK258" i="3" s="1"/>
  <c r="AA257" i="3"/>
  <c r="AF257" i="3" s="1"/>
  <c r="AK257" i="3" s="1"/>
  <c r="AA256" i="3"/>
  <c r="AF256" i="3" s="1"/>
  <c r="AK256" i="3" s="1"/>
  <c r="AA255" i="3"/>
  <c r="AF255" i="3" s="1"/>
  <c r="AK255" i="3" s="1"/>
  <c r="AA254" i="3"/>
  <c r="AF254" i="3" s="1"/>
  <c r="AK254" i="3" s="1"/>
  <c r="AA253" i="3"/>
  <c r="AF253" i="3" s="1"/>
  <c r="AK253" i="3" s="1"/>
  <c r="AA252" i="3"/>
  <c r="AF252" i="3" s="1"/>
  <c r="AK252" i="3" s="1"/>
  <c r="AA251" i="3"/>
  <c r="AF251" i="3" s="1"/>
  <c r="AK251" i="3" s="1"/>
  <c r="AA250" i="3"/>
  <c r="AF250" i="3" s="1"/>
  <c r="AK250" i="3" s="1"/>
  <c r="AA249" i="3"/>
  <c r="AF249" i="3" s="1"/>
  <c r="AK249" i="3" s="1"/>
  <c r="AA248" i="3"/>
  <c r="AF248" i="3" s="1"/>
  <c r="AK248" i="3" s="1"/>
  <c r="AA247" i="3"/>
  <c r="AF247" i="3" s="1"/>
  <c r="AK247" i="3" s="1"/>
  <c r="AA246" i="3"/>
  <c r="AF246" i="3" s="1"/>
  <c r="AK246" i="3" s="1"/>
  <c r="AA245" i="3"/>
  <c r="AF245" i="3" s="1"/>
  <c r="AK245" i="3" s="1"/>
  <c r="AA244" i="3"/>
  <c r="AF244" i="3" s="1"/>
  <c r="AK244" i="3" s="1"/>
  <c r="AA243" i="3"/>
  <c r="AF243" i="3" s="1"/>
  <c r="AK243" i="3" s="1"/>
  <c r="AA242" i="3"/>
  <c r="AF242" i="3" s="1"/>
  <c r="AK242" i="3" s="1"/>
  <c r="AA241" i="3"/>
  <c r="AF241" i="3" s="1"/>
  <c r="AK241" i="3" s="1"/>
  <c r="AA240" i="3"/>
  <c r="AF240" i="3" s="1"/>
  <c r="AK240" i="3" s="1"/>
  <c r="AA239" i="3"/>
  <c r="AF239" i="3" s="1"/>
  <c r="AK239" i="3" s="1"/>
  <c r="AA238" i="3"/>
  <c r="AF238" i="3" s="1"/>
  <c r="AK238" i="3" s="1"/>
  <c r="AA237" i="3"/>
  <c r="AF237" i="3" s="1"/>
  <c r="AK237" i="3" s="1"/>
  <c r="AA236" i="3"/>
  <c r="AF236" i="3" s="1"/>
  <c r="AK236" i="3" s="1"/>
  <c r="AA235" i="3"/>
  <c r="AF235" i="3" s="1"/>
  <c r="AK235" i="3" s="1"/>
  <c r="AA234" i="3"/>
  <c r="AF234" i="3" s="1"/>
  <c r="AK234" i="3" s="1"/>
  <c r="AA233" i="3"/>
  <c r="AF233" i="3" s="1"/>
  <c r="AK233" i="3" s="1"/>
  <c r="AA232" i="3"/>
  <c r="AF232" i="3" s="1"/>
  <c r="AK232" i="3" s="1"/>
  <c r="AA231" i="3"/>
  <c r="AF231" i="3" s="1"/>
  <c r="AK231" i="3" s="1"/>
  <c r="AA230" i="3"/>
  <c r="AF230" i="3" s="1"/>
  <c r="AK230" i="3" s="1"/>
  <c r="AA229" i="3"/>
  <c r="AF229" i="3" s="1"/>
  <c r="AK229" i="3" s="1"/>
  <c r="AA228" i="3"/>
  <c r="AF228" i="3" s="1"/>
  <c r="AK228" i="3" s="1"/>
  <c r="AA227" i="3"/>
  <c r="AF227" i="3" s="1"/>
  <c r="AK227" i="3" s="1"/>
  <c r="AA226" i="3"/>
  <c r="AF226" i="3" s="1"/>
  <c r="AK226" i="3" s="1"/>
  <c r="AA225" i="3"/>
  <c r="AF225" i="3" s="1"/>
  <c r="AK225" i="3" s="1"/>
  <c r="AA224" i="3"/>
  <c r="AF224" i="3" s="1"/>
  <c r="AK224" i="3" s="1"/>
  <c r="AA223" i="3"/>
  <c r="AF223" i="3" s="1"/>
  <c r="AK223" i="3" s="1"/>
  <c r="AA222" i="3"/>
  <c r="AF222" i="3" s="1"/>
  <c r="AK222" i="3" s="1"/>
  <c r="AA221" i="3"/>
  <c r="AF221" i="3" s="1"/>
  <c r="AK221" i="3" s="1"/>
  <c r="AA220" i="3"/>
  <c r="AF220" i="3" s="1"/>
  <c r="AK220" i="3" s="1"/>
  <c r="AA219" i="3"/>
  <c r="AF219" i="3" s="1"/>
  <c r="AK219" i="3" s="1"/>
  <c r="AA218" i="3"/>
  <c r="AF218" i="3" s="1"/>
  <c r="AK218" i="3" s="1"/>
  <c r="AA217" i="3"/>
  <c r="AF217" i="3" s="1"/>
  <c r="AK217" i="3" s="1"/>
  <c r="AA216" i="3"/>
  <c r="AF216" i="3" s="1"/>
  <c r="AK216" i="3" s="1"/>
  <c r="AA215" i="3"/>
  <c r="AF215" i="3" s="1"/>
  <c r="AK215" i="3" s="1"/>
  <c r="AA214" i="3"/>
  <c r="AF214" i="3" s="1"/>
  <c r="AK214" i="3" s="1"/>
  <c r="AA213" i="3"/>
  <c r="AF213" i="3" s="1"/>
  <c r="AK213" i="3" s="1"/>
  <c r="AA212" i="3"/>
  <c r="AF212" i="3" s="1"/>
  <c r="AK212" i="3" s="1"/>
  <c r="AA211" i="3"/>
  <c r="AF211" i="3" s="1"/>
  <c r="AK211" i="3" s="1"/>
  <c r="AA210" i="3"/>
  <c r="AF210" i="3" s="1"/>
  <c r="AK210" i="3" s="1"/>
  <c r="AA209" i="3"/>
  <c r="AF209" i="3" s="1"/>
  <c r="AK209" i="3" s="1"/>
  <c r="AA208" i="3"/>
  <c r="AF208" i="3" s="1"/>
  <c r="AK208" i="3" s="1"/>
  <c r="AA207" i="3"/>
  <c r="AF207" i="3" s="1"/>
  <c r="AK207" i="3" s="1"/>
  <c r="AA206" i="3"/>
  <c r="AF206" i="3" s="1"/>
  <c r="AK206" i="3" s="1"/>
  <c r="AA205" i="3"/>
  <c r="AF205" i="3" s="1"/>
  <c r="AK205" i="3" s="1"/>
  <c r="AA204" i="3"/>
  <c r="AF204" i="3" s="1"/>
  <c r="AK204" i="3" s="1"/>
  <c r="AA203" i="3"/>
  <c r="AF203" i="3" s="1"/>
  <c r="AK203" i="3" s="1"/>
  <c r="AA202" i="3"/>
  <c r="AF202" i="3" s="1"/>
  <c r="AK202" i="3" s="1"/>
  <c r="AA201" i="3"/>
  <c r="AF201" i="3" s="1"/>
  <c r="AK201" i="3" s="1"/>
  <c r="AA200" i="3"/>
  <c r="AF200" i="3" s="1"/>
  <c r="AK200" i="3" s="1"/>
  <c r="AA199" i="3"/>
  <c r="AF199" i="3" s="1"/>
  <c r="AK199" i="3" s="1"/>
  <c r="AA198" i="3"/>
  <c r="AF198" i="3" s="1"/>
  <c r="AK198" i="3" s="1"/>
  <c r="AA197" i="3"/>
  <c r="AF197" i="3" s="1"/>
  <c r="AK197" i="3" s="1"/>
  <c r="AA196" i="3"/>
  <c r="AF196" i="3" s="1"/>
  <c r="AK196" i="3" s="1"/>
  <c r="AA195" i="3"/>
  <c r="AF195" i="3" s="1"/>
  <c r="AK195" i="3" s="1"/>
  <c r="AA194" i="3"/>
  <c r="AF194" i="3" s="1"/>
  <c r="AK194" i="3" s="1"/>
  <c r="AA193" i="3"/>
  <c r="AF193" i="3" s="1"/>
  <c r="AK193" i="3" s="1"/>
  <c r="AA192" i="3"/>
  <c r="AF192" i="3" s="1"/>
  <c r="AK192" i="3" s="1"/>
  <c r="AA191" i="3"/>
  <c r="AF191" i="3" s="1"/>
  <c r="AK191" i="3" s="1"/>
  <c r="AA190" i="3"/>
  <c r="AF190" i="3" s="1"/>
  <c r="AK190" i="3" s="1"/>
  <c r="AA189" i="3"/>
  <c r="AF189" i="3" s="1"/>
  <c r="AK189" i="3" s="1"/>
  <c r="AA188" i="3"/>
  <c r="AF188" i="3" s="1"/>
  <c r="AK188" i="3" s="1"/>
  <c r="AA187" i="3"/>
  <c r="AF187" i="3" s="1"/>
  <c r="AK187" i="3" s="1"/>
  <c r="AA186" i="3"/>
  <c r="AF186" i="3" s="1"/>
  <c r="AK186" i="3" s="1"/>
  <c r="AA185" i="3"/>
  <c r="AF185" i="3" s="1"/>
  <c r="AK185" i="3" s="1"/>
  <c r="AA184" i="3"/>
  <c r="AF184" i="3" s="1"/>
  <c r="AK184" i="3" s="1"/>
  <c r="AA183" i="3"/>
  <c r="AF183" i="3" s="1"/>
  <c r="AK183" i="3" s="1"/>
  <c r="AA182" i="3"/>
  <c r="AF182" i="3" s="1"/>
  <c r="AK182" i="3" s="1"/>
  <c r="AA181" i="3"/>
  <c r="AF181" i="3" s="1"/>
  <c r="AK181" i="3" s="1"/>
  <c r="AA180" i="3"/>
  <c r="AF180" i="3" s="1"/>
  <c r="AK180" i="3" s="1"/>
  <c r="AA179" i="3"/>
  <c r="AF179" i="3" s="1"/>
  <c r="AK179" i="3" s="1"/>
  <c r="AA178" i="3"/>
  <c r="AF178" i="3" s="1"/>
  <c r="AK178" i="3" s="1"/>
  <c r="AA177" i="3"/>
  <c r="AF177" i="3" s="1"/>
  <c r="AK177" i="3" s="1"/>
  <c r="AA176" i="3"/>
  <c r="AF176" i="3" s="1"/>
  <c r="AK176" i="3" s="1"/>
  <c r="AA175" i="3"/>
  <c r="AF175" i="3" s="1"/>
  <c r="AK175" i="3" s="1"/>
  <c r="AA174" i="3"/>
  <c r="AF174" i="3" s="1"/>
  <c r="AK174" i="3" s="1"/>
  <c r="AA173" i="3"/>
  <c r="AF173" i="3" s="1"/>
  <c r="AK173" i="3" s="1"/>
  <c r="AA172" i="3"/>
  <c r="AF172" i="3" s="1"/>
  <c r="AK172" i="3" s="1"/>
  <c r="AA171" i="3"/>
  <c r="AF171" i="3" s="1"/>
  <c r="AK171" i="3" s="1"/>
  <c r="AA170" i="3"/>
  <c r="AF170" i="3" s="1"/>
  <c r="AK170" i="3" s="1"/>
  <c r="AA169" i="3"/>
  <c r="AF169" i="3" s="1"/>
  <c r="AK169" i="3" s="1"/>
  <c r="AA168" i="3"/>
  <c r="AF168" i="3" s="1"/>
  <c r="AK168" i="3" s="1"/>
  <c r="AA167" i="3"/>
  <c r="AF167" i="3" s="1"/>
  <c r="AK167" i="3" s="1"/>
  <c r="AA166" i="3"/>
  <c r="AF166" i="3" s="1"/>
  <c r="AK166" i="3" s="1"/>
  <c r="AA165" i="3"/>
  <c r="AF165" i="3" s="1"/>
  <c r="AK165" i="3" s="1"/>
  <c r="AA164" i="3"/>
  <c r="AF164" i="3" s="1"/>
  <c r="AK164" i="3" s="1"/>
  <c r="AA163" i="3"/>
  <c r="AF163" i="3" s="1"/>
  <c r="AK163" i="3" s="1"/>
  <c r="AA162" i="3"/>
  <c r="AF162" i="3" s="1"/>
  <c r="AK162" i="3" s="1"/>
  <c r="AA161" i="3"/>
  <c r="AF161" i="3" s="1"/>
  <c r="AK161" i="3" s="1"/>
  <c r="AA160" i="3"/>
  <c r="AF160" i="3" s="1"/>
  <c r="AK160" i="3" s="1"/>
  <c r="AA159" i="3"/>
  <c r="AF159" i="3" s="1"/>
  <c r="AK159" i="3" s="1"/>
  <c r="AA158" i="3"/>
  <c r="AF158" i="3" s="1"/>
  <c r="AK158" i="3" s="1"/>
  <c r="AA157" i="3"/>
  <c r="AF157" i="3" s="1"/>
  <c r="AK157" i="3" s="1"/>
  <c r="AA156" i="3"/>
  <c r="AF156" i="3" s="1"/>
  <c r="AK156" i="3" s="1"/>
  <c r="AA155" i="3"/>
  <c r="AF155" i="3" s="1"/>
  <c r="AK155" i="3" s="1"/>
  <c r="AA154" i="3"/>
  <c r="AF154" i="3" s="1"/>
  <c r="AK154" i="3" s="1"/>
  <c r="AA153" i="3"/>
  <c r="AF153" i="3" s="1"/>
  <c r="AK153" i="3" s="1"/>
  <c r="AA152" i="3"/>
  <c r="AF152" i="3" s="1"/>
  <c r="AK152" i="3" s="1"/>
  <c r="AA151" i="3"/>
  <c r="AF151" i="3" s="1"/>
  <c r="AK151" i="3" s="1"/>
  <c r="AA150" i="3"/>
  <c r="AF150" i="3" s="1"/>
  <c r="AK150" i="3" s="1"/>
  <c r="AA149" i="3"/>
  <c r="AF149" i="3" s="1"/>
  <c r="AK149" i="3" s="1"/>
  <c r="AA148" i="3"/>
  <c r="AF148" i="3" s="1"/>
  <c r="AK148" i="3" s="1"/>
  <c r="AA147" i="3"/>
  <c r="AF147" i="3" s="1"/>
  <c r="AK147" i="3" s="1"/>
  <c r="AA146" i="3"/>
  <c r="AF146" i="3" s="1"/>
  <c r="AK146" i="3" s="1"/>
  <c r="AA145" i="3"/>
  <c r="AF145" i="3" s="1"/>
  <c r="AK145" i="3" s="1"/>
  <c r="AA144" i="3"/>
  <c r="AF144" i="3" s="1"/>
  <c r="AK144" i="3" s="1"/>
  <c r="AA143" i="3"/>
  <c r="AF143" i="3" s="1"/>
  <c r="AK143" i="3" s="1"/>
  <c r="AA142" i="3"/>
  <c r="AF142" i="3" s="1"/>
  <c r="AK142" i="3" s="1"/>
  <c r="AA141" i="3"/>
  <c r="AF141" i="3" s="1"/>
  <c r="AK141" i="3" s="1"/>
  <c r="AA140" i="3"/>
  <c r="AF140" i="3" s="1"/>
  <c r="AK140" i="3" s="1"/>
  <c r="AA139" i="3"/>
  <c r="AF139" i="3" s="1"/>
  <c r="AK139" i="3" s="1"/>
  <c r="AA138" i="3"/>
  <c r="AF138" i="3" s="1"/>
  <c r="AK138" i="3" s="1"/>
  <c r="AA137" i="3"/>
  <c r="AF137" i="3" s="1"/>
  <c r="AK137" i="3" s="1"/>
  <c r="AA136" i="3"/>
  <c r="AF136" i="3" s="1"/>
  <c r="AK136" i="3" s="1"/>
  <c r="AA135" i="3"/>
  <c r="AF135" i="3" s="1"/>
  <c r="AK135" i="3" s="1"/>
  <c r="AA134" i="3"/>
  <c r="AF134" i="3" s="1"/>
  <c r="AK134" i="3" s="1"/>
  <c r="AA133" i="3"/>
  <c r="AF133" i="3" s="1"/>
  <c r="AK133" i="3" s="1"/>
  <c r="AA132" i="3"/>
  <c r="AF132" i="3" s="1"/>
  <c r="AK132" i="3" s="1"/>
  <c r="AA131" i="3"/>
  <c r="AF131" i="3" s="1"/>
  <c r="AK131" i="3" s="1"/>
  <c r="AA130" i="3"/>
  <c r="AF130" i="3" s="1"/>
  <c r="AK130" i="3" s="1"/>
  <c r="AA129" i="3"/>
  <c r="AF129" i="3" s="1"/>
  <c r="AK129" i="3" s="1"/>
  <c r="AA128" i="3"/>
  <c r="AF128" i="3" s="1"/>
  <c r="AK128" i="3" s="1"/>
  <c r="AA127" i="3"/>
  <c r="AF127" i="3" s="1"/>
  <c r="AK127" i="3" s="1"/>
  <c r="AA126" i="3"/>
  <c r="AF126" i="3" s="1"/>
  <c r="AK126" i="3" s="1"/>
  <c r="AA125" i="3"/>
  <c r="AF125" i="3" s="1"/>
  <c r="AK125" i="3" s="1"/>
  <c r="AA124" i="3"/>
  <c r="AF124" i="3" s="1"/>
  <c r="AK124" i="3" s="1"/>
  <c r="AA123" i="3"/>
  <c r="AF123" i="3" s="1"/>
  <c r="AK123" i="3" s="1"/>
  <c r="AA122" i="3"/>
  <c r="AF122" i="3" s="1"/>
  <c r="AK122" i="3" s="1"/>
  <c r="AA121" i="3"/>
  <c r="AF121" i="3" s="1"/>
  <c r="AK121" i="3" s="1"/>
  <c r="AA120" i="3"/>
  <c r="AF120" i="3" s="1"/>
  <c r="AK120" i="3" s="1"/>
  <c r="AA119" i="3"/>
  <c r="AF119" i="3" s="1"/>
  <c r="AK119" i="3" s="1"/>
  <c r="AA118" i="3"/>
  <c r="AF118" i="3" s="1"/>
  <c r="AK118" i="3" s="1"/>
  <c r="AA117" i="3"/>
  <c r="AF117" i="3" s="1"/>
  <c r="AK117" i="3" s="1"/>
  <c r="AA116" i="3"/>
  <c r="AF116" i="3" s="1"/>
  <c r="AK116" i="3" s="1"/>
  <c r="AA115" i="3"/>
  <c r="AF115" i="3" s="1"/>
  <c r="AK115" i="3" s="1"/>
  <c r="AA114" i="3"/>
  <c r="AF114" i="3" s="1"/>
  <c r="AK114" i="3" s="1"/>
  <c r="AA113" i="3"/>
  <c r="AF113" i="3" s="1"/>
  <c r="AK113" i="3" s="1"/>
  <c r="AA112" i="3"/>
  <c r="AF112" i="3" s="1"/>
  <c r="AK112" i="3" s="1"/>
  <c r="AA111" i="3"/>
  <c r="AF111" i="3" s="1"/>
  <c r="AK111" i="3" s="1"/>
  <c r="AA110" i="3"/>
  <c r="AF110" i="3" s="1"/>
  <c r="AK110" i="3" s="1"/>
  <c r="AA109" i="3"/>
  <c r="AF109" i="3" s="1"/>
  <c r="AK109" i="3" s="1"/>
  <c r="AA108" i="3"/>
  <c r="AF108" i="3" s="1"/>
  <c r="AK108" i="3" s="1"/>
  <c r="AA107" i="3"/>
  <c r="AF107" i="3" s="1"/>
  <c r="AK107" i="3" s="1"/>
  <c r="AA106" i="3"/>
  <c r="AF106" i="3" s="1"/>
  <c r="AK106" i="3" s="1"/>
  <c r="AA105" i="3"/>
  <c r="AF105" i="3" s="1"/>
  <c r="AK105" i="3" s="1"/>
  <c r="AA104" i="3"/>
  <c r="AF104" i="3" s="1"/>
  <c r="AK104" i="3" s="1"/>
  <c r="AA103" i="3"/>
  <c r="AF103" i="3" s="1"/>
  <c r="AK103" i="3" s="1"/>
  <c r="AA102" i="3"/>
  <c r="AF102" i="3" s="1"/>
  <c r="AK102" i="3" s="1"/>
  <c r="AA101" i="3"/>
  <c r="AF101" i="3" s="1"/>
  <c r="AK101" i="3" s="1"/>
  <c r="AA100" i="3"/>
  <c r="AF100" i="3" s="1"/>
  <c r="AK100" i="3" s="1"/>
  <c r="Z788" i="3"/>
  <c r="AE788" i="3" s="1"/>
  <c r="AJ788" i="3" s="1"/>
  <c r="Z724" i="3"/>
  <c r="AE724" i="3" s="1"/>
  <c r="AJ724" i="3" s="1"/>
  <c r="Z660" i="3"/>
  <c r="AE660" i="3" s="1"/>
  <c r="AJ660" i="3" s="1"/>
  <c r="AA639" i="3"/>
  <c r="AF639" i="3" s="1"/>
  <c r="AK639" i="3" s="1"/>
  <c r="AA623" i="3"/>
  <c r="AF623" i="3" s="1"/>
  <c r="AK623" i="3" s="1"/>
  <c r="AA607" i="3"/>
  <c r="AF607" i="3" s="1"/>
  <c r="AK607" i="3" s="1"/>
  <c r="AA591" i="3"/>
  <c r="AF591" i="3" s="1"/>
  <c r="AK591" i="3" s="1"/>
  <c r="AA575" i="3"/>
  <c r="AF575" i="3" s="1"/>
  <c r="AK575" i="3" s="1"/>
  <c r="AA559" i="3"/>
  <c r="AF559" i="3" s="1"/>
  <c r="AK559" i="3" s="1"/>
  <c r="AA543" i="3"/>
  <c r="AF543" i="3" s="1"/>
  <c r="AK543" i="3" s="1"/>
  <c r="AA534" i="3"/>
  <c r="AF534" i="3" s="1"/>
  <c r="AK534" i="3" s="1"/>
  <c r="AA526" i="3"/>
  <c r="AF526" i="3" s="1"/>
  <c r="AK526" i="3" s="1"/>
  <c r="X521" i="3"/>
  <c r="X516" i="3"/>
  <c r="X512" i="3"/>
  <c r="X508" i="3"/>
  <c r="X504" i="3"/>
  <c r="X500" i="3"/>
  <c r="X496" i="3"/>
  <c r="X492" i="3"/>
  <c r="X488" i="3"/>
  <c r="X484" i="3"/>
  <c r="X480" i="3"/>
  <c r="X476" i="3"/>
  <c r="X472" i="3"/>
  <c r="X468" i="3"/>
  <c r="X464" i="3"/>
  <c r="X460" i="3"/>
  <c r="X456" i="3"/>
  <c r="X452" i="3"/>
  <c r="X448" i="3"/>
  <c r="X444" i="3"/>
  <c r="X440" i="3"/>
  <c r="X436" i="3"/>
  <c r="X432" i="3"/>
  <c r="X428" i="3"/>
  <c r="X424" i="3"/>
  <c r="X420" i="3"/>
  <c r="X416" i="3"/>
  <c r="X412" i="3"/>
  <c r="X408" i="3"/>
  <c r="X404" i="3"/>
  <c r="X400" i="3"/>
  <c r="X398" i="3"/>
  <c r="Z396" i="3"/>
  <c r="AE396" i="3" s="1"/>
  <c r="AJ396" i="3" s="1"/>
  <c r="Z395" i="3"/>
  <c r="AE395" i="3" s="1"/>
  <c r="AJ395" i="3" s="1"/>
  <c r="Z394" i="3"/>
  <c r="AE394" i="3" s="1"/>
  <c r="AJ394" i="3" s="1"/>
  <c r="Z393" i="3"/>
  <c r="AE393" i="3" s="1"/>
  <c r="AJ393" i="3" s="1"/>
  <c r="Z392" i="3"/>
  <c r="AE392" i="3" s="1"/>
  <c r="AJ392" i="3" s="1"/>
  <c r="Z391" i="3"/>
  <c r="AE391" i="3" s="1"/>
  <c r="AJ391" i="3" s="1"/>
  <c r="Z390" i="3"/>
  <c r="AE390" i="3" s="1"/>
  <c r="AJ390" i="3" s="1"/>
  <c r="Z389" i="3"/>
  <c r="AE389" i="3" s="1"/>
  <c r="AJ389" i="3" s="1"/>
  <c r="Z388" i="3"/>
  <c r="AE388" i="3" s="1"/>
  <c r="AJ388" i="3" s="1"/>
  <c r="Z387" i="3"/>
  <c r="AE387" i="3" s="1"/>
  <c r="AJ387" i="3" s="1"/>
  <c r="Z386" i="3"/>
  <c r="AE386" i="3" s="1"/>
  <c r="AJ386" i="3" s="1"/>
  <c r="Z385" i="3"/>
  <c r="AE385" i="3" s="1"/>
  <c r="AJ385" i="3" s="1"/>
  <c r="Z384" i="3"/>
  <c r="AE384" i="3" s="1"/>
  <c r="AJ384" i="3" s="1"/>
  <c r="Z383" i="3"/>
  <c r="AE383" i="3" s="1"/>
  <c r="AJ383" i="3" s="1"/>
  <c r="Z382" i="3"/>
  <c r="AE382" i="3" s="1"/>
  <c r="AJ382" i="3" s="1"/>
  <c r="Z381" i="3"/>
  <c r="AE381" i="3" s="1"/>
  <c r="AJ381" i="3" s="1"/>
  <c r="Z380" i="3"/>
  <c r="AE380" i="3" s="1"/>
  <c r="AJ380" i="3" s="1"/>
  <c r="Z379" i="3"/>
  <c r="AE379" i="3" s="1"/>
  <c r="AJ379" i="3" s="1"/>
  <c r="Z378" i="3"/>
  <c r="AE378" i="3" s="1"/>
  <c r="AJ378" i="3" s="1"/>
  <c r="Z377" i="3"/>
  <c r="AE377" i="3" s="1"/>
  <c r="AJ377" i="3" s="1"/>
  <c r="Z376" i="3"/>
  <c r="AE376" i="3" s="1"/>
  <c r="AJ376" i="3" s="1"/>
  <c r="Z375" i="3"/>
  <c r="AE375" i="3" s="1"/>
  <c r="AJ375" i="3" s="1"/>
  <c r="Z374" i="3"/>
  <c r="AE374" i="3" s="1"/>
  <c r="AJ374" i="3" s="1"/>
  <c r="Z373" i="3"/>
  <c r="AE373" i="3" s="1"/>
  <c r="AJ373" i="3" s="1"/>
  <c r="Z372" i="3"/>
  <c r="AE372" i="3" s="1"/>
  <c r="AJ372" i="3" s="1"/>
  <c r="Z371" i="3"/>
  <c r="AE371" i="3" s="1"/>
  <c r="AJ371" i="3" s="1"/>
  <c r="Z370" i="3"/>
  <c r="AE370" i="3" s="1"/>
  <c r="AJ370" i="3" s="1"/>
  <c r="Z369" i="3"/>
  <c r="AE369" i="3" s="1"/>
  <c r="AJ369" i="3" s="1"/>
  <c r="Z368" i="3"/>
  <c r="AE368" i="3" s="1"/>
  <c r="AJ368" i="3" s="1"/>
  <c r="Z367" i="3"/>
  <c r="AE367" i="3" s="1"/>
  <c r="AJ367" i="3" s="1"/>
  <c r="Z366" i="3"/>
  <c r="AE366" i="3" s="1"/>
  <c r="AJ366" i="3" s="1"/>
  <c r="Z365" i="3"/>
  <c r="AE365" i="3" s="1"/>
  <c r="AJ365" i="3" s="1"/>
  <c r="Z364" i="3"/>
  <c r="AE364" i="3" s="1"/>
  <c r="AJ364" i="3" s="1"/>
  <c r="Z363" i="3"/>
  <c r="AE363" i="3" s="1"/>
  <c r="AJ363" i="3" s="1"/>
  <c r="Z362" i="3"/>
  <c r="AE362" i="3" s="1"/>
  <c r="AJ362" i="3" s="1"/>
  <c r="Z361" i="3"/>
  <c r="AE361" i="3" s="1"/>
  <c r="AJ361" i="3" s="1"/>
  <c r="Z360" i="3"/>
  <c r="AE360" i="3" s="1"/>
  <c r="AJ360" i="3" s="1"/>
  <c r="Z359" i="3"/>
  <c r="AE359" i="3" s="1"/>
  <c r="AJ359" i="3" s="1"/>
  <c r="Z358" i="3"/>
  <c r="AE358" i="3" s="1"/>
  <c r="AJ358" i="3" s="1"/>
  <c r="Z357" i="3"/>
  <c r="AE357" i="3" s="1"/>
  <c r="AJ357" i="3" s="1"/>
  <c r="Z356" i="3"/>
  <c r="AE356" i="3" s="1"/>
  <c r="AJ356" i="3" s="1"/>
  <c r="Z355" i="3"/>
  <c r="AE355" i="3" s="1"/>
  <c r="AJ355" i="3" s="1"/>
  <c r="Z354" i="3"/>
  <c r="AE354" i="3" s="1"/>
  <c r="AJ354" i="3" s="1"/>
  <c r="Z353" i="3"/>
  <c r="AE353" i="3" s="1"/>
  <c r="AJ353" i="3" s="1"/>
  <c r="Z352" i="3"/>
  <c r="AE352" i="3" s="1"/>
  <c r="AJ352" i="3" s="1"/>
  <c r="Z351" i="3"/>
  <c r="AE351" i="3" s="1"/>
  <c r="AJ351" i="3" s="1"/>
  <c r="Z350" i="3"/>
  <c r="AE350" i="3" s="1"/>
  <c r="AJ350" i="3" s="1"/>
  <c r="Z349" i="3"/>
  <c r="AE349" i="3" s="1"/>
  <c r="AJ349" i="3" s="1"/>
  <c r="Z348" i="3"/>
  <c r="AE348" i="3" s="1"/>
  <c r="AJ348" i="3" s="1"/>
  <c r="Z347" i="3"/>
  <c r="AE347" i="3" s="1"/>
  <c r="AJ347" i="3" s="1"/>
  <c r="Z346" i="3"/>
  <c r="AE346" i="3" s="1"/>
  <c r="AJ346" i="3" s="1"/>
  <c r="Z345" i="3"/>
  <c r="AE345" i="3" s="1"/>
  <c r="AJ345" i="3" s="1"/>
  <c r="Z344" i="3"/>
  <c r="AE344" i="3" s="1"/>
  <c r="AJ344" i="3" s="1"/>
  <c r="Z343" i="3"/>
  <c r="AE343" i="3" s="1"/>
  <c r="AJ343" i="3" s="1"/>
  <c r="Z342" i="3"/>
  <c r="AE342" i="3" s="1"/>
  <c r="AJ342" i="3" s="1"/>
  <c r="Z341" i="3"/>
  <c r="AE341" i="3" s="1"/>
  <c r="AJ341" i="3" s="1"/>
  <c r="Z340" i="3"/>
  <c r="AE340" i="3" s="1"/>
  <c r="AJ340" i="3" s="1"/>
  <c r="Z339" i="3"/>
  <c r="AE339" i="3" s="1"/>
  <c r="AJ339" i="3" s="1"/>
  <c r="Z338" i="3"/>
  <c r="AE338" i="3" s="1"/>
  <c r="AJ338" i="3" s="1"/>
  <c r="Z337" i="3"/>
  <c r="AE337" i="3" s="1"/>
  <c r="AJ337" i="3" s="1"/>
  <c r="Z336" i="3"/>
  <c r="AE336" i="3" s="1"/>
  <c r="AJ336" i="3" s="1"/>
  <c r="Z335" i="3"/>
  <c r="AE335" i="3" s="1"/>
  <c r="AJ335" i="3" s="1"/>
  <c r="Z334" i="3"/>
  <c r="AE334" i="3" s="1"/>
  <c r="AJ334" i="3" s="1"/>
  <c r="Z333" i="3"/>
  <c r="AE333" i="3" s="1"/>
  <c r="AJ333" i="3" s="1"/>
  <c r="Z332" i="3"/>
  <c r="AE332" i="3" s="1"/>
  <c r="AJ332" i="3" s="1"/>
  <c r="Z331" i="3"/>
  <c r="AE331" i="3" s="1"/>
  <c r="AJ331" i="3" s="1"/>
  <c r="Z330" i="3"/>
  <c r="AE330" i="3" s="1"/>
  <c r="AJ330" i="3" s="1"/>
  <c r="Z329" i="3"/>
  <c r="AE329" i="3" s="1"/>
  <c r="AJ329" i="3" s="1"/>
  <c r="Z328" i="3"/>
  <c r="AE328" i="3" s="1"/>
  <c r="AJ328" i="3" s="1"/>
  <c r="Z327" i="3"/>
  <c r="AE327" i="3" s="1"/>
  <c r="AJ327" i="3" s="1"/>
  <c r="Z326" i="3"/>
  <c r="AE326" i="3" s="1"/>
  <c r="AJ326" i="3" s="1"/>
  <c r="Z325" i="3"/>
  <c r="AE325" i="3" s="1"/>
  <c r="AJ325" i="3" s="1"/>
  <c r="Z324" i="3"/>
  <c r="AE324" i="3" s="1"/>
  <c r="AJ324" i="3" s="1"/>
  <c r="Z323" i="3"/>
  <c r="AE323" i="3" s="1"/>
  <c r="AJ323" i="3" s="1"/>
  <c r="Z322" i="3"/>
  <c r="AE322" i="3" s="1"/>
  <c r="AJ322" i="3" s="1"/>
  <c r="Z321" i="3"/>
  <c r="AE321" i="3" s="1"/>
  <c r="AJ321" i="3" s="1"/>
  <c r="Z320" i="3"/>
  <c r="AE320" i="3" s="1"/>
  <c r="AJ320" i="3" s="1"/>
  <c r="Z319" i="3"/>
  <c r="AE319" i="3" s="1"/>
  <c r="AJ319" i="3" s="1"/>
  <c r="Z318" i="3"/>
  <c r="AE318" i="3" s="1"/>
  <c r="AJ318" i="3" s="1"/>
  <c r="Z317" i="3"/>
  <c r="AE317" i="3" s="1"/>
  <c r="AJ317" i="3" s="1"/>
  <c r="Z316" i="3"/>
  <c r="AE316" i="3" s="1"/>
  <c r="AJ316" i="3" s="1"/>
  <c r="Z315" i="3"/>
  <c r="AE315" i="3" s="1"/>
  <c r="AJ315" i="3" s="1"/>
  <c r="Z314" i="3"/>
  <c r="AE314" i="3" s="1"/>
  <c r="AJ314" i="3" s="1"/>
  <c r="Z313" i="3"/>
  <c r="AE313" i="3" s="1"/>
  <c r="AJ313" i="3" s="1"/>
  <c r="Z312" i="3"/>
  <c r="AE312" i="3" s="1"/>
  <c r="AJ312" i="3" s="1"/>
  <c r="Z311" i="3"/>
  <c r="AE311" i="3" s="1"/>
  <c r="AJ311" i="3" s="1"/>
  <c r="Z310" i="3"/>
  <c r="AE310" i="3" s="1"/>
  <c r="AJ310" i="3" s="1"/>
  <c r="Z309" i="3"/>
  <c r="AE309" i="3" s="1"/>
  <c r="AJ309" i="3" s="1"/>
  <c r="Z308" i="3"/>
  <c r="AE308" i="3" s="1"/>
  <c r="AJ308" i="3" s="1"/>
  <c r="Z307" i="3"/>
  <c r="AE307" i="3" s="1"/>
  <c r="AJ307" i="3" s="1"/>
  <c r="Z306" i="3"/>
  <c r="AE306" i="3" s="1"/>
  <c r="AJ306" i="3" s="1"/>
  <c r="Z305" i="3"/>
  <c r="AE305" i="3" s="1"/>
  <c r="AJ305" i="3" s="1"/>
  <c r="Z304" i="3"/>
  <c r="AE304" i="3" s="1"/>
  <c r="AJ304" i="3" s="1"/>
  <c r="Z303" i="3"/>
  <c r="AE303" i="3" s="1"/>
  <c r="AJ303" i="3" s="1"/>
  <c r="Z302" i="3"/>
  <c r="AE302" i="3" s="1"/>
  <c r="AJ302" i="3" s="1"/>
  <c r="Z301" i="3"/>
  <c r="AE301" i="3" s="1"/>
  <c r="AJ301" i="3" s="1"/>
  <c r="Z300" i="3"/>
  <c r="AE300" i="3" s="1"/>
  <c r="AJ300" i="3" s="1"/>
  <c r="Z299" i="3"/>
  <c r="AE299" i="3" s="1"/>
  <c r="AJ299" i="3" s="1"/>
  <c r="Z298" i="3"/>
  <c r="AE298" i="3" s="1"/>
  <c r="AJ298" i="3" s="1"/>
  <c r="Z297" i="3"/>
  <c r="AE297" i="3" s="1"/>
  <c r="AJ297" i="3" s="1"/>
  <c r="Z296" i="3"/>
  <c r="AE296" i="3" s="1"/>
  <c r="AJ296" i="3" s="1"/>
  <c r="Z295" i="3"/>
  <c r="AE295" i="3" s="1"/>
  <c r="AJ295" i="3" s="1"/>
  <c r="Z294" i="3"/>
  <c r="AE294" i="3" s="1"/>
  <c r="AJ294" i="3" s="1"/>
  <c r="Z293" i="3"/>
  <c r="AE293" i="3" s="1"/>
  <c r="AJ293" i="3" s="1"/>
  <c r="Z292" i="3"/>
  <c r="AE292" i="3" s="1"/>
  <c r="AJ292" i="3" s="1"/>
  <c r="Z291" i="3"/>
  <c r="AE291" i="3" s="1"/>
  <c r="AJ291" i="3" s="1"/>
  <c r="Z290" i="3"/>
  <c r="AE290" i="3" s="1"/>
  <c r="AJ290" i="3" s="1"/>
  <c r="Z289" i="3"/>
  <c r="AE289" i="3" s="1"/>
  <c r="AJ289" i="3" s="1"/>
  <c r="Z288" i="3"/>
  <c r="AE288" i="3" s="1"/>
  <c r="AJ288" i="3" s="1"/>
  <c r="Z287" i="3"/>
  <c r="AE287" i="3" s="1"/>
  <c r="AJ287" i="3" s="1"/>
  <c r="Z286" i="3"/>
  <c r="AE286" i="3" s="1"/>
  <c r="AJ286" i="3" s="1"/>
  <c r="Z285" i="3"/>
  <c r="AE285" i="3" s="1"/>
  <c r="AJ285" i="3" s="1"/>
  <c r="Z284" i="3"/>
  <c r="AE284" i="3" s="1"/>
  <c r="AJ284" i="3" s="1"/>
  <c r="Z283" i="3"/>
  <c r="AE283" i="3" s="1"/>
  <c r="AJ283" i="3" s="1"/>
  <c r="Z282" i="3"/>
  <c r="AE282" i="3" s="1"/>
  <c r="AJ282" i="3" s="1"/>
  <c r="Z281" i="3"/>
  <c r="AE281" i="3" s="1"/>
  <c r="AJ281" i="3" s="1"/>
  <c r="Z280" i="3"/>
  <c r="AE280" i="3" s="1"/>
  <c r="AJ280" i="3" s="1"/>
  <c r="Z279" i="3"/>
  <c r="AE279" i="3" s="1"/>
  <c r="AJ279" i="3" s="1"/>
  <c r="Z278" i="3"/>
  <c r="AE278" i="3" s="1"/>
  <c r="AJ278" i="3" s="1"/>
  <c r="Z277" i="3"/>
  <c r="AE277" i="3" s="1"/>
  <c r="AJ277" i="3" s="1"/>
  <c r="Z276" i="3"/>
  <c r="AE276" i="3" s="1"/>
  <c r="AJ276" i="3" s="1"/>
  <c r="Z275" i="3"/>
  <c r="AE275" i="3" s="1"/>
  <c r="AJ275" i="3" s="1"/>
  <c r="Z274" i="3"/>
  <c r="AE274" i="3" s="1"/>
  <c r="AJ274" i="3" s="1"/>
  <c r="Z273" i="3"/>
  <c r="AE273" i="3" s="1"/>
  <c r="AJ273" i="3" s="1"/>
  <c r="Z272" i="3"/>
  <c r="AE272" i="3" s="1"/>
  <c r="AJ272" i="3" s="1"/>
  <c r="Z271" i="3"/>
  <c r="AE271" i="3" s="1"/>
  <c r="AJ271" i="3" s="1"/>
  <c r="Z270" i="3"/>
  <c r="AE270" i="3" s="1"/>
  <c r="AJ270" i="3" s="1"/>
  <c r="Z269" i="3"/>
  <c r="AE269" i="3" s="1"/>
  <c r="AJ269" i="3" s="1"/>
  <c r="Z268" i="3"/>
  <c r="AE268" i="3" s="1"/>
  <c r="AJ268" i="3" s="1"/>
  <c r="Z267" i="3"/>
  <c r="AE267" i="3" s="1"/>
  <c r="AJ267" i="3" s="1"/>
  <c r="Z266" i="3"/>
  <c r="AE266" i="3" s="1"/>
  <c r="AJ266" i="3" s="1"/>
  <c r="Z265" i="3"/>
  <c r="AE265" i="3" s="1"/>
  <c r="AJ265" i="3" s="1"/>
  <c r="Z264" i="3"/>
  <c r="AE264" i="3" s="1"/>
  <c r="AJ264" i="3" s="1"/>
  <c r="Z263" i="3"/>
  <c r="AE263" i="3" s="1"/>
  <c r="AJ263" i="3" s="1"/>
  <c r="Z262" i="3"/>
  <c r="AE262" i="3" s="1"/>
  <c r="AJ262" i="3" s="1"/>
  <c r="Z261" i="3"/>
  <c r="AE261" i="3" s="1"/>
  <c r="AJ261" i="3" s="1"/>
  <c r="Z260" i="3"/>
  <c r="AE260" i="3" s="1"/>
  <c r="AJ260" i="3" s="1"/>
  <c r="Z259" i="3"/>
  <c r="AE259" i="3" s="1"/>
  <c r="AJ259" i="3" s="1"/>
  <c r="Z258" i="3"/>
  <c r="AE258" i="3" s="1"/>
  <c r="AJ258" i="3" s="1"/>
  <c r="Z257" i="3"/>
  <c r="AE257" i="3" s="1"/>
  <c r="AJ257" i="3" s="1"/>
  <c r="Z256" i="3"/>
  <c r="AE256" i="3" s="1"/>
  <c r="AJ256" i="3" s="1"/>
  <c r="Z255" i="3"/>
  <c r="AE255" i="3" s="1"/>
  <c r="AJ255" i="3" s="1"/>
  <c r="Z254" i="3"/>
  <c r="AE254" i="3" s="1"/>
  <c r="AJ254" i="3" s="1"/>
  <c r="Z253" i="3"/>
  <c r="AE253" i="3" s="1"/>
  <c r="AJ253" i="3" s="1"/>
  <c r="Z252" i="3"/>
  <c r="AE252" i="3" s="1"/>
  <c r="AJ252" i="3" s="1"/>
  <c r="Z251" i="3"/>
  <c r="AE251" i="3" s="1"/>
  <c r="AJ251" i="3" s="1"/>
  <c r="Z250" i="3"/>
  <c r="AE250" i="3" s="1"/>
  <c r="AJ250" i="3" s="1"/>
  <c r="Z249" i="3"/>
  <c r="AE249" i="3" s="1"/>
  <c r="AJ249" i="3" s="1"/>
  <c r="Z248" i="3"/>
  <c r="AE248" i="3" s="1"/>
  <c r="AJ248" i="3" s="1"/>
  <c r="Z247" i="3"/>
  <c r="AE247" i="3" s="1"/>
  <c r="AJ247" i="3" s="1"/>
  <c r="Z246" i="3"/>
  <c r="AE246" i="3" s="1"/>
  <c r="AJ246" i="3" s="1"/>
  <c r="Z245" i="3"/>
  <c r="AE245" i="3" s="1"/>
  <c r="AJ245" i="3" s="1"/>
  <c r="Z244" i="3"/>
  <c r="AE244" i="3" s="1"/>
  <c r="AJ244" i="3" s="1"/>
  <c r="Z243" i="3"/>
  <c r="AE243" i="3" s="1"/>
  <c r="AJ243" i="3" s="1"/>
  <c r="Z242" i="3"/>
  <c r="AE242" i="3" s="1"/>
  <c r="AJ242" i="3" s="1"/>
  <c r="Z241" i="3"/>
  <c r="AE241" i="3" s="1"/>
  <c r="AJ241" i="3" s="1"/>
  <c r="Z240" i="3"/>
  <c r="AE240" i="3" s="1"/>
  <c r="AJ240" i="3" s="1"/>
  <c r="Z239" i="3"/>
  <c r="AE239" i="3" s="1"/>
  <c r="AJ239" i="3" s="1"/>
  <c r="Z238" i="3"/>
  <c r="AE238" i="3" s="1"/>
  <c r="AJ238" i="3" s="1"/>
  <c r="Z237" i="3"/>
  <c r="AE237" i="3" s="1"/>
  <c r="AJ237" i="3" s="1"/>
  <c r="Z236" i="3"/>
  <c r="AE236" i="3" s="1"/>
  <c r="AJ236" i="3" s="1"/>
  <c r="Z235" i="3"/>
  <c r="AE235" i="3" s="1"/>
  <c r="AJ235" i="3" s="1"/>
  <c r="Z234" i="3"/>
  <c r="AE234" i="3" s="1"/>
  <c r="AJ234" i="3" s="1"/>
  <c r="Z233" i="3"/>
  <c r="AE233" i="3" s="1"/>
  <c r="AJ233" i="3" s="1"/>
  <c r="Z232" i="3"/>
  <c r="AE232" i="3" s="1"/>
  <c r="AJ232" i="3" s="1"/>
  <c r="Z231" i="3"/>
  <c r="AE231" i="3" s="1"/>
  <c r="AJ231" i="3" s="1"/>
  <c r="Z230" i="3"/>
  <c r="AE230" i="3" s="1"/>
  <c r="AJ230" i="3" s="1"/>
  <c r="Z229" i="3"/>
  <c r="AE229" i="3" s="1"/>
  <c r="AJ229" i="3" s="1"/>
  <c r="Z228" i="3"/>
  <c r="AE228" i="3" s="1"/>
  <c r="AJ228" i="3" s="1"/>
  <c r="Z227" i="3"/>
  <c r="AE227" i="3" s="1"/>
  <c r="AJ227" i="3" s="1"/>
  <c r="Z226" i="3"/>
  <c r="AE226" i="3" s="1"/>
  <c r="AJ226" i="3" s="1"/>
  <c r="Z225" i="3"/>
  <c r="AE225" i="3" s="1"/>
  <c r="AJ225" i="3" s="1"/>
  <c r="Z224" i="3"/>
  <c r="AE224" i="3" s="1"/>
  <c r="AJ224" i="3" s="1"/>
  <c r="Z223" i="3"/>
  <c r="AE223" i="3" s="1"/>
  <c r="AJ223" i="3" s="1"/>
  <c r="Z222" i="3"/>
  <c r="AE222" i="3" s="1"/>
  <c r="AJ222" i="3" s="1"/>
  <c r="Z221" i="3"/>
  <c r="AE221" i="3" s="1"/>
  <c r="AJ221" i="3" s="1"/>
  <c r="Z220" i="3"/>
  <c r="AE220" i="3" s="1"/>
  <c r="AJ220" i="3" s="1"/>
  <c r="Z219" i="3"/>
  <c r="AE219" i="3" s="1"/>
  <c r="AJ219" i="3" s="1"/>
  <c r="Z218" i="3"/>
  <c r="AE218" i="3" s="1"/>
  <c r="AJ218" i="3" s="1"/>
  <c r="Z217" i="3"/>
  <c r="AE217" i="3" s="1"/>
  <c r="AJ217" i="3" s="1"/>
  <c r="Z216" i="3"/>
  <c r="AE216" i="3" s="1"/>
  <c r="AJ216" i="3" s="1"/>
  <c r="Z215" i="3"/>
  <c r="AE215" i="3" s="1"/>
  <c r="AJ215" i="3" s="1"/>
  <c r="Z214" i="3"/>
  <c r="AE214" i="3" s="1"/>
  <c r="AJ214" i="3" s="1"/>
  <c r="Z213" i="3"/>
  <c r="AE213" i="3" s="1"/>
  <c r="AJ213" i="3" s="1"/>
  <c r="Z212" i="3"/>
  <c r="AE212" i="3" s="1"/>
  <c r="AJ212" i="3" s="1"/>
  <c r="Z211" i="3"/>
  <c r="AE211" i="3" s="1"/>
  <c r="AJ211" i="3" s="1"/>
  <c r="Z210" i="3"/>
  <c r="AE210" i="3" s="1"/>
  <c r="AJ210" i="3" s="1"/>
  <c r="Z209" i="3"/>
  <c r="AE209" i="3" s="1"/>
  <c r="AJ209" i="3" s="1"/>
  <c r="Z208" i="3"/>
  <c r="AE208" i="3" s="1"/>
  <c r="AJ208" i="3" s="1"/>
  <c r="Z207" i="3"/>
  <c r="AE207" i="3" s="1"/>
  <c r="AJ207" i="3" s="1"/>
  <c r="Z206" i="3"/>
  <c r="AE206" i="3" s="1"/>
  <c r="AJ206" i="3" s="1"/>
  <c r="Z205" i="3"/>
  <c r="AE205" i="3" s="1"/>
  <c r="AJ205" i="3" s="1"/>
  <c r="Z204" i="3"/>
  <c r="AE204" i="3" s="1"/>
  <c r="AJ204" i="3" s="1"/>
  <c r="Z203" i="3"/>
  <c r="AE203" i="3" s="1"/>
  <c r="AJ203" i="3" s="1"/>
  <c r="Z202" i="3"/>
  <c r="AE202" i="3" s="1"/>
  <c r="AJ202" i="3" s="1"/>
  <c r="Z201" i="3"/>
  <c r="AE201" i="3" s="1"/>
  <c r="AJ201" i="3" s="1"/>
  <c r="Z200" i="3"/>
  <c r="AE200" i="3" s="1"/>
  <c r="AJ200" i="3" s="1"/>
  <c r="Z199" i="3"/>
  <c r="AE199" i="3" s="1"/>
  <c r="AJ199" i="3" s="1"/>
  <c r="Z198" i="3"/>
  <c r="AE198" i="3" s="1"/>
  <c r="AJ198" i="3" s="1"/>
  <c r="Z197" i="3"/>
  <c r="AE197" i="3" s="1"/>
  <c r="AJ197" i="3" s="1"/>
  <c r="Z196" i="3"/>
  <c r="AE196" i="3" s="1"/>
  <c r="AJ196" i="3" s="1"/>
  <c r="Z195" i="3"/>
  <c r="AE195" i="3" s="1"/>
  <c r="AJ195" i="3" s="1"/>
  <c r="Z194" i="3"/>
  <c r="AE194" i="3" s="1"/>
  <c r="AJ194" i="3" s="1"/>
  <c r="Z193" i="3"/>
  <c r="AE193" i="3" s="1"/>
  <c r="AJ193" i="3" s="1"/>
  <c r="Z192" i="3"/>
  <c r="AE192" i="3" s="1"/>
  <c r="AJ192" i="3" s="1"/>
  <c r="Z191" i="3"/>
  <c r="AE191" i="3" s="1"/>
  <c r="AJ191" i="3" s="1"/>
  <c r="Z190" i="3"/>
  <c r="AE190" i="3" s="1"/>
  <c r="AJ190" i="3" s="1"/>
  <c r="Z189" i="3"/>
  <c r="AE189" i="3" s="1"/>
  <c r="AJ189" i="3" s="1"/>
  <c r="Z188" i="3"/>
  <c r="AE188" i="3" s="1"/>
  <c r="AJ188" i="3" s="1"/>
  <c r="Z187" i="3"/>
  <c r="AE187" i="3" s="1"/>
  <c r="AJ187" i="3" s="1"/>
  <c r="Z186" i="3"/>
  <c r="AE186" i="3" s="1"/>
  <c r="AJ186" i="3" s="1"/>
  <c r="Z185" i="3"/>
  <c r="AE185" i="3" s="1"/>
  <c r="AJ185" i="3" s="1"/>
  <c r="Z184" i="3"/>
  <c r="AE184" i="3" s="1"/>
  <c r="AJ184" i="3" s="1"/>
  <c r="Z183" i="3"/>
  <c r="AE183" i="3" s="1"/>
  <c r="AJ183" i="3" s="1"/>
  <c r="Z182" i="3"/>
  <c r="AE182" i="3" s="1"/>
  <c r="AJ182" i="3" s="1"/>
  <c r="Z181" i="3"/>
  <c r="AE181" i="3" s="1"/>
  <c r="AJ181" i="3" s="1"/>
  <c r="Z180" i="3"/>
  <c r="AE180" i="3" s="1"/>
  <c r="AJ180" i="3" s="1"/>
  <c r="Z179" i="3"/>
  <c r="AE179" i="3" s="1"/>
  <c r="AJ179" i="3" s="1"/>
  <c r="Z178" i="3"/>
  <c r="AE178" i="3" s="1"/>
  <c r="AJ178" i="3" s="1"/>
  <c r="Z177" i="3"/>
  <c r="AE177" i="3" s="1"/>
  <c r="AJ177" i="3" s="1"/>
  <c r="Z176" i="3"/>
  <c r="AE176" i="3" s="1"/>
  <c r="AJ176" i="3" s="1"/>
  <c r="Z175" i="3"/>
  <c r="AE175" i="3" s="1"/>
  <c r="AJ175" i="3" s="1"/>
  <c r="Z174" i="3"/>
  <c r="AE174" i="3" s="1"/>
  <c r="AJ174" i="3" s="1"/>
  <c r="Z173" i="3"/>
  <c r="AE173" i="3" s="1"/>
  <c r="AJ173" i="3" s="1"/>
  <c r="Z172" i="3"/>
  <c r="AE172" i="3" s="1"/>
  <c r="AJ172" i="3" s="1"/>
  <c r="Z171" i="3"/>
  <c r="AE171" i="3" s="1"/>
  <c r="AJ171" i="3" s="1"/>
  <c r="Z170" i="3"/>
  <c r="AE170" i="3" s="1"/>
  <c r="AJ170" i="3" s="1"/>
  <c r="Z169" i="3"/>
  <c r="AE169" i="3" s="1"/>
  <c r="AJ169" i="3" s="1"/>
  <c r="Z168" i="3"/>
  <c r="AE168" i="3" s="1"/>
  <c r="AJ168" i="3" s="1"/>
  <c r="Z167" i="3"/>
  <c r="AE167" i="3" s="1"/>
  <c r="AJ167" i="3" s="1"/>
  <c r="Z166" i="3"/>
  <c r="AE166" i="3" s="1"/>
  <c r="AJ166" i="3" s="1"/>
  <c r="Z165" i="3"/>
  <c r="AE165" i="3" s="1"/>
  <c r="AJ165" i="3" s="1"/>
  <c r="Z164" i="3"/>
  <c r="AE164" i="3" s="1"/>
  <c r="AJ164" i="3" s="1"/>
  <c r="Z163" i="3"/>
  <c r="AE163" i="3" s="1"/>
  <c r="AJ163" i="3" s="1"/>
  <c r="Z162" i="3"/>
  <c r="AE162" i="3" s="1"/>
  <c r="AJ162" i="3" s="1"/>
  <c r="Z161" i="3"/>
  <c r="AE161" i="3" s="1"/>
  <c r="AJ161" i="3" s="1"/>
  <c r="Z160" i="3"/>
  <c r="AE160" i="3" s="1"/>
  <c r="AJ160" i="3" s="1"/>
  <c r="Z159" i="3"/>
  <c r="AE159" i="3" s="1"/>
  <c r="AJ159" i="3" s="1"/>
  <c r="Z158" i="3"/>
  <c r="AE158" i="3" s="1"/>
  <c r="AJ158" i="3" s="1"/>
  <c r="Z157" i="3"/>
  <c r="AE157" i="3" s="1"/>
  <c r="AJ157" i="3" s="1"/>
  <c r="Z156" i="3"/>
  <c r="AE156" i="3" s="1"/>
  <c r="AJ156" i="3" s="1"/>
  <c r="Z155" i="3"/>
  <c r="AE155" i="3" s="1"/>
  <c r="AJ155" i="3" s="1"/>
  <c r="Z154" i="3"/>
  <c r="AE154" i="3" s="1"/>
  <c r="AJ154" i="3" s="1"/>
  <c r="Z153" i="3"/>
  <c r="AE153" i="3" s="1"/>
  <c r="AJ153" i="3" s="1"/>
  <c r="Z152" i="3"/>
  <c r="AE152" i="3" s="1"/>
  <c r="AJ152" i="3" s="1"/>
  <c r="Z151" i="3"/>
  <c r="AE151" i="3" s="1"/>
  <c r="AJ151" i="3" s="1"/>
  <c r="Z150" i="3"/>
  <c r="AE150" i="3" s="1"/>
  <c r="AJ150" i="3" s="1"/>
  <c r="Z149" i="3"/>
  <c r="AE149" i="3" s="1"/>
  <c r="AJ149" i="3" s="1"/>
  <c r="Z148" i="3"/>
  <c r="AE148" i="3" s="1"/>
  <c r="AJ148" i="3" s="1"/>
  <c r="Z147" i="3"/>
  <c r="AE147" i="3" s="1"/>
  <c r="AJ147" i="3" s="1"/>
  <c r="Z146" i="3"/>
  <c r="AE146" i="3" s="1"/>
  <c r="AJ146" i="3" s="1"/>
  <c r="Z145" i="3"/>
  <c r="AE145" i="3" s="1"/>
  <c r="AJ145" i="3" s="1"/>
  <c r="Z144" i="3"/>
  <c r="AE144" i="3" s="1"/>
  <c r="AJ144" i="3" s="1"/>
  <c r="Z143" i="3"/>
  <c r="AE143" i="3" s="1"/>
  <c r="AJ143" i="3" s="1"/>
  <c r="Z142" i="3"/>
  <c r="AE142" i="3" s="1"/>
  <c r="AJ142" i="3" s="1"/>
  <c r="Z141" i="3"/>
  <c r="AE141" i="3" s="1"/>
  <c r="AJ141" i="3" s="1"/>
  <c r="Z140" i="3"/>
  <c r="AE140" i="3" s="1"/>
  <c r="AJ140" i="3" s="1"/>
  <c r="Z139" i="3"/>
  <c r="AE139" i="3" s="1"/>
  <c r="AJ139" i="3" s="1"/>
  <c r="Z138" i="3"/>
  <c r="AE138" i="3" s="1"/>
  <c r="AJ138" i="3" s="1"/>
  <c r="Z137" i="3"/>
  <c r="AE137" i="3" s="1"/>
  <c r="AJ137" i="3" s="1"/>
  <c r="Z136" i="3"/>
  <c r="AE136" i="3" s="1"/>
  <c r="AJ136" i="3" s="1"/>
  <c r="Z135" i="3"/>
  <c r="AE135" i="3" s="1"/>
  <c r="AJ135" i="3" s="1"/>
  <c r="Z134" i="3"/>
  <c r="AE134" i="3" s="1"/>
  <c r="AJ134" i="3" s="1"/>
  <c r="Z133" i="3"/>
  <c r="AE133" i="3" s="1"/>
  <c r="AJ133" i="3" s="1"/>
  <c r="Z132" i="3"/>
  <c r="AE132" i="3" s="1"/>
  <c r="AJ132" i="3" s="1"/>
  <c r="Z131" i="3"/>
  <c r="AE131" i="3" s="1"/>
  <c r="AJ131" i="3" s="1"/>
  <c r="Z130" i="3"/>
  <c r="AE130" i="3" s="1"/>
  <c r="AJ130" i="3" s="1"/>
  <c r="Z129" i="3"/>
  <c r="AE129" i="3" s="1"/>
  <c r="AJ129" i="3" s="1"/>
  <c r="Z128" i="3"/>
  <c r="AE128" i="3" s="1"/>
  <c r="AJ128" i="3" s="1"/>
  <c r="Z127" i="3"/>
  <c r="AE127" i="3" s="1"/>
  <c r="AJ127" i="3" s="1"/>
  <c r="Z126" i="3"/>
  <c r="AE126" i="3" s="1"/>
  <c r="AJ126" i="3" s="1"/>
  <c r="Z125" i="3"/>
  <c r="AE125" i="3" s="1"/>
  <c r="AJ125" i="3" s="1"/>
  <c r="Z124" i="3"/>
  <c r="AE124" i="3" s="1"/>
  <c r="AJ124" i="3" s="1"/>
  <c r="Z123" i="3"/>
  <c r="AE123" i="3" s="1"/>
  <c r="AJ123" i="3" s="1"/>
  <c r="Z122" i="3"/>
  <c r="AE122" i="3" s="1"/>
  <c r="AJ122" i="3" s="1"/>
  <c r="Z121" i="3"/>
  <c r="AE121" i="3" s="1"/>
  <c r="AJ121" i="3" s="1"/>
  <c r="Z120" i="3"/>
  <c r="AE120" i="3" s="1"/>
  <c r="AJ120" i="3" s="1"/>
  <c r="Z119" i="3"/>
  <c r="AE119" i="3" s="1"/>
  <c r="AJ119" i="3" s="1"/>
  <c r="Z118" i="3"/>
  <c r="AE118" i="3" s="1"/>
  <c r="AJ118" i="3" s="1"/>
  <c r="Z117" i="3"/>
  <c r="AE117" i="3" s="1"/>
  <c r="AJ117" i="3" s="1"/>
  <c r="Z116" i="3"/>
  <c r="AE116" i="3" s="1"/>
  <c r="AJ116" i="3" s="1"/>
  <c r="Z115" i="3"/>
  <c r="AE115" i="3" s="1"/>
  <c r="AJ115" i="3" s="1"/>
  <c r="Z114" i="3"/>
  <c r="AE114" i="3" s="1"/>
  <c r="AJ114" i="3" s="1"/>
  <c r="Z113" i="3"/>
  <c r="AE113" i="3" s="1"/>
  <c r="AJ113" i="3" s="1"/>
  <c r="Z112" i="3"/>
  <c r="AE112" i="3" s="1"/>
  <c r="AJ112" i="3" s="1"/>
  <c r="Z111" i="3"/>
  <c r="AE111" i="3" s="1"/>
  <c r="AJ111" i="3" s="1"/>
  <c r="Z110" i="3"/>
  <c r="AE110" i="3" s="1"/>
  <c r="AJ110" i="3" s="1"/>
  <c r="Z109" i="3"/>
  <c r="AE109" i="3" s="1"/>
  <c r="AJ109" i="3" s="1"/>
  <c r="Z108" i="3"/>
  <c r="AE108" i="3" s="1"/>
  <c r="AJ108" i="3" s="1"/>
  <c r="Z107" i="3"/>
  <c r="AE107" i="3" s="1"/>
  <c r="AJ107" i="3" s="1"/>
  <c r="Z106" i="3"/>
  <c r="AE106" i="3" s="1"/>
  <c r="AJ106" i="3" s="1"/>
  <c r="Z105" i="3"/>
  <c r="AE105" i="3" s="1"/>
  <c r="AJ105" i="3" s="1"/>
  <c r="Z104" i="3"/>
  <c r="AE104" i="3" s="1"/>
  <c r="AJ104" i="3" s="1"/>
  <c r="Z103" i="3"/>
  <c r="AE103" i="3" s="1"/>
  <c r="AJ103" i="3" s="1"/>
  <c r="Z102" i="3"/>
  <c r="AE102" i="3" s="1"/>
  <c r="AJ102" i="3" s="1"/>
  <c r="Z101" i="3"/>
  <c r="AE101" i="3" s="1"/>
  <c r="AJ101" i="3" s="1"/>
  <c r="Z100" i="3"/>
  <c r="AE100" i="3" s="1"/>
  <c r="AJ100" i="3" s="1"/>
  <c r="Z772" i="3"/>
  <c r="AE772" i="3" s="1"/>
  <c r="AJ772" i="3" s="1"/>
  <c r="Z708" i="3"/>
  <c r="AE708" i="3" s="1"/>
  <c r="AJ708" i="3" s="1"/>
  <c r="Z652" i="3"/>
  <c r="AE652" i="3" s="1"/>
  <c r="AJ652" i="3" s="1"/>
  <c r="AA635" i="3"/>
  <c r="AF635" i="3" s="1"/>
  <c r="AK635" i="3" s="1"/>
  <c r="AA619" i="3"/>
  <c r="AF619" i="3" s="1"/>
  <c r="AK619" i="3" s="1"/>
  <c r="AA603" i="3"/>
  <c r="AF603" i="3" s="1"/>
  <c r="AK603" i="3" s="1"/>
  <c r="AA587" i="3"/>
  <c r="AF587" i="3" s="1"/>
  <c r="AK587" i="3" s="1"/>
  <c r="AA571" i="3"/>
  <c r="AF571" i="3" s="1"/>
  <c r="AK571" i="3" s="1"/>
  <c r="AA555" i="3"/>
  <c r="AF555" i="3" s="1"/>
  <c r="AK555" i="3" s="1"/>
  <c r="AA540" i="3"/>
  <c r="AF540" i="3" s="1"/>
  <c r="AK540" i="3" s="1"/>
  <c r="AA532" i="3"/>
  <c r="AF532" i="3" s="1"/>
  <c r="AK532" i="3" s="1"/>
  <c r="X525" i="3"/>
  <c r="AA519" i="3"/>
  <c r="AF519" i="3" s="1"/>
  <c r="AK519" i="3" s="1"/>
  <c r="X515" i="3"/>
  <c r="X511" i="3"/>
  <c r="X507" i="3"/>
  <c r="X503" i="3"/>
  <c r="X499" i="3"/>
  <c r="X495" i="3"/>
  <c r="X491" i="3"/>
  <c r="X487" i="3"/>
  <c r="X483" i="3"/>
  <c r="X479" i="3"/>
  <c r="X475" i="3"/>
  <c r="X471" i="3"/>
  <c r="X467" i="3"/>
  <c r="X463" i="3"/>
  <c r="X459" i="3"/>
  <c r="X455" i="3"/>
  <c r="X451" i="3"/>
  <c r="X447" i="3"/>
  <c r="X443" i="3"/>
  <c r="X439" i="3"/>
  <c r="X435" i="3"/>
  <c r="X431" i="3"/>
  <c r="X427" i="3"/>
  <c r="X423" i="3"/>
  <c r="X419" i="3"/>
  <c r="X415" i="3"/>
  <c r="X411" i="3"/>
  <c r="X407" i="3"/>
  <c r="X403" i="3"/>
  <c r="AA399" i="3"/>
  <c r="AF399" i="3" s="1"/>
  <c r="AK399" i="3" s="1"/>
  <c r="AA397" i="3"/>
  <c r="AF397" i="3" s="1"/>
  <c r="AK397" i="3" s="1"/>
  <c r="Y396" i="3"/>
  <c r="AD396" i="3" s="1"/>
  <c r="AI396" i="3" s="1"/>
  <c r="Y395" i="3"/>
  <c r="AD395" i="3" s="1"/>
  <c r="AI395" i="3" s="1"/>
  <c r="Y394" i="3"/>
  <c r="AD394" i="3" s="1"/>
  <c r="AI394" i="3" s="1"/>
  <c r="Y393" i="3"/>
  <c r="AD393" i="3" s="1"/>
  <c r="AI393" i="3" s="1"/>
  <c r="Y392" i="3"/>
  <c r="AD392" i="3" s="1"/>
  <c r="AI392" i="3" s="1"/>
  <c r="Y391" i="3"/>
  <c r="AD391" i="3" s="1"/>
  <c r="AI391" i="3" s="1"/>
  <c r="Y390" i="3"/>
  <c r="AD390" i="3" s="1"/>
  <c r="AI390" i="3" s="1"/>
  <c r="Y389" i="3"/>
  <c r="AD389" i="3" s="1"/>
  <c r="AI389" i="3" s="1"/>
  <c r="Y388" i="3"/>
  <c r="AD388" i="3" s="1"/>
  <c r="AI388" i="3" s="1"/>
  <c r="Y387" i="3"/>
  <c r="AD387" i="3" s="1"/>
  <c r="AI387" i="3" s="1"/>
  <c r="Y386" i="3"/>
  <c r="AD386" i="3" s="1"/>
  <c r="AI386" i="3" s="1"/>
  <c r="Y385" i="3"/>
  <c r="AD385" i="3" s="1"/>
  <c r="AI385" i="3" s="1"/>
  <c r="Y384" i="3"/>
  <c r="AD384" i="3" s="1"/>
  <c r="AI384" i="3" s="1"/>
  <c r="Y383" i="3"/>
  <c r="AD383" i="3" s="1"/>
  <c r="AI383" i="3" s="1"/>
  <c r="Y382" i="3"/>
  <c r="AD382" i="3" s="1"/>
  <c r="AI382" i="3" s="1"/>
  <c r="Y381" i="3"/>
  <c r="AD381" i="3" s="1"/>
  <c r="AI381" i="3" s="1"/>
  <c r="Y380" i="3"/>
  <c r="AD380" i="3" s="1"/>
  <c r="AI380" i="3" s="1"/>
  <c r="Y379" i="3"/>
  <c r="AD379" i="3" s="1"/>
  <c r="AI379" i="3" s="1"/>
  <c r="Y378" i="3"/>
  <c r="AD378" i="3" s="1"/>
  <c r="AI378" i="3" s="1"/>
  <c r="Y377" i="3"/>
  <c r="AD377" i="3" s="1"/>
  <c r="AI377" i="3" s="1"/>
  <c r="Y376" i="3"/>
  <c r="AD376" i="3" s="1"/>
  <c r="AI376" i="3" s="1"/>
  <c r="Y375" i="3"/>
  <c r="AD375" i="3" s="1"/>
  <c r="AI375" i="3" s="1"/>
  <c r="Y374" i="3"/>
  <c r="AD374" i="3" s="1"/>
  <c r="AI374" i="3" s="1"/>
  <c r="Y373" i="3"/>
  <c r="AD373" i="3" s="1"/>
  <c r="AI373" i="3" s="1"/>
  <c r="Y372" i="3"/>
  <c r="AD372" i="3" s="1"/>
  <c r="AI372" i="3" s="1"/>
  <c r="Y371" i="3"/>
  <c r="AD371" i="3" s="1"/>
  <c r="AI371" i="3" s="1"/>
  <c r="Y370" i="3"/>
  <c r="AD370" i="3" s="1"/>
  <c r="AI370" i="3" s="1"/>
  <c r="Y369" i="3"/>
  <c r="AD369" i="3" s="1"/>
  <c r="AI369" i="3" s="1"/>
  <c r="Y368" i="3"/>
  <c r="AD368" i="3" s="1"/>
  <c r="AI368" i="3" s="1"/>
  <c r="Y367" i="3"/>
  <c r="AD367" i="3" s="1"/>
  <c r="AI367" i="3" s="1"/>
  <c r="Y366" i="3"/>
  <c r="AD366" i="3" s="1"/>
  <c r="AI366" i="3" s="1"/>
  <c r="Y365" i="3"/>
  <c r="AD365" i="3" s="1"/>
  <c r="AI365" i="3" s="1"/>
  <c r="Y364" i="3"/>
  <c r="AD364" i="3" s="1"/>
  <c r="AI364" i="3" s="1"/>
  <c r="Y363" i="3"/>
  <c r="AD363" i="3" s="1"/>
  <c r="AI363" i="3" s="1"/>
  <c r="Y362" i="3"/>
  <c r="AD362" i="3" s="1"/>
  <c r="AI362" i="3" s="1"/>
  <c r="Y361" i="3"/>
  <c r="AD361" i="3" s="1"/>
  <c r="AI361" i="3" s="1"/>
  <c r="Y360" i="3"/>
  <c r="AD360" i="3" s="1"/>
  <c r="AI360" i="3" s="1"/>
  <c r="Y359" i="3"/>
  <c r="AD359" i="3" s="1"/>
  <c r="AI359" i="3" s="1"/>
  <c r="Y358" i="3"/>
  <c r="AD358" i="3" s="1"/>
  <c r="AI358" i="3" s="1"/>
  <c r="Y357" i="3"/>
  <c r="AD357" i="3" s="1"/>
  <c r="AI357" i="3" s="1"/>
  <c r="Y356" i="3"/>
  <c r="AD356" i="3" s="1"/>
  <c r="AI356" i="3" s="1"/>
  <c r="Y355" i="3"/>
  <c r="AD355" i="3" s="1"/>
  <c r="AI355" i="3" s="1"/>
  <c r="Y354" i="3"/>
  <c r="AD354" i="3" s="1"/>
  <c r="AI354" i="3" s="1"/>
  <c r="Y353" i="3"/>
  <c r="AD353" i="3" s="1"/>
  <c r="AI353" i="3" s="1"/>
  <c r="Y352" i="3"/>
  <c r="AD352" i="3" s="1"/>
  <c r="AI352" i="3" s="1"/>
  <c r="Y351" i="3"/>
  <c r="AD351" i="3" s="1"/>
  <c r="AI351" i="3" s="1"/>
  <c r="Y350" i="3"/>
  <c r="AD350" i="3" s="1"/>
  <c r="AI350" i="3" s="1"/>
  <c r="Y349" i="3"/>
  <c r="AD349" i="3" s="1"/>
  <c r="AI349" i="3" s="1"/>
  <c r="Y348" i="3"/>
  <c r="AD348" i="3" s="1"/>
  <c r="AI348" i="3" s="1"/>
  <c r="Y347" i="3"/>
  <c r="AD347" i="3" s="1"/>
  <c r="AI347" i="3" s="1"/>
  <c r="Y346" i="3"/>
  <c r="AD346" i="3" s="1"/>
  <c r="AI346" i="3" s="1"/>
  <c r="Y345" i="3"/>
  <c r="AD345" i="3" s="1"/>
  <c r="AI345" i="3" s="1"/>
  <c r="Y344" i="3"/>
  <c r="AD344" i="3" s="1"/>
  <c r="AI344" i="3" s="1"/>
  <c r="Y343" i="3"/>
  <c r="AD343" i="3" s="1"/>
  <c r="AI343" i="3" s="1"/>
  <c r="Y342" i="3"/>
  <c r="AD342" i="3" s="1"/>
  <c r="AI342" i="3" s="1"/>
  <c r="Y341" i="3"/>
  <c r="AD341" i="3" s="1"/>
  <c r="AI341" i="3" s="1"/>
  <c r="Y340" i="3"/>
  <c r="AD340" i="3" s="1"/>
  <c r="AI340" i="3" s="1"/>
  <c r="Y339" i="3"/>
  <c r="AD339" i="3" s="1"/>
  <c r="AI339" i="3" s="1"/>
  <c r="Y338" i="3"/>
  <c r="AD338" i="3" s="1"/>
  <c r="AI338" i="3" s="1"/>
  <c r="Y337" i="3"/>
  <c r="AD337" i="3" s="1"/>
  <c r="AI337" i="3" s="1"/>
  <c r="Y336" i="3"/>
  <c r="AD336" i="3" s="1"/>
  <c r="AI336" i="3" s="1"/>
  <c r="Y335" i="3"/>
  <c r="AD335" i="3" s="1"/>
  <c r="AI335" i="3" s="1"/>
  <c r="Y334" i="3"/>
  <c r="AD334" i="3" s="1"/>
  <c r="AI334" i="3" s="1"/>
  <c r="Y333" i="3"/>
  <c r="AD333" i="3" s="1"/>
  <c r="AI333" i="3" s="1"/>
  <c r="Y332" i="3"/>
  <c r="AD332" i="3" s="1"/>
  <c r="AI332" i="3" s="1"/>
  <c r="Y331" i="3"/>
  <c r="AD331" i="3" s="1"/>
  <c r="AI331" i="3" s="1"/>
  <c r="Y330" i="3"/>
  <c r="AD330" i="3" s="1"/>
  <c r="AI330" i="3" s="1"/>
  <c r="Y329" i="3"/>
  <c r="AD329" i="3" s="1"/>
  <c r="AI329" i="3" s="1"/>
  <c r="Y328" i="3"/>
  <c r="AD328" i="3" s="1"/>
  <c r="AI328" i="3" s="1"/>
  <c r="Y327" i="3"/>
  <c r="AD327" i="3" s="1"/>
  <c r="AI327" i="3" s="1"/>
  <c r="Y326" i="3"/>
  <c r="AD326" i="3" s="1"/>
  <c r="AI326" i="3" s="1"/>
  <c r="Y325" i="3"/>
  <c r="AD325" i="3" s="1"/>
  <c r="AI325" i="3" s="1"/>
  <c r="Y324" i="3"/>
  <c r="AD324" i="3" s="1"/>
  <c r="AI324" i="3" s="1"/>
  <c r="Y323" i="3"/>
  <c r="AD323" i="3" s="1"/>
  <c r="AI323" i="3" s="1"/>
  <c r="Y322" i="3"/>
  <c r="AD322" i="3" s="1"/>
  <c r="AI322" i="3" s="1"/>
  <c r="Y321" i="3"/>
  <c r="AD321" i="3" s="1"/>
  <c r="AI321" i="3" s="1"/>
  <c r="Y320" i="3"/>
  <c r="AD320" i="3" s="1"/>
  <c r="AI320" i="3" s="1"/>
  <c r="Y319" i="3"/>
  <c r="AD319" i="3" s="1"/>
  <c r="AI319" i="3" s="1"/>
  <c r="Y318" i="3"/>
  <c r="AD318" i="3" s="1"/>
  <c r="AI318" i="3" s="1"/>
  <c r="Y317" i="3"/>
  <c r="AD317" i="3" s="1"/>
  <c r="AI317" i="3" s="1"/>
  <c r="Y316" i="3"/>
  <c r="AD316" i="3" s="1"/>
  <c r="AI316" i="3" s="1"/>
  <c r="Y315" i="3"/>
  <c r="AD315" i="3" s="1"/>
  <c r="AI315" i="3" s="1"/>
  <c r="Y314" i="3"/>
  <c r="AD314" i="3" s="1"/>
  <c r="AI314" i="3" s="1"/>
  <c r="Y313" i="3"/>
  <c r="AD313" i="3" s="1"/>
  <c r="AI313" i="3" s="1"/>
  <c r="Y312" i="3"/>
  <c r="AD312" i="3" s="1"/>
  <c r="AI312" i="3" s="1"/>
  <c r="Y311" i="3"/>
  <c r="AD311" i="3" s="1"/>
  <c r="AI311" i="3" s="1"/>
  <c r="Y310" i="3"/>
  <c r="AD310" i="3" s="1"/>
  <c r="AI310" i="3" s="1"/>
  <c r="Y309" i="3"/>
  <c r="AD309" i="3" s="1"/>
  <c r="AI309" i="3" s="1"/>
  <c r="Y308" i="3"/>
  <c r="AD308" i="3" s="1"/>
  <c r="AI308" i="3" s="1"/>
  <c r="Y307" i="3"/>
  <c r="AD307" i="3" s="1"/>
  <c r="AI307" i="3" s="1"/>
  <c r="Y306" i="3"/>
  <c r="AD306" i="3" s="1"/>
  <c r="AI306" i="3" s="1"/>
  <c r="Y305" i="3"/>
  <c r="AD305" i="3" s="1"/>
  <c r="AI305" i="3" s="1"/>
  <c r="Y304" i="3"/>
  <c r="AD304" i="3" s="1"/>
  <c r="AI304" i="3" s="1"/>
  <c r="Y303" i="3"/>
  <c r="AD303" i="3" s="1"/>
  <c r="AI303" i="3" s="1"/>
  <c r="Y302" i="3"/>
  <c r="AD302" i="3" s="1"/>
  <c r="AI302" i="3" s="1"/>
  <c r="Y301" i="3"/>
  <c r="AD301" i="3" s="1"/>
  <c r="AI301" i="3" s="1"/>
  <c r="Y300" i="3"/>
  <c r="AD300" i="3" s="1"/>
  <c r="AI300" i="3" s="1"/>
  <c r="Y299" i="3"/>
  <c r="AD299" i="3" s="1"/>
  <c r="AI299" i="3" s="1"/>
  <c r="Y298" i="3"/>
  <c r="AD298" i="3" s="1"/>
  <c r="AI298" i="3" s="1"/>
  <c r="Y297" i="3"/>
  <c r="AD297" i="3" s="1"/>
  <c r="AI297" i="3" s="1"/>
  <c r="Y296" i="3"/>
  <c r="AD296" i="3" s="1"/>
  <c r="AI296" i="3" s="1"/>
  <c r="Y295" i="3"/>
  <c r="AD295" i="3" s="1"/>
  <c r="AI295" i="3" s="1"/>
  <c r="Y294" i="3"/>
  <c r="AD294" i="3" s="1"/>
  <c r="AI294" i="3" s="1"/>
  <c r="Y293" i="3"/>
  <c r="AD293" i="3" s="1"/>
  <c r="AI293" i="3" s="1"/>
  <c r="Y292" i="3"/>
  <c r="AD292" i="3" s="1"/>
  <c r="AI292" i="3" s="1"/>
  <c r="Y291" i="3"/>
  <c r="AD291" i="3" s="1"/>
  <c r="AI291" i="3" s="1"/>
  <c r="Y290" i="3"/>
  <c r="AD290" i="3" s="1"/>
  <c r="AI290" i="3" s="1"/>
  <c r="Y289" i="3"/>
  <c r="AD289" i="3" s="1"/>
  <c r="AI289" i="3" s="1"/>
  <c r="Y288" i="3"/>
  <c r="AD288" i="3" s="1"/>
  <c r="AI288" i="3" s="1"/>
  <c r="Y287" i="3"/>
  <c r="AD287" i="3" s="1"/>
  <c r="AI287" i="3" s="1"/>
  <c r="Y286" i="3"/>
  <c r="AD286" i="3" s="1"/>
  <c r="AI286" i="3" s="1"/>
  <c r="Y285" i="3"/>
  <c r="AD285" i="3" s="1"/>
  <c r="AI285" i="3" s="1"/>
  <c r="Y284" i="3"/>
  <c r="AD284" i="3" s="1"/>
  <c r="AI284" i="3" s="1"/>
  <c r="Y283" i="3"/>
  <c r="AD283" i="3" s="1"/>
  <c r="AI283" i="3" s="1"/>
  <c r="Y282" i="3"/>
  <c r="AD282" i="3" s="1"/>
  <c r="AI282" i="3" s="1"/>
  <c r="Y281" i="3"/>
  <c r="AD281" i="3" s="1"/>
  <c r="AI281" i="3" s="1"/>
  <c r="Y280" i="3"/>
  <c r="AD280" i="3" s="1"/>
  <c r="AI280" i="3" s="1"/>
  <c r="Y279" i="3"/>
  <c r="AD279" i="3" s="1"/>
  <c r="AI279" i="3" s="1"/>
  <c r="Y278" i="3"/>
  <c r="AD278" i="3" s="1"/>
  <c r="AI278" i="3" s="1"/>
  <c r="Y277" i="3"/>
  <c r="AD277" i="3" s="1"/>
  <c r="AI277" i="3" s="1"/>
  <c r="Y276" i="3"/>
  <c r="AD276" i="3" s="1"/>
  <c r="AI276" i="3" s="1"/>
  <c r="Y275" i="3"/>
  <c r="AD275" i="3" s="1"/>
  <c r="AI275" i="3" s="1"/>
  <c r="Y274" i="3"/>
  <c r="AD274" i="3" s="1"/>
  <c r="AI274" i="3" s="1"/>
  <c r="Y273" i="3"/>
  <c r="AD273" i="3" s="1"/>
  <c r="AI273" i="3" s="1"/>
  <c r="Y272" i="3"/>
  <c r="AD272" i="3" s="1"/>
  <c r="AI272" i="3" s="1"/>
  <c r="Y271" i="3"/>
  <c r="AD271" i="3" s="1"/>
  <c r="AI271" i="3" s="1"/>
  <c r="Y270" i="3"/>
  <c r="AD270" i="3" s="1"/>
  <c r="AI270" i="3" s="1"/>
  <c r="Y269" i="3"/>
  <c r="AD269" i="3" s="1"/>
  <c r="AI269" i="3" s="1"/>
  <c r="Y268" i="3"/>
  <c r="AD268" i="3" s="1"/>
  <c r="AI268" i="3" s="1"/>
  <c r="Y267" i="3"/>
  <c r="AD267" i="3" s="1"/>
  <c r="AI267" i="3" s="1"/>
  <c r="Y266" i="3"/>
  <c r="AD266" i="3" s="1"/>
  <c r="AI266" i="3" s="1"/>
  <c r="Y265" i="3"/>
  <c r="AD265" i="3" s="1"/>
  <c r="AI265" i="3" s="1"/>
  <c r="Y264" i="3"/>
  <c r="AD264" i="3" s="1"/>
  <c r="AI264" i="3" s="1"/>
  <c r="Y263" i="3"/>
  <c r="AD263" i="3" s="1"/>
  <c r="AI263" i="3" s="1"/>
  <c r="Y262" i="3"/>
  <c r="AD262" i="3" s="1"/>
  <c r="AI262" i="3" s="1"/>
  <c r="Y261" i="3"/>
  <c r="AD261" i="3" s="1"/>
  <c r="AI261" i="3" s="1"/>
  <c r="Y260" i="3"/>
  <c r="AD260" i="3" s="1"/>
  <c r="AI260" i="3" s="1"/>
  <c r="Y259" i="3"/>
  <c r="AD259" i="3" s="1"/>
  <c r="AI259" i="3" s="1"/>
  <c r="Y258" i="3"/>
  <c r="AD258" i="3" s="1"/>
  <c r="AI258" i="3" s="1"/>
  <c r="Y257" i="3"/>
  <c r="AD257" i="3" s="1"/>
  <c r="AI257" i="3" s="1"/>
  <c r="Y256" i="3"/>
  <c r="AD256" i="3" s="1"/>
  <c r="AI256" i="3" s="1"/>
  <c r="Y255" i="3"/>
  <c r="AD255" i="3" s="1"/>
  <c r="AI255" i="3" s="1"/>
  <c r="Y254" i="3"/>
  <c r="AD254" i="3" s="1"/>
  <c r="AI254" i="3" s="1"/>
  <c r="Y253" i="3"/>
  <c r="AD253" i="3" s="1"/>
  <c r="AI253" i="3" s="1"/>
  <c r="Y252" i="3"/>
  <c r="AD252" i="3" s="1"/>
  <c r="AI252" i="3" s="1"/>
  <c r="Y251" i="3"/>
  <c r="AD251" i="3" s="1"/>
  <c r="AI251" i="3" s="1"/>
  <c r="Y250" i="3"/>
  <c r="AD250" i="3" s="1"/>
  <c r="AI250" i="3" s="1"/>
  <c r="Y249" i="3"/>
  <c r="AD249" i="3" s="1"/>
  <c r="AI249" i="3" s="1"/>
  <c r="Y248" i="3"/>
  <c r="AD248" i="3" s="1"/>
  <c r="AI248" i="3" s="1"/>
  <c r="Y247" i="3"/>
  <c r="AD247" i="3" s="1"/>
  <c r="AI247" i="3" s="1"/>
  <c r="Y246" i="3"/>
  <c r="AD246" i="3" s="1"/>
  <c r="AI246" i="3" s="1"/>
  <c r="Y245" i="3"/>
  <c r="AD245" i="3" s="1"/>
  <c r="AI245" i="3" s="1"/>
  <c r="Y244" i="3"/>
  <c r="AD244" i="3" s="1"/>
  <c r="AI244" i="3" s="1"/>
  <c r="Y243" i="3"/>
  <c r="AD243" i="3" s="1"/>
  <c r="AI243" i="3" s="1"/>
  <c r="Y242" i="3"/>
  <c r="AD242" i="3" s="1"/>
  <c r="AI242" i="3" s="1"/>
  <c r="Y241" i="3"/>
  <c r="AD241" i="3" s="1"/>
  <c r="AI241" i="3" s="1"/>
  <c r="Y240" i="3"/>
  <c r="AD240" i="3" s="1"/>
  <c r="AI240" i="3" s="1"/>
  <c r="Y239" i="3"/>
  <c r="AD239" i="3" s="1"/>
  <c r="AI239" i="3" s="1"/>
  <c r="Y238" i="3"/>
  <c r="AD238" i="3" s="1"/>
  <c r="AI238" i="3" s="1"/>
  <c r="Y237" i="3"/>
  <c r="AD237" i="3" s="1"/>
  <c r="AI237" i="3" s="1"/>
  <c r="Y236" i="3"/>
  <c r="AD236" i="3" s="1"/>
  <c r="AI236" i="3" s="1"/>
  <c r="Y235" i="3"/>
  <c r="AD235" i="3" s="1"/>
  <c r="AI235" i="3" s="1"/>
  <c r="Y234" i="3"/>
  <c r="AD234" i="3" s="1"/>
  <c r="AI234" i="3" s="1"/>
  <c r="Y233" i="3"/>
  <c r="AD233" i="3" s="1"/>
  <c r="AI233" i="3" s="1"/>
  <c r="Y232" i="3"/>
  <c r="AD232" i="3" s="1"/>
  <c r="AI232" i="3" s="1"/>
  <c r="Y231" i="3"/>
  <c r="AD231" i="3" s="1"/>
  <c r="AI231" i="3" s="1"/>
  <c r="Y230" i="3"/>
  <c r="AD230" i="3" s="1"/>
  <c r="AI230" i="3" s="1"/>
  <c r="Y229" i="3"/>
  <c r="AD229" i="3" s="1"/>
  <c r="AI229" i="3" s="1"/>
  <c r="Y228" i="3"/>
  <c r="AD228" i="3" s="1"/>
  <c r="AI228" i="3" s="1"/>
  <c r="Y227" i="3"/>
  <c r="AD227" i="3" s="1"/>
  <c r="AI227" i="3" s="1"/>
  <c r="Y226" i="3"/>
  <c r="AD226" i="3" s="1"/>
  <c r="AI226" i="3" s="1"/>
  <c r="Y225" i="3"/>
  <c r="AD225" i="3" s="1"/>
  <c r="AI225" i="3" s="1"/>
  <c r="Y224" i="3"/>
  <c r="AD224" i="3" s="1"/>
  <c r="AI224" i="3" s="1"/>
  <c r="Y223" i="3"/>
  <c r="AD223" i="3" s="1"/>
  <c r="AI223" i="3" s="1"/>
  <c r="Y222" i="3"/>
  <c r="AD222" i="3" s="1"/>
  <c r="AI222" i="3" s="1"/>
  <c r="Y221" i="3"/>
  <c r="AD221" i="3" s="1"/>
  <c r="AI221" i="3" s="1"/>
  <c r="Y220" i="3"/>
  <c r="AD220" i="3" s="1"/>
  <c r="AI220" i="3" s="1"/>
  <c r="Y219" i="3"/>
  <c r="AD219" i="3" s="1"/>
  <c r="AI219" i="3" s="1"/>
  <c r="Y218" i="3"/>
  <c r="AD218" i="3" s="1"/>
  <c r="AI218" i="3" s="1"/>
  <c r="Y217" i="3"/>
  <c r="AD217" i="3" s="1"/>
  <c r="AI217" i="3" s="1"/>
  <c r="Y216" i="3"/>
  <c r="AD216" i="3" s="1"/>
  <c r="AI216" i="3" s="1"/>
  <c r="Y215" i="3"/>
  <c r="AD215" i="3" s="1"/>
  <c r="AI215" i="3" s="1"/>
  <c r="Y214" i="3"/>
  <c r="AD214" i="3" s="1"/>
  <c r="AI214" i="3" s="1"/>
  <c r="Y213" i="3"/>
  <c r="AD213" i="3" s="1"/>
  <c r="AI213" i="3" s="1"/>
  <c r="Y212" i="3"/>
  <c r="AD212" i="3" s="1"/>
  <c r="AI212" i="3" s="1"/>
  <c r="Y211" i="3"/>
  <c r="AD211" i="3" s="1"/>
  <c r="AI211" i="3" s="1"/>
  <c r="Y210" i="3"/>
  <c r="AD210" i="3" s="1"/>
  <c r="AI210" i="3" s="1"/>
  <c r="Y209" i="3"/>
  <c r="AD209" i="3" s="1"/>
  <c r="AI209" i="3" s="1"/>
  <c r="Y208" i="3"/>
  <c r="AD208" i="3" s="1"/>
  <c r="AI208" i="3" s="1"/>
  <c r="Y207" i="3"/>
  <c r="AD207" i="3" s="1"/>
  <c r="AI207" i="3" s="1"/>
  <c r="Y206" i="3"/>
  <c r="AD206" i="3" s="1"/>
  <c r="AI206" i="3" s="1"/>
  <c r="Y205" i="3"/>
  <c r="AD205" i="3" s="1"/>
  <c r="AI205" i="3" s="1"/>
  <c r="Y204" i="3"/>
  <c r="AD204" i="3" s="1"/>
  <c r="AI204" i="3" s="1"/>
  <c r="Y203" i="3"/>
  <c r="AD203" i="3" s="1"/>
  <c r="AI203" i="3" s="1"/>
  <c r="Y202" i="3"/>
  <c r="AD202" i="3" s="1"/>
  <c r="AI202" i="3" s="1"/>
  <c r="Y201" i="3"/>
  <c r="AD201" i="3" s="1"/>
  <c r="AI201" i="3" s="1"/>
  <c r="Y200" i="3"/>
  <c r="AD200" i="3" s="1"/>
  <c r="AI200" i="3" s="1"/>
  <c r="Y199" i="3"/>
  <c r="AD199" i="3" s="1"/>
  <c r="AI199" i="3" s="1"/>
  <c r="Y198" i="3"/>
  <c r="AD198" i="3" s="1"/>
  <c r="AI198" i="3" s="1"/>
  <c r="Y197" i="3"/>
  <c r="AD197" i="3" s="1"/>
  <c r="AI197" i="3" s="1"/>
  <c r="Y196" i="3"/>
  <c r="AD196" i="3" s="1"/>
  <c r="AI196" i="3" s="1"/>
  <c r="Y195" i="3"/>
  <c r="AD195" i="3" s="1"/>
  <c r="AI195" i="3" s="1"/>
  <c r="Y194" i="3"/>
  <c r="AD194" i="3" s="1"/>
  <c r="AI194" i="3" s="1"/>
  <c r="Y193" i="3"/>
  <c r="AD193" i="3" s="1"/>
  <c r="AI193" i="3" s="1"/>
  <c r="Y192" i="3"/>
  <c r="AD192" i="3" s="1"/>
  <c r="AI192" i="3" s="1"/>
  <c r="Y191" i="3"/>
  <c r="AD191" i="3" s="1"/>
  <c r="AI191" i="3" s="1"/>
  <c r="Y190" i="3"/>
  <c r="AD190" i="3" s="1"/>
  <c r="AI190" i="3" s="1"/>
  <c r="Y189" i="3"/>
  <c r="AD189" i="3" s="1"/>
  <c r="AI189" i="3" s="1"/>
  <c r="Y188" i="3"/>
  <c r="AD188" i="3" s="1"/>
  <c r="AI188" i="3" s="1"/>
  <c r="Y187" i="3"/>
  <c r="AD187" i="3" s="1"/>
  <c r="AI187" i="3" s="1"/>
  <c r="Y186" i="3"/>
  <c r="AD186" i="3" s="1"/>
  <c r="AI186" i="3" s="1"/>
  <c r="Y185" i="3"/>
  <c r="AD185" i="3" s="1"/>
  <c r="AI185" i="3" s="1"/>
  <c r="Y184" i="3"/>
  <c r="AD184" i="3" s="1"/>
  <c r="AI184" i="3" s="1"/>
  <c r="Y183" i="3"/>
  <c r="AD183" i="3" s="1"/>
  <c r="AI183" i="3" s="1"/>
  <c r="Y182" i="3"/>
  <c r="AD182" i="3" s="1"/>
  <c r="AI182" i="3" s="1"/>
  <c r="Y181" i="3"/>
  <c r="AD181" i="3" s="1"/>
  <c r="AI181" i="3" s="1"/>
  <c r="Y180" i="3"/>
  <c r="AD180" i="3" s="1"/>
  <c r="AI180" i="3" s="1"/>
  <c r="Y179" i="3"/>
  <c r="AD179" i="3" s="1"/>
  <c r="AI179" i="3" s="1"/>
  <c r="Y178" i="3"/>
  <c r="AD178" i="3" s="1"/>
  <c r="AI178" i="3" s="1"/>
  <c r="Y177" i="3"/>
  <c r="AD177" i="3" s="1"/>
  <c r="AI177" i="3" s="1"/>
  <c r="Y176" i="3"/>
  <c r="AD176" i="3" s="1"/>
  <c r="AI176" i="3" s="1"/>
  <c r="Y175" i="3"/>
  <c r="AD175" i="3" s="1"/>
  <c r="AI175" i="3" s="1"/>
  <c r="Y174" i="3"/>
  <c r="AD174" i="3" s="1"/>
  <c r="AI174" i="3" s="1"/>
  <c r="Y173" i="3"/>
  <c r="AD173" i="3" s="1"/>
  <c r="AI173" i="3" s="1"/>
  <c r="Y172" i="3"/>
  <c r="AD172" i="3" s="1"/>
  <c r="AI172" i="3" s="1"/>
  <c r="Y171" i="3"/>
  <c r="AD171" i="3" s="1"/>
  <c r="AI171" i="3" s="1"/>
  <c r="Y170" i="3"/>
  <c r="AD170" i="3" s="1"/>
  <c r="AI170" i="3" s="1"/>
  <c r="Y169" i="3"/>
  <c r="AD169" i="3" s="1"/>
  <c r="AI169" i="3" s="1"/>
  <c r="Y168" i="3"/>
  <c r="AD168" i="3" s="1"/>
  <c r="AI168" i="3" s="1"/>
  <c r="Y167" i="3"/>
  <c r="AD167" i="3" s="1"/>
  <c r="AI167" i="3" s="1"/>
  <c r="Y166" i="3"/>
  <c r="AD166" i="3" s="1"/>
  <c r="AI166" i="3" s="1"/>
  <c r="Y165" i="3"/>
  <c r="AD165" i="3" s="1"/>
  <c r="AI165" i="3" s="1"/>
  <c r="Y164" i="3"/>
  <c r="AD164" i="3" s="1"/>
  <c r="AI164" i="3" s="1"/>
  <c r="Y163" i="3"/>
  <c r="AD163" i="3" s="1"/>
  <c r="AI163" i="3" s="1"/>
  <c r="Y162" i="3"/>
  <c r="AD162" i="3" s="1"/>
  <c r="AI162" i="3" s="1"/>
  <c r="Y161" i="3"/>
  <c r="AD161" i="3" s="1"/>
  <c r="AI161" i="3" s="1"/>
  <c r="Y160" i="3"/>
  <c r="AD160" i="3" s="1"/>
  <c r="AI160" i="3" s="1"/>
  <c r="Y159" i="3"/>
  <c r="AD159" i="3" s="1"/>
  <c r="AI159" i="3" s="1"/>
  <c r="Y158" i="3"/>
  <c r="AD158" i="3" s="1"/>
  <c r="AI158" i="3" s="1"/>
  <c r="Y157" i="3"/>
  <c r="AD157" i="3" s="1"/>
  <c r="AI157" i="3" s="1"/>
  <c r="Y156" i="3"/>
  <c r="AD156" i="3" s="1"/>
  <c r="AI156" i="3" s="1"/>
  <c r="Y155" i="3"/>
  <c r="AD155" i="3" s="1"/>
  <c r="AI155" i="3" s="1"/>
  <c r="Y154" i="3"/>
  <c r="AD154" i="3" s="1"/>
  <c r="AI154" i="3" s="1"/>
  <c r="Y153" i="3"/>
  <c r="AD153" i="3" s="1"/>
  <c r="AI153" i="3" s="1"/>
  <c r="Y152" i="3"/>
  <c r="AD152" i="3" s="1"/>
  <c r="AI152" i="3" s="1"/>
  <c r="Y151" i="3"/>
  <c r="AD151" i="3" s="1"/>
  <c r="AI151" i="3" s="1"/>
  <c r="Y150" i="3"/>
  <c r="AD150" i="3" s="1"/>
  <c r="AI150" i="3" s="1"/>
  <c r="Y149" i="3"/>
  <c r="AD149" i="3" s="1"/>
  <c r="AI149" i="3" s="1"/>
  <c r="Y148" i="3"/>
  <c r="AD148" i="3" s="1"/>
  <c r="AI148" i="3" s="1"/>
  <c r="Y147" i="3"/>
  <c r="AD147" i="3" s="1"/>
  <c r="AI147" i="3" s="1"/>
  <c r="Y146" i="3"/>
  <c r="AD146" i="3" s="1"/>
  <c r="AI146" i="3" s="1"/>
  <c r="Y145" i="3"/>
  <c r="AD145" i="3" s="1"/>
  <c r="AI145" i="3" s="1"/>
  <c r="Y144" i="3"/>
  <c r="AD144" i="3" s="1"/>
  <c r="AI144" i="3" s="1"/>
  <c r="Y143" i="3"/>
  <c r="AD143" i="3" s="1"/>
  <c r="AI143" i="3" s="1"/>
  <c r="Y142" i="3"/>
  <c r="AD142" i="3" s="1"/>
  <c r="AI142" i="3" s="1"/>
  <c r="Y141" i="3"/>
  <c r="AD141" i="3" s="1"/>
  <c r="AI141" i="3" s="1"/>
  <c r="Y140" i="3"/>
  <c r="AD140" i="3" s="1"/>
  <c r="AI140" i="3" s="1"/>
  <c r="Y139" i="3"/>
  <c r="AD139" i="3" s="1"/>
  <c r="AI139" i="3" s="1"/>
  <c r="Y138" i="3"/>
  <c r="AD138" i="3" s="1"/>
  <c r="AI138" i="3" s="1"/>
  <c r="Y137" i="3"/>
  <c r="AD137" i="3" s="1"/>
  <c r="AI137" i="3" s="1"/>
  <c r="Y136" i="3"/>
  <c r="AD136" i="3" s="1"/>
  <c r="AI136" i="3" s="1"/>
  <c r="Y135" i="3"/>
  <c r="AD135" i="3" s="1"/>
  <c r="AI135" i="3" s="1"/>
  <c r="Y134" i="3"/>
  <c r="AD134" i="3" s="1"/>
  <c r="AI134" i="3" s="1"/>
  <c r="Y133" i="3"/>
  <c r="AD133" i="3" s="1"/>
  <c r="AI133" i="3" s="1"/>
  <c r="Y132" i="3"/>
  <c r="AD132" i="3" s="1"/>
  <c r="AI132" i="3" s="1"/>
  <c r="Y131" i="3"/>
  <c r="AD131" i="3" s="1"/>
  <c r="AI131" i="3" s="1"/>
  <c r="Y130" i="3"/>
  <c r="AD130" i="3" s="1"/>
  <c r="AI130" i="3" s="1"/>
  <c r="Y129" i="3"/>
  <c r="AD129" i="3" s="1"/>
  <c r="AI129" i="3" s="1"/>
  <c r="Y128" i="3"/>
  <c r="AD128" i="3" s="1"/>
  <c r="AI128" i="3" s="1"/>
  <c r="Y127" i="3"/>
  <c r="AD127" i="3" s="1"/>
  <c r="AI127" i="3" s="1"/>
  <c r="Y126" i="3"/>
  <c r="AD126" i="3" s="1"/>
  <c r="AI126" i="3" s="1"/>
  <c r="Y125" i="3"/>
  <c r="AD125" i="3" s="1"/>
  <c r="AI125" i="3" s="1"/>
  <c r="Y124" i="3"/>
  <c r="AD124" i="3" s="1"/>
  <c r="AI124" i="3" s="1"/>
  <c r="Y123" i="3"/>
  <c r="AD123" i="3" s="1"/>
  <c r="AI123" i="3" s="1"/>
  <c r="Y122" i="3"/>
  <c r="AD122" i="3" s="1"/>
  <c r="AI122" i="3" s="1"/>
  <c r="Y121" i="3"/>
  <c r="AD121" i="3" s="1"/>
  <c r="AI121" i="3" s="1"/>
  <c r="Y120" i="3"/>
  <c r="AD120" i="3" s="1"/>
  <c r="AI120" i="3" s="1"/>
  <c r="Y119" i="3"/>
  <c r="AD119" i="3" s="1"/>
  <c r="AI119" i="3" s="1"/>
  <c r="Y118" i="3"/>
  <c r="AD118" i="3" s="1"/>
  <c r="AI118" i="3" s="1"/>
  <c r="Y117" i="3"/>
  <c r="AD117" i="3" s="1"/>
  <c r="AI117" i="3" s="1"/>
  <c r="Y116" i="3"/>
  <c r="AD116" i="3" s="1"/>
  <c r="AI116" i="3" s="1"/>
  <c r="Y115" i="3"/>
  <c r="AD115" i="3" s="1"/>
  <c r="AI115" i="3" s="1"/>
  <c r="Y114" i="3"/>
  <c r="AD114" i="3" s="1"/>
  <c r="AI114" i="3" s="1"/>
  <c r="Y113" i="3"/>
  <c r="AD113" i="3" s="1"/>
  <c r="AI113" i="3" s="1"/>
  <c r="Y112" i="3"/>
  <c r="AD112" i="3" s="1"/>
  <c r="AI112" i="3" s="1"/>
  <c r="Y111" i="3"/>
  <c r="AD111" i="3" s="1"/>
  <c r="AI111" i="3" s="1"/>
  <c r="Y110" i="3"/>
  <c r="AD110" i="3" s="1"/>
  <c r="AI110" i="3" s="1"/>
  <c r="Y109" i="3"/>
  <c r="AD109" i="3" s="1"/>
  <c r="AI109" i="3" s="1"/>
  <c r="Y108" i="3"/>
  <c r="AD108" i="3" s="1"/>
  <c r="AI108" i="3" s="1"/>
  <c r="Y107" i="3"/>
  <c r="AD107" i="3" s="1"/>
  <c r="AI107" i="3" s="1"/>
  <c r="Y106" i="3"/>
  <c r="AD106" i="3" s="1"/>
  <c r="AI106" i="3" s="1"/>
  <c r="Y105" i="3"/>
  <c r="AD105" i="3" s="1"/>
  <c r="AI105" i="3" s="1"/>
  <c r="Y104" i="3"/>
  <c r="AD104" i="3" s="1"/>
  <c r="AI104" i="3" s="1"/>
  <c r="Y103" i="3"/>
  <c r="AD103" i="3" s="1"/>
  <c r="AI103" i="3" s="1"/>
  <c r="Y102" i="3"/>
  <c r="AD102" i="3" s="1"/>
  <c r="AI102" i="3" s="1"/>
  <c r="Y101" i="3"/>
  <c r="AD101" i="3" s="1"/>
  <c r="AI101" i="3" s="1"/>
  <c r="Y100" i="3"/>
  <c r="AD100" i="3" s="1"/>
  <c r="AI100" i="3" s="1"/>
  <c r="Z756" i="3"/>
  <c r="AE756" i="3" s="1"/>
  <c r="AJ756" i="3" s="1"/>
  <c r="AA615" i="3"/>
  <c r="AF615" i="3" s="1"/>
  <c r="AK615" i="3" s="1"/>
  <c r="AA551" i="3"/>
  <c r="AF551" i="3" s="1"/>
  <c r="AK551" i="3" s="1"/>
  <c r="Z518" i="3"/>
  <c r="AE518" i="3" s="1"/>
  <c r="AJ518" i="3" s="1"/>
  <c r="X502" i="3"/>
  <c r="X486" i="3"/>
  <c r="X470" i="3"/>
  <c r="X454" i="3"/>
  <c r="X438" i="3"/>
  <c r="X422" i="3"/>
  <c r="X406" i="3"/>
  <c r="X396" i="3"/>
  <c r="X392" i="3"/>
  <c r="X388" i="3"/>
  <c r="X384" i="3"/>
  <c r="X380" i="3"/>
  <c r="X376" i="3"/>
  <c r="X372" i="3"/>
  <c r="X368" i="3"/>
  <c r="X364" i="3"/>
  <c r="X360" i="3"/>
  <c r="X356" i="3"/>
  <c r="X352" i="3"/>
  <c r="X348" i="3"/>
  <c r="X344" i="3"/>
  <c r="X340" i="3"/>
  <c r="X336" i="3"/>
  <c r="X332" i="3"/>
  <c r="X328" i="3"/>
  <c r="X324" i="3"/>
  <c r="X320" i="3"/>
  <c r="X316" i="3"/>
  <c r="X312" i="3"/>
  <c r="X308" i="3"/>
  <c r="X304" i="3"/>
  <c r="X300" i="3"/>
  <c r="X296" i="3"/>
  <c r="X292" i="3"/>
  <c r="X288" i="3"/>
  <c r="X284" i="3"/>
  <c r="X280" i="3"/>
  <c r="X276" i="3"/>
  <c r="X272" i="3"/>
  <c r="X268" i="3"/>
  <c r="X264" i="3"/>
  <c r="X260" i="3"/>
  <c r="X256" i="3"/>
  <c r="X252" i="3"/>
  <c r="X248" i="3"/>
  <c r="X244" i="3"/>
  <c r="X240" i="3"/>
  <c r="X236" i="3"/>
  <c r="X232" i="3"/>
  <c r="X228" i="3"/>
  <c r="X224" i="3"/>
  <c r="X220" i="3"/>
  <c r="X216" i="3"/>
  <c r="X212" i="3"/>
  <c r="X208" i="3"/>
  <c r="X204" i="3"/>
  <c r="X200" i="3"/>
  <c r="X196" i="3"/>
  <c r="X192" i="3"/>
  <c r="X188" i="3"/>
  <c r="X184" i="3"/>
  <c r="X180" i="3"/>
  <c r="X176" i="3"/>
  <c r="X172" i="3"/>
  <c r="X168" i="3"/>
  <c r="X164" i="3"/>
  <c r="X160" i="3"/>
  <c r="X156" i="3"/>
  <c r="X152" i="3"/>
  <c r="X148" i="3"/>
  <c r="X144" i="3"/>
  <c r="X140" i="3"/>
  <c r="X136" i="3"/>
  <c r="X132" i="3"/>
  <c r="X128" i="3"/>
  <c r="X124" i="3"/>
  <c r="X120" i="3"/>
  <c r="X116" i="3"/>
  <c r="X112" i="3"/>
  <c r="X108" i="3"/>
  <c r="X104" i="3"/>
  <c r="X100" i="3"/>
  <c r="X99" i="3"/>
  <c r="AC99" i="3" s="1"/>
  <c r="AH99" i="3" s="1"/>
  <c r="X98" i="3"/>
  <c r="AC98" i="3" s="1"/>
  <c r="AH98" i="3" s="1"/>
  <c r="X97" i="3"/>
  <c r="AC97" i="3" s="1"/>
  <c r="AH97" i="3" s="1"/>
  <c r="X96" i="3"/>
  <c r="AC96" i="3" s="1"/>
  <c r="AH96" i="3" s="1"/>
  <c r="X95" i="3"/>
  <c r="AC95" i="3" s="1"/>
  <c r="AH95" i="3" s="1"/>
  <c r="X94" i="3"/>
  <c r="AC94" i="3" s="1"/>
  <c r="AH94" i="3" s="1"/>
  <c r="X93" i="3"/>
  <c r="AC93" i="3" s="1"/>
  <c r="AH93" i="3" s="1"/>
  <c r="X92" i="3"/>
  <c r="AC92" i="3" s="1"/>
  <c r="AH92" i="3" s="1"/>
  <c r="X91" i="3"/>
  <c r="AC91" i="3" s="1"/>
  <c r="AH91" i="3" s="1"/>
  <c r="X90" i="3"/>
  <c r="AC90" i="3" s="1"/>
  <c r="AH90" i="3" s="1"/>
  <c r="X89" i="3"/>
  <c r="AC89" i="3" s="1"/>
  <c r="AH89" i="3" s="1"/>
  <c r="X88" i="3"/>
  <c r="AC88" i="3" s="1"/>
  <c r="AH88" i="3" s="1"/>
  <c r="X87" i="3"/>
  <c r="AC87" i="3" s="1"/>
  <c r="AH87" i="3" s="1"/>
  <c r="X86" i="3"/>
  <c r="AC86" i="3" s="1"/>
  <c r="AH86" i="3" s="1"/>
  <c r="X85" i="3"/>
  <c r="AC85" i="3" s="1"/>
  <c r="AH85" i="3" s="1"/>
  <c r="X84" i="3"/>
  <c r="AC84" i="3" s="1"/>
  <c r="AH84" i="3" s="1"/>
  <c r="X83" i="3"/>
  <c r="AC83" i="3" s="1"/>
  <c r="AH83" i="3" s="1"/>
  <c r="X82" i="3"/>
  <c r="AC82" i="3" s="1"/>
  <c r="AH82" i="3" s="1"/>
  <c r="X81" i="3"/>
  <c r="AC81" i="3" s="1"/>
  <c r="AH81" i="3" s="1"/>
  <c r="X80" i="3"/>
  <c r="AC80" i="3" s="1"/>
  <c r="AH80" i="3" s="1"/>
  <c r="X79" i="3"/>
  <c r="AC79" i="3" s="1"/>
  <c r="AH79" i="3" s="1"/>
  <c r="X78" i="3"/>
  <c r="AC78" i="3" s="1"/>
  <c r="AH78" i="3" s="1"/>
  <c r="X77" i="3"/>
  <c r="AC77" i="3" s="1"/>
  <c r="AH77" i="3" s="1"/>
  <c r="X76" i="3"/>
  <c r="AC76" i="3" s="1"/>
  <c r="AH76" i="3" s="1"/>
  <c r="X75" i="3"/>
  <c r="AC75" i="3" s="1"/>
  <c r="AH75" i="3" s="1"/>
  <c r="X74" i="3"/>
  <c r="AC74" i="3" s="1"/>
  <c r="AH74" i="3" s="1"/>
  <c r="X73" i="3"/>
  <c r="AC73" i="3" s="1"/>
  <c r="AH73" i="3" s="1"/>
  <c r="X72" i="3"/>
  <c r="AC72" i="3" s="1"/>
  <c r="AH72" i="3" s="1"/>
  <c r="X71" i="3"/>
  <c r="AC71" i="3" s="1"/>
  <c r="AH71" i="3" s="1"/>
  <c r="X70" i="3"/>
  <c r="AC70" i="3" s="1"/>
  <c r="AH70" i="3" s="1"/>
  <c r="X69" i="3"/>
  <c r="AC69" i="3" s="1"/>
  <c r="AH69" i="3" s="1"/>
  <c r="X68" i="3"/>
  <c r="AC68" i="3" s="1"/>
  <c r="AH68" i="3" s="1"/>
  <c r="X67" i="3"/>
  <c r="AC67" i="3" s="1"/>
  <c r="AH67" i="3" s="1"/>
  <c r="X66" i="3"/>
  <c r="AC66" i="3" s="1"/>
  <c r="AH66" i="3" s="1"/>
  <c r="X65" i="3"/>
  <c r="AC65" i="3" s="1"/>
  <c r="AH65" i="3" s="1"/>
  <c r="X64" i="3"/>
  <c r="AC64" i="3" s="1"/>
  <c r="AH64" i="3" s="1"/>
  <c r="X63" i="3"/>
  <c r="AC63" i="3" s="1"/>
  <c r="AH63" i="3" s="1"/>
  <c r="X62" i="3"/>
  <c r="AC62" i="3" s="1"/>
  <c r="AH62" i="3" s="1"/>
  <c r="X61" i="3"/>
  <c r="AC61" i="3" s="1"/>
  <c r="AH61" i="3" s="1"/>
  <c r="X60" i="3"/>
  <c r="AC60" i="3" s="1"/>
  <c r="AH60" i="3" s="1"/>
  <c r="X59" i="3"/>
  <c r="AC59" i="3" s="1"/>
  <c r="AH59" i="3" s="1"/>
  <c r="X58" i="3"/>
  <c r="AC58" i="3" s="1"/>
  <c r="AH58" i="3" s="1"/>
  <c r="X57" i="3"/>
  <c r="AC57" i="3" s="1"/>
  <c r="AH57" i="3" s="1"/>
  <c r="X56" i="3"/>
  <c r="AC56" i="3" s="1"/>
  <c r="AH56" i="3" s="1"/>
  <c r="X55" i="3"/>
  <c r="AC55" i="3" s="1"/>
  <c r="AH55" i="3" s="1"/>
  <c r="X54" i="3"/>
  <c r="AC54" i="3" s="1"/>
  <c r="AH54" i="3" s="1"/>
  <c r="X53" i="3"/>
  <c r="AC53" i="3" s="1"/>
  <c r="AH53" i="3" s="1"/>
  <c r="X52" i="3"/>
  <c r="AC52" i="3" s="1"/>
  <c r="AH52" i="3" s="1"/>
  <c r="X51" i="3"/>
  <c r="AC51" i="3" s="1"/>
  <c r="AH51" i="3" s="1"/>
  <c r="X50" i="3"/>
  <c r="AC50" i="3" s="1"/>
  <c r="AH50" i="3" s="1"/>
  <c r="X49" i="3"/>
  <c r="AC49" i="3" s="1"/>
  <c r="AH49" i="3" s="1"/>
  <c r="X48" i="3"/>
  <c r="AC48" i="3" s="1"/>
  <c r="AH48" i="3" s="1"/>
  <c r="X47" i="3"/>
  <c r="AC47" i="3" s="1"/>
  <c r="AH47" i="3" s="1"/>
  <c r="X46" i="3"/>
  <c r="AC46" i="3" s="1"/>
  <c r="AH46" i="3" s="1"/>
  <c r="X45" i="3"/>
  <c r="AC45" i="3" s="1"/>
  <c r="AH45" i="3" s="1"/>
  <c r="X44" i="3"/>
  <c r="AC44" i="3" s="1"/>
  <c r="AH44" i="3" s="1"/>
  <c r="X43" i="3"/>
  <c r="AC43" i="3" s="1"/>
  <c r="AH43" i="3" s="1"/>
  <c r="X42" i="3"/>
  <c r="AC42" i="3" s="1"/>
  <c r="AH42" i="3" s="1"/>
  <c r="X41" i="3"/>
  <c r="AC41" i="3" s="1"/>
  <c r="AH41" i="3" s="1"/>
  <c r="X40" i="3"/>
  <c r="AC40" i="3" s="1"/>
  <c r="AH40" i="3" s="1"/>
  <c r="X39" i="3"/>
  <c r="AC39" i="3" s="1"/>
  <c r="AH39" i="3" s="1"/>
  <c r="X38" i="3"/>
  <c r="AC38" i="3" s="1"/>
  <c r="AH38" i="3" s="1"/>
  <c r="X37" i="3"/>
  <c r="AC37" i="3" s="1"/>
  <c r="AH37" i="3" s="1"/>
  <c r="X36" i="3"/>
  <c r="AC36" i="3" s="1"/>
  <c r="AH36" i="3" s="1"/>
  <c r="X35" i="3"/>
  <c r="AC35" i="3" s="1"/>
  <c r="AH35" i="3" s="1"/>
  <c r="X34" i="3"/>
  <c r="AC34" i="3" s="1"/>
  <c r="AH34" i="3" s="1"/>
  <c r="X33" i="3"/>
  <c r="AC33" i="3" s="1"/>
  <c r="AH33" i="3" s="1"/>
  <c r="X32" i="3"/>
  <c r="AC32" i="3" s="1"/>
  <c r="AH32" i="3" s="1"/>
  <c r="X31" i="3"/>
  <c r="AC31" i="3" s="1"/>
  <c r="AH31" i="3" s="1"/>
  <c r="X30" i="3"/>
  <c r="AC30" i="3" s="1"/>
  <c r="AH30" i="3" s="1"/>
  <c r="X29" i="3"/>
  <c r="AC29" i="3" s="1"/>
  <c r="AH29" i="3" s="1"/>
  <c r="X28" i="3"/>
  <c r="AC28" i="3" s="1"/>
  <c r="AH28" i="3" s="1"/>
  <c r="X27" i="3"/>
  <c r="AC27" i="3" s="1"/>
  <c r="AH27" i="3" s="1"/>
  <c r="X26" i="3"/>
  <c r="AC26" i="3" s="1"/>
  <c r="AH26" i="3" s="1"/>
  <c r="X25" i="3"/>
  <c r="AC25" i="3" s="1"/>
  <c r="AH25" i="3" s="1"/>
  <c r="X24" i="3"/>
  <c r="AC24" i="3" s="1"/>
  <c r="AH24" i="3" s="1"/>
  <c r="X23" i="3"/>
  <c r="AC23" i="3" s="1"/>
  <c r="AH23" i="3" s="1"/>
  <c r="X22" i="3"/>
  <c r="AC22" i="3" s="1"/>
  <c r="AH22" i="3" s="1"/>
  <c r="X21" i="3"/>
  <c r="AC21" i="3" s="1"/>
  <c r="AH21" i="3" s="1"/>
  <c r="X20" i="3"/>
  <c r="AC20" i="3" s="1"/>
  <c r="AH20" i="3" s="1"/>
  <c r="X19" i="3"/>
  <c r="AC19" i="3" s="1"/>
  <c r="AH19" i="3" s="1"/>
  <c r="X18" i="3"/>
  <c r="AC18" i="3" s="1"/>
  <c r="AH18" i="3" s="1"/>
  <c r="X17" i="3"/>
  <c r="AC17" i="3" s="1"/>
  <c r="AH17" i="3" s="1"/>
  <c r="X16" i="3"/>
  <c r="AC16" i="3" s="1"/>
  <c r="AH16" i="3" s="1"/>
  <c r="X15" i="3"/>
  <c r="AC15" i="3" s="1"/>
  <c r="AH15" i="3" s="1"/>
  <c r="X14" i="3"/>
  <c r="AC14" i="3" s="1"/>
  <c r="AH14" i="3" s="1"/>
  <c r="X13" i="3"/>
  <c r="AC13" i="3" s="1"/>
  <c r="AH13" i="3" s="1"/>
  <c r="X12" i="3"/>
  <c r="AC12" i="3" s="1"/>
  <c r="AH12" i="3" s="1"/>
  <c r="X11" i="3"/>
  <c r="AC11" i="3" s="1"/>
  <c r="AH11" i="3" s="1"/>
  <c r="X10" i="3"/>
  <c r="AC10" i="3" s="1"/>
  <c r="AH10" i="3" s="1"/>
  <c r="X9" i="3"/>
  <c r="AC9" i="3" s="1"/>
  <c r="AH9" i="3" s="1"/>
  <c r="X8" i="3"/>
  <c r="AC8" i="3" s="1"/>
  <c r="AH8" i="3" s="1"/>
  <c r="X7" i="3"/>
  <c r="AC7" i="3" s="1"/>
  <c r="AH7" i="3" s="1"/>
  <c r="X6" i="3"/>
  <c r="AC6" i="3" s="1"/>
  <c r="AH6" i="3" s="1"/>
  <c r="X4" i="3"/>
  <c r="AC4" i="3" s="1"/>
  <c r="AH4" i="3" s="1"/>
  <c r="AA631" i="3"/>
  <c r="AF631" i="3" s="1"/>
  <c r="AK631" i="3" s="1"/>
  <c r="X261" i="3"/>
  <c r="X217" i="3"/>
  <c r="X193" i="3"/>
  <c r="X177" i="3"/>
  <c r="X161" i="3"/>
  <c r="X149" i="3"/>
  <c r="X137" i="3"/>
  <c r="X125" i="3"/>
  <c r="X117" i="3"/>
  <c r="X105" i="3"/>
  <c r="Y98" i="3"/>
  <c r="AD98" i="3" s="1"/>
  <c r="AI98" i="3" s="1"/>
  <c r="Y95" i="3"/>
  <c r="AD95" i="3" s="1"/>
  <c r="AI95" i="3" s="1"/>
  <c r="Y93" i="3"/>
  <c r="AD93" i="3" s="1"/>
  <c r="AI93" i="3" s="1"/>
  <c r="Y89" i="3"/>
  <c r="AD89" i="3" s="1"/>
  <c r="AI89" i="3" s="1"/>
  <c r="Y85" i="3"/>
  <c r="AD85" i="3" s="1"/>
  <c r="AI85" i="3" s="1"/>
  <c r="Y80" i="3"/>
  <c r="AD80" i="3" s="1"/>
  <c r="AI80" i="3" s="1"/>
  <c r="Y77" i="3"/>
  <c r="AD77" i="3" s="1"/>
  <c r="AI77" i="3" s="1"/>
  <c r="Y75" i="3"/>
  <c r="AD75" i="3" s="1"/>
  <c r="AI75" i="3" s="1"/>
  <c r="Y71" i="3"/>
  <c r="AD71" i="3" s="1"/>
  <c r="AI71" i="3" s="1"/>
  <c r="Y68" i="3"/>
  <c r="AD68" i="3" s="1"/>
  <c r="AI68" i="3" s="1"/>
  <c r="Y65" i="3"/>
  <c r="AD65" i="3" s="1"/>
  <c r="AI65" i="3" s="1"/>
  <c r="Y62" i="3"/>
  <c r="AD62" i="3" s="1"/>
  <c r="AI62" i="3" s="1"/>
  <c r="Y59" i="3"/>
  <c r="AD59" i="3" s="1"/>
  <c r="AI59" i="3" s="1"/>
  <c r="Y56" i="3"/>
  <c r="AD56" i="3" s="1"/>
  <c r="AI56" i="3" s="1"/>
  <c r="Y53" i="3"/>
  <c r="AD53" i="3" s="1"/>
  <c r="AI53" i="3" s="1"/>
  <c r="Y51" i="3"/>
  <c r="AD51" i="3" s="1"/>
  <c r="AI51" i="3" s="1"/>
  <c r="Y49" i="3"/>
  <c r="AD49" i="3" s="1"/>
  <c r="AI49" i="3" s="1"/>
  <c r="Y47" i="3"/>
  <c r="AD47" i="3" s="1"/>
  <c r="AI47" i="3" s="1"/>
  <c r="Y44" i="3"/>
  <c r="AD44" i="3" s="1"/>
  <c r="AI44" i="3" s="1"/>
  <c r="Y41" i="3"/>
  <c r="AD41" i="3" s="1"/>
  <c r="AI41" i="3" s="1"/>
  <c r="Y37" i="3"/>
  <c r="AD37" i="3" s="1"/>
  <c r="AI37" i="3" s="1"/>
  <c r="Y33" i="3"/>
  <c r="AD33" i="3" s="1"/>
  <c r="AI33" i="3" s="1"/>
  <c r="Y30" i="3"/>
  <c r="AD30" i="3" s="1"/>
  <c r="AI30" i="3" s="1"/>
  <c r="Y26" i="3"/>
  <c r="AD26" i="3" s="1"/>
  <c r="AI26" i="3" s="1"/>
  <c r="Y23" i="3"/>
  <c r="AD23" i="3" s="1"/>
  <c r="AI23" i="3" s="1"/>
  <c r="Y20" i="3"/>
  <c r="AD20" i="3" s="1"/>
  <c r="AI20" i="3" s="1"/>
  <c r="Y17" i="3"/>
  <c r="AD17" i="3" s="1"/>
  <c r="AI17" i="3" s="1"/>
  <c r="Y14" i="3"/>
  <c r="AD14" i="3" s="1"/>
  <c r="AI14" i="3" s="1"/>
  <c r="Y10" i="3"/>
  <c r="AD10" i="3" s="1"/>
  <c r="AI10" i="3" s="1"/>
  <c r="Y7" i="3"/>
  <c r="AD7" i="3" s="1"/>
  <c r="AI7" i="3" s="1"/>
  <c r="Z692" i="3"/>
  <c r="AE692" i="3" s="1"/>
  <c r="AJ692" i="3" s="1"/>
  <c r="AA599" i="3"/>
  <c r="AF599" i="3" s="1"/>
  <c r="AK599" i="3" s="1"/>
  <c r="AA538" i="3"/>
  <c r="AF538" i="3" s="1"/>
  <c r="AK538" i="3" s="1"/>
  <c r="X514" i="3"/>
  <c r="X498" i="3"/>
  <c r="X482" i="3"/>
  <c r="X466" i="3"/>
  <c r="X450" i="3"/>
  <c r="X434" i="3"/>
  <c r="X418" i="3"/>
  <c r="X402" i="3"/>
  <c r="X395" i="3"/>
  <c r="X391" i="3"/>
  <c r="X387" i="3"/>
  <c r="X383" i="3"/>
  <c r="X379" i="3"/>
  <c r="X375" i="3"/>
  <c r="X371" i="3"/>
  <c r="X367" i="3"/>
  <c r="X363" i="3"/>
  <c r="X359" i="3"/>
  <c r="X355" i="3"/>
  <c r="X351" i="3"/>
  <c r="X347" i="3"/>
  <c r="X343" i="3"/>
  <c r="X339" i="3"/>
  <c r="X335" i="3"/>
  <c r="X331" i="3"/>
  <c r="X327" i="3"/>
  <c r="X323" i="3"/>
  <c r="X319" i="3"/>
  <c r="X315" i="3"/>
  <c r="X311" i="3"/>
  <c r="X307" i="3"/>
  <c r="X303" i="3"/>
  <c r="X299" i="3"/>
  <c r="X295" i="3"/>
  <c r="X291" i="3"/>
  <c r="X287" i="3"/>
  <c r="X283" i="3"/>
  <c r="X279" i="3"/>
  <c r="X275" i="3"/>
  <c r="X271" i="3"/>
  <c r="X267" i="3"/>
  <c r="X263" i="3"/>
  <c r="X259" i="3"/>
  <c r="X255" i="3"/>
  <c r="X251" i="3"/>
  <c r="X247" i="3"/>
  <c r="X243" i="3"/>
  <c r="X239" i="3"/>
  <c r="X235" i="3"/>
  <c r="X231" i="3"/>
  <c r="X227" i="3"/>
  <c r="X223" i="3"/>
  <c r="X219" i="3"/>
  <c r="X215" i="3"/>
  <c r="X211" i="3"/>
  <c r="X207" i="3"/>
  <c r="X203" i="3"/>
  <c r="X199" i="3"/>
  <c r="X195" i="3"/>
  <c r="X191" i="3"/>
  <c r="X187" i="3"/>
  <c r="X183" i="3"/>
  <c r="X179" i="3"/>
  <c r="X175" i="3"/>
  <c r="X171" i="3"/>
  <c r="X167" i="3"/>
  <c r="X163" i="3"/>
  <c r="X159" i="3"/>
  <c r="X155" i="3"/>
  <c r="X151" i="3"/>
  <c r="X147" i="3"/>
  <c r="X143" i="3"/>
  <c r="X139" i="3"/>
  <c r="X135" i="3"/>
  <c r="X131" i="3"/>
  <c r="X127" i="3"/>
  <c r="X123" i="3"/>
  <c r="X119" i="3"/>
  <c r="X115" i="3"/>
  <c r="X111" i="3"/>
  <c r="X107" i="3"/>
  <c r="X103" i="3"/>
  <c r="AA99" i="3"/>
  <c r="AF99" i="3" s="1"/>
  <c r="AK99" i="3" s="1"/>
  <c r="AA98" i="3"/>
  <c r="AF98" i="3" s="1"/>
  <c r="AK98" i="3" s="1"/>
  <c r="AA97" i="3"/>
  <c r="AF97" i="3" s="1"/>
  <c r="AK97" i="3" s="1"/>
  <c r="AA96" i="3"/>
  <c r="AF96" i="3" s="1"/>
  <c r="AK96" i="3" s="1"/>
  <c r="AA95" i="3"/>
  <c r="AF95" i="3" s="1"/>
  <c r="AK95" i="3" s="1"/>
  <c r="AA94" i="3"/>
  <c r="AF94" i="3" s="1"/>
  <c r="AK94" i="3" s="1"/>
  <c r="AA93" i="3"/>
  <c r="AF93" i="3" s="1"/>
  <c r="AK93" i="3" s="1"/>
  <c r="AA92" i="3"/>
  <c r="AF92" i="3" s="1"/>
  <c r="AK92" i="3" s="1"/>
  <c r="AA91" i="3"/>
  <c r="AF91" i="3" s="1"/>
  <c r="AK91" i="3" s="1"/>
  <c r="AA90" i="3"/>
  <c r="AF90" i="3" s="1"/>
  <c r="AK90" i="3" s="1"/>
  <c r="AA89" i="3"/>
  <c r="AF89" i="3" s="1"/>
  <c r="AK89" i="3" s="1"/>
  <c r="AA88" i="3"/>
  <c r="AF88" i="3" s="1"/>
  <c r="AK88" i="3" s="1"/>
  <c r="AA87" i="3"/>
  <c r="AF87" i="3" s="1"/>
  <c r="AK87" i="3" s="1"/>
  <c r="AA86" i="3"/>
  <c r="AF86" i="3" s="1"/>
  <c r="AK86" i="3" s="1"/>
  <c r="AA85" i="3"/>
  <c r="AF85" i="3" s="1"/>
  <c r="AK85" i="3" s="1"/>
  <c r="AA84" i="3"/>
  <c r="AF84" i="3" s="1"/>
  <c r="AK84" i="3" s="1"/>
  <c r="AA83" i="3"/>
  <c r="AF83" i="3" s="1"/>
  <c r="AK83" i="3" s="1"/>
  <c r="AA82" i="3"/>
  <c r="AF82" i="3" s="1"/>
  <c r="AK82" i="3" s="1"/>
  <c r="AA81" i="3"/>
  <c r="AF81" i="3" s="1"/>
  <c r="AK81" i="3" s="1"/>
  <c r="AA80" i="3"/>
  <c r="AF80" i="3" s="1"/>
  <c r="AK80" i="3" s="1"/>
  <c r="AA79" i="3"/>
  <c r="AF79" i="3" s="1"/>
  <c r="AK79" i="3" s="1"/>
  <c r="AA78" i="3"/>
  <c r="AF78" i="3" s="1"/>
  <c r="AK78" i="3" s="1"/>
  <c r="AA77" i="3"/>
  <c r="AF77" i="3" s="1"/>
  <c r="AK77" i="3" s="1"/>
  <c r="AA76" i="3"/>
  <c r="AF76" i="3" s="1"/>
  <c r="AK76" i="3" s="1"/>
  <c r="AA75" i="3"/>
  <c r="AF75" i="3" s="1"/>
  <c r="AK75" i="3" s="1"/>
  <c r="AA74" i="3"/>
  <c r="AF74" i="3" s="1"/>
  <c r="AK74" i="3" s="1"/>
  <c r="AA73" i="3"/>
  <c r="AF73" i="3" s="1"/>
  <c r="AK73" i="3" s="1"/>
  <c r="AA72" i="3"/>
  <c r="AF72" i="3" s="1"/>
  <c r="AK72" i="3" s="1"/>
  <c r="AA71" i="3"/>
  <c r="AF71" i="3" s="1"/>
  <c r="AK71" i="3" s="1"/>
  <c r="AA70" i="3"/>
  <c r="AF70" i="3" s="1"/>
  <c r="AK70" i="3" s="1"/>
  <c r="AA69" i="3"/>
  <c r="AF69" i="3" s="1"/>
  <c r="AK69" i="3" s="1"/>
  <c r="AA68" i="3"/>
  <c r="AF68" i="3" s="1"/>
  <c r="AK68" i="3" s="1"/>
  <c r="AA67" i="3"/>
  <c r="AF67" i="3" s="1"/>
  <c r="AK67" i="3" s="1"/>
  <c r="AA66" i="3"/>
  <c r="AF66" i="3" s="1"/>
  <c r="AK66" i="3" s="1"/>
  <c r="AA65" i="3"/>
  <c r="AF65" i="3" s="1"/>
  <c r="AK65" i="3" s="1"/>
  <c r="AA64" i="3"/>
  <c r="AF64" i="3" s="1"/>
  <c r="AK64" i="3" s="1"/>
  <c r="AA63" i="3"/>
  <c r="AF63" i="3" s="1"/>
  <c r="AK63" i="3" s="1"/>
  <c r="AA62" i="3"/>
  <c r="AF62" i="3" s="1"/>
  <c r="AK62" i="3" s="1"/>
  <c r="AA61" i="3"/>
  <c r="AF61" i="3" s="1"/>
  <c r="AK61" i="3" s="1"/>
  <c r="AA60" i="3"/>
  <c r="AF60" i="3" s="1"/>
  <c r="AK60" i="3" s="1"/>
  <c r="AA59" i="3"/>
  <c r="AF59" i="3" s="1"/>
  <c r="AK59" i="3" s="1"/>
  <c r="AA58" i="3"/>
  <c r="AF58" i="3" s="1"/>
  <c r="AK58" i="3" s="1"/>
  <c r="AA57" i="3"/>
  <c r="AF57" i="3" s="1"/>
  <c r="AK57" i="3" s="1"/>
  <c r="AA56" i="3"/>
  <c r="AF56" i="3" s="1"/>
  <c r="AK56" i="3" s="1"/>
  <c r="AA55" i="3"/>
  <c r="AF55" i="3" s="1"/>
  <c r="AK55" i="3" s="1"/>
  <c r="AA54" i="3"/>
  <c r="AF54" i="3" s="1"/>
  <c r="AK54" i="3" s="1"/>
  <c r="AA53" i="3"/>
  <c r="AF53" i="3" s="1"/>
  <c r="AK53" i="3" s="1"/>
  <c r="AA52" i="3"/>
  <c r="AF52" i="3" s="1"/>
  <c r="AK52" i="3" s="1"/>
  <c r="AA51" i="3"/>
  <c r="AF51" i="3" s="1"/>
  <c r="AK51" i="3" s="1"/>
  <c r="AA50" i="3"/>
  <c r="AF50" i="3" s="1"/>
  <c r="AK50" i="3" s="1"/>
  <c r="AA49" i="3"/>
  <c r="AF49" i="3" s="1"/>
  <c r="AK49" i="3" s="1"/>
  <c r="AA48" i="3"/>
  <c r="AF48" i="3" s="1"/>
  <c r="AK48" i="3" s="1"/>
  <c r="AA47" i="3"/>
  <c r="AF47" i="3" s="1"/>
  <c r="AK47" i="3" s="1"/>
  <c r="AA46" i="3"/>
  <c r="AF46" i="3" s="1"/>
  <c r="AK46" i="3" s="1"/>
  <c r="AA45" i="3"/>
  <c r="AF45" i="3" s="1"/>
  <c r="AK45" i="3" s="1"/>
  <c r="AA44" i="3"/>
  <c r="AF44" i="3" s="1"/>
  <c r="AK44" i="3" s="1"/>
  <c r="AA43" i="3"/>
  <c r="AF43" i="3" s="1"/>
  <c r="AK43" i="3" s="1"/>
  <c r="AA42" i="3"/>
  <c r="AF42" i="3" s="1"/>
  <c r="AK42" i="3" s="1"/>
  <c r="AA41" i="3"/>
  <c r="AF41" i="3" s="1"/>
  <c r="AK41" i="3" s="1"/>
  <c r="AA40" i="3"/>
  <c r="AF40" i="3" s="1"/>
  <c r="AK40" i="3" s="1"/>
  <c r="AA39" i="3"/>
  <c r="AF39" i="3" s="1"/>
  <c r="AK39" i="3" s="1"/>
  <c r="AA38" i="3"/>
  <c r="AF38" i="3" s="1"/>
  <c r="AK38" i="3" s="1"/>
  <c r="AA37" i="3"/>
  <c r="AF37" i="3" s="1"/>
  <c r="AK37" i="3" s="1"/>
  <c r="AA36" i="3"/>
  <c r="AF36" i="3" s="1"/>
  <c r="AK36" i="3" s="1"/>
  <c r="AA35" i="3"/>
  <c r="AF35" i="3" s="1"/>
  <c r="AK35" i="3" s="1"/>
  <c r="AA34" i="3"/>
  <c r="AF34" i="3" s="1"/>
  <c r="AK34" i="3" s="1"/>
  <c r="AA33" i="3"/>
  <c r="AF33" i="3" s="1"/>
  <c r="AK33" i="3" s="1"/>
  <c r="AA32" i="3"/>
  <c r="AF32" i="3" s="1"/>
  <c r="AK32" i="3" s="1"/>
  <c r="AA31" i="3"/>
  <c r="AF31" i="3" s="1"/>
  <c r="AK31" i="3" s="1"/>
  <c r="AA30" i="3"/>
  <c r="AF30" i="3" s="1"/>
  <c r="AK30" i="3" s="1"/>
  <c r="AA29" i="3"/>
  <c r="AF29" i="3" s="1"/>
  <c r="AK29" i="3" s="1"/>
  <c r="AA28" i="3"/>
  <c r="AF28" i="3" s="1"/>
  <c r="AK28" i="3" s="1"/>
  <c r="AA27" i="3"/>
  <c r="AF27" i="3" s="1"/>
  <c r="AK27" i="3" s="1"/>
  <c r="AA26" i="3"/>
  <c r="AF26" i="3" s="1"/>
  <c r="AK26" i="3" s="1"/>
  <c r="AA25" i="3"/>
  <c r="AF25" i="3" s="1"/>
  <c r="AK25" i="3" s="1"/>
  <c r="AA24" i="3"/>
  <c r="AF24" i="3" s="1"/>
  <c r="AK24" i="3" s="1"/>
  <c r="AA23" i="3"/>
  <c r="AF23" i="3" s="1"/>
  <c r="AK23" i="3" s="1"/>
  <c r="AA22" i="3"/>
  <c r="AF22" i="3" s="1"/>
  <c r="AK22" i="3" s="1"/>
  <c r="AA21" i="3"/>
  <c r="AF21" i="3" s="1"/>
  <c r="AK21" i="3" s="1"/>
  <c r="AA20" i="3"/>
  <c r="AF20" i="3" s="1"/>
  <c r="AK20" i="3" s="1"/>
  <c r="AA19" i="3"/>
  <c r="AF19" i="3" s="1"/>
  <c r="AK19" i="3" s="1"/>
  <c r="AA18" i="3"/>
  <c r="AF18" i="3" s="1"/>
  <c r="AK18" i="3" s="1"/>
  <c r="AA17" i="3"/>
  <c r="AF17" i="3" s="1"/>
  <c r="AK17" i="3" s="1"/>
  <c r="AA16" i="3"/>
  <c r="AF16" i="3" s="1"/>
  <c r="AK16" i="3" s="1"/>
  <c r="AA15" i="3"/>
  <c r="AF15" i="3" s="1"/>
  <c r="AK15" i="3" s="1"/>
  <c r="AA14" i="3"/>
  <c r="AF14" i="3" s="1"/>
  <c r="AK14" i="3" s="1"/>
  <c r="AA13" i="3"/>
  <c r="AF13" i="3" s="1"/>
  <c r="AK13" i="3" s="1"/>
  <c r="AA12" i="3"/>
  <c r="AF12" i="3" s="1"/>
  <c r="AK12" i="3" s="1"/>
  <c r="AA11" i="3"/>
  <c r="AF11" i="3" s="1"/>
  <c r="AK11" i="3" s="1"/>
  <c r="AA10" i="3"/>
  <c r="AF10" i="3" s="1"/>
  <c r="AK10" i="3" s="1"/>
  <c r="AA9" i="3"/>
  <c r="AF9" i="3" s="1"/>
  <c r="AK9" i="3" s="1"/>
  <c r="AA8" i="3"/>
  <c r="AF8" i="3" s="1"/>
  <c r="AK8" i="3" s="1"/>
  <c r="AA7" i="3"/>
  <c r="AF7" i="3" s="1"/>
  <c r="AK7" i="3" s="1"/>
  <c r="AA6" i="3"/>
  <c r="AF6" i="3" s="1"/>
  <c r="AK6" i="3" s="1"/>
  <c r="Y5" i="3"/>
  <c r="AD5" i="3" s="1"/>
  <c r="AI5" i="3" s="1"/>
  <c r="AA523" i="3"/>
  <c r="AF523" i="3" s="1"/>
  <c r="AK523" i="3" s="1"/>
  <c r="X269" i="3"/>
  <c r="X221" i="3"/>
  <c r="X197" i="3"/>
  <c r="X181" i="3"/>
  <c r="X165" i="3"/>
  <c r="X153" i="3"/>
  <c r="X141" i="3"/>
  <c r="X129" i="3"/>
  <c r="X121" i="3"/>
  <c r="X109" i="3"/>
  <c r="Y99" i="3"/>
  <c r="AD99" i="3" s="1"/>
  <c r="AI99" i="3" s="1"/>
  <c r="Y96" i="3"/>
  <c r="AD96" i="3" s="1"/>
  <c r="AI96" i="3" s="1"/>
  <c r="Y92" i="3"/>
  <c r="AD92" i="3" s="1"/>
  <c r="AI92" i="3" s="1"/>
  <c r="Y90" i="3"/>
  <c r="AD90" i="3" s="1"/>
  <c r="AI90" i="3" s="1"/>
  <c r="Y88" i="3"/>
  <c r="AD88" i="3" s="1"/>
  <c r="AI88" i="3" s="1"/>
  <c r="Y86" i="3"/>
  <c r="AD86" i="3" s="1"/>
  <c r="AI86" i="3" s="1"/>
  <c r="Y84" i="3"/>
  <c r="AD84" i="3" s="1"/>
  <c r="AI84" i="3" s="1"/>
  <c r="Y82" i="3"/>
  <c r="AD82" i="3" s="1"/>
  <c r="AI82" i="3" s="1"/>
  <c r="Y81" i="3"/>
  <c r="AD81" i="3" s="1"/>
  <c r="AI81" i="3" s="1"/>
  <c r="Y78" i="3"/>
  <c r="AD78" i="3" s="1"/>
  <c r="AI78" i="3" s="1"/>
  <c r="Y74" i="3"/>
  <c r="AD74" i="3" s="1"/>
  <c r="AI74" i="3" s="1"/>
  <c r="Y72" i="3"/>
  <c r="AD72" i="3" s="1"/>
  <c r="AI72" i="3" s="1"/>
  <c r="Y69" i="3"/>
  <c r="AD69" i="3" s="1"/>
  <c r="AI69" i="3" s="1"/>
  <c r="Y66" i="3"/>
  <c r="AD66" i="3" s="1"/>
  <c r="AI66" i="3" s="1"/>
  <c r="Y63" i="3"/>
  <c r="AD63" i="3" s="1"/>
  <c r="AI63" i="3" s="1"/>
  <c r="Y61" i="3"/>
  <c r="AD61" i="3" s="1"/>
  <c r="AI61" i="3" s="1"/>
  <c r="Y58" i="3"/>
  <c r="AD58" i="3" s="1"/>
  <c r="AI58" i="3" s="1"/>
  <c r="Y55" i="3"/>
  <c r="AD55" i="3" s="1"/>
  <c r="AI55" i="3" s="1"/>
  <c r="Y52" i="3"/>
  <c r="AD52" i="3" s="1"/>
  <c r="AI52" i="3" s="1"/>
  <c r="Y48" i="3"/>
  <c r="AD48" i="3" s="1"/>
  <c r="AI48" i="3" s="1"/>
  <c r="Y45" i="3"/>
  <c r="AD45" i="3" s="1"/>
  <c r="AI45" i="3" s="1"/>
  <c r="Y42" i="3"/>
  <c r="AD42" i="3" s="1"/>
  <c r="AI42" i="3" s="1"/>
  <c r="Y39" i="3"/>
  <c r="AD39" i="3" s="1"/>
  <c r="AI39" i="3" s="1"/>
  <c r="Y36" i="3"/>
  <c r="AD36" i="3" s="1"/>
  <c r="AI36" i="3" s="1"/>
  <c r="Y34" i="3"/>
  <c r="AD34" i="3" s="1"/>
  <c r="AI34" i="3" s="1"/>
  <c r="Y32" i="3"/>
  <c r="AD32" i="3" s="1"/>
  <c r="AI32" i="3" s="1"/>
  <c r="Y29" i="3"/>
  <c r="AD29" i="3" s="1"/>
  <c r="AI29" i="3" s="1"/>
  <c r="Y27" i="3"/>
  <c r="AD27" i="3" s="1"/>
  <c r="AI27" i="3" s="1"/>
  <c r="Y24" i="3"/>
  <c r="AD24" i="3" s="1"/>
  <c r="AI24" i="3" s="1"/>
  <c r="Y21" i="3"/>
  <c r="AD21" i="3" s="1"/>
  <c r="AI21" i="3" s="1"/>
  <c r="Y19" i="3"/>
  <c r="AD19" i="3" s="1"/>
  <c r="AI19" i="3" s="1"/>
  <c r="Y16" i="3"/>
  <c r="AD16" i="3" s="1"/>
  <c r="AI16" i="3" s="1"/>
  <c r="Y13" i="3"/>
  <c r="AD13" i="3" s="1"/>
  <c r="AI13" i="3" s="1"/>
  <c r="Y11" i="3"/>
  <c r="AD11" i="3" s="1"/>
  <c r="AI11" i="3" s="1"/>
  <c r="Y9" i="3"/>
  <c r="AD9" i="3" s="1"/>
  <c r="AI9" i="3" s="1"/>
  <c r="Y6" i="3"/>
  <c r="AD6" i="3" s="1"/>
  <c r="AI6" i="3" s="1"/>
  <c r="AA647" i="3"/>
  <c r="AF647" i="3" s="1"/>
  <c r="AK647" i="3" s="1"/>
  <c r="AA583" i="3"/>
  <c r="AF583" i="3" s="1"/>
  <c r="AK583" i="3" s="1"/>
  <c r="AA530" i="3"/>
  <c r="AF530" i="3" s="1"/>
  <c r="AK530" i="3" s="1"/>
  <c r="X510" i="3"/>
  <c r="X494" i="3"/>
  <c r="X478" i="3"/>
  <c r="X462" i="3"/>
  <c r="X446" i="3"/>
  <c r="X430" i="3"/>
  <c r="X414" i="3"/>
  <c r="X399" i="3"/>
  <c r="X394" i="3"/>
  <c r="X390" i="3"/>
  <c r="X386" i="3"/>
  <c r="X382" i="3"/>
  <c r="X378" i="3"/>
  <c r="X374" i="3"/>
  <c r="X370" i="3"/>
  <c r="X366" i="3"/>
  <c r="X362" i="3"/>
  <c r="X358" i="3"/>
  <c r="X354" i="3"/>
  <c r="X350" i="3"/>
  <c r="X346" i="3"/>
  <c r="X342" i="3"/>
  <c r="X338" i="3"/>
  <c r="X334" i="3"/>
  <c r="X330" i="3"/>
  <c r="X326" i="3"/>
  <c r="X322" i="3"/>
  <c r="X318" i="3"/>
  <c r="X314" i="3"/>
  <c r="X310" i="3"/>
  <c r="X306" i="3"/>
  <c r="X302" i="3"/>
  <c r="X298" i="3"/>
  <c r="X294" i="3"/>
  <c r="X290" i="3"/>
  <c r="X286" i="3"/>
  <c r="X282" i="3"/>
  <c r="X278" i="3"/>
  <c r="X274" i="3"/>
  <c r="X270" i="3"/>
  <c r="X266" i="3"/>
  <c r="X262" i="3"/>
  <c r="X258" i="3"/>
  <c r="X254" i="3"/>
  <c r="X250" i="3"/>
  <c r="X246" i="3"/>
  <c r="X242" i="3"/>
  <c r="X238" i="3"/>
  <c r="X234" i="3"/>
  <c r="X230" i="3"/>
  <c r="X226" i="3"/>
  <c r="X222" i="3"/>
  <c r="X218" i="3"/>
  <c r="X214" i="3"/>
  <c r="X210" i="3"/>
  <c r="X206" i="3"/>
  <c r="X202" i="3"/>
  <c r="X198" i="3"/>
  <c r="X194" i="3"/>
  <c r="X190" i="3"/>
  <c r="X186" i="3"/>
  <c r="X182" i="3"/>
  <c r="X178" i="3"/>
  <c r="X174" i="3"/>
  <c r="X170" i="3"/>
  <c r="X166" i="3"/>
  <c r="X162" i="3"/>
  <c r="X158" i="3"/>
  <c r="X154" i="3"/>
  <c r="X150" i="3"/>
  <c r="X146" i="3"/>
  <c r="X142" i="3"/>
  <c r="X138" i="3"/>
  <c r="X134" i="3"/>
  <c r="X130" i="3"/>
  <c r="X126" i="3"/>
  <c r="X122" i="3"/>
  <c r="X118" i="3"/>
  <c r="X114" i="3"/>
  <c r="X110" i="3"/>
  <c r="X106" i="3"/>
  <c r="X102" i="3"/>
  <c r="Z99" i="3"/>
  <c r="AE99" i="3" s="1"/>
  <c r="AJ99" i="3" s="1"/>
  <c r="Z98" i="3"/>
  <c r="AE98" i="3" s="1"/>
  <c r="AJ98" i="3" s="1"/>
  <c r="Z97" i="3"/>
  <c r="AE97" i="3" s="1"/>
  <c r="AJ97" i="3" s="1"/>
  <c r="Z96" i="3"/>
  <c r="AE96" i="3" s="1"/>
  <c r="AJ96" i="3" s="1"/>
  <c r="Z95" i="3"/>
  <c r="AE95" i="3" s="1"/>
  <c r="AJ95" i="3" s="1"/>
  <c r="Z94" i="3"/>
  <c r="AE94" i="3" s="1"/>
  <c r="AJ94" i="3" s="1"/>
  <c r="Z93" i="3"/>
  <c r="AE93" i="3" s="1"/>
  <c r="AJ93" i="3" s="1"/>
  <c r="Z92" i="3"/>
  <c r="AE92" i="3" s="1"/>
  <c r="AJ92" i="3" s="1"/>
  <c r="Z91" i="3"/>
  <c r="AE91" i="3" s="1"/>
  <c r="AJ91" i="3" s="1"/>
  <c r="Z90" i="3"/>
  <c r="AE90" i="3" s="1"/>
  <c r="AJ90" i="3" s="1"/>
  <c r="Z89" i="3"/>
  <c r="AE89" i="3" s="1"/>
  <c r="AJ89" i="3" s="1"/>
  <c r="Z88" i="3"/>
  <c r="AE88" i="3" s="1"/>
  <c r="AJ88" i="3" s="1"/>
  <c r="Z87" i="3"/>
  <c r="AE87" i="3" s="1"/>
  <c r="AJ87" i="3" s="1"/>
  <c r="Z86" i="3"/>
  <c r="AE86" i="3" s="1"/>
  <c r="AJ86" i="3" s="1"/>
  <c r="Z85" i="3"/>
  <c r="AE85" i="3" s="1"/>
  <c r="AJ85" i="3" s="1"/>
  <c r="Z84" i="3"/>
  <c r="AE84" i="3" s="1"/>
  <c r="AJ84" i="3" s="1"/>
  <c r="Z83" i="3"/>
  <c r="AE83" i="3" s="1"/>
  <c r="AJ83" i="3" s="1"/>
  <c r="Z82" i="3"/>
  <c r="AE82" i="3" s="1"/>
  <c r="AJ82" i="3" s="1"/>
  <c r="Z81" i="3"/>
  <c r="AE81" i="3" s="1"/>
  <c r="AJ81" i="3" s="1"/>
  <c r="Z80" i="3"/>
  <c r="AE80" i="3" s="1"/>
  <c r="AJ80" i="3" s="1"/>
  <c r="Z79" i="3"/>
  <c r="AE79" i="3" s="1"/>
  <c r="AJ79" i="3" s="1"/>
  <c r="Z78" i="3"/>
  <c r="AE78" i="3" s="1"/>
  <c r="AJ78" i="3" s="1"/>
  <c r="Z77" i="3"/>
  <c r="AE77" i="3" s="1"/>
  <c r="AJ77" i="3" s="1"/>
  <c r="Z76" i="3"/>
  <c r="AE76" i="3" s="1"/>
  <c r="AJ76" i="3" s="1"/>
  <c r="Z75" i="3"/>
  <c r="AE75" i="3" s="1"/>
  <c r="AJ75" i="3" s="1"/>
  <c r="Z74" i="3"/>
  <c r="AE74" i="3" s="1"/>
  <c r="AJ74" i="3" s="1"/>
  <c r="Z73" i="3"/>
  <c r="AE73" i="3" s="1"/>
  <c r="AJ73" i="3" s="1"/>
  <c r="Z72" i="3"/>
  <c r="AE72" i="3" s="1"/>
  <c r="AJ72" i="3" s="1"/>
  <c r="Z71" i="3"/>
  <c r="AE71" i="3" s="1"/>
  <c r="AJ71" i="3" s="1"/>
  <c r="Z70" i="3"/>
  <c r="AE70" i="3" s="1"/>
  <c r="AJ70" i="3" s="1"/>
  <c r="Z69" i="3"/>
  <c r="AE69" i="3" s="1"/>
  <c r="AJ69" i="3" s="1"/>
  <c r="Z68" i="3"/>
  <c r="AE68" i="3" s="1"/>
  <c r="AJ68" i="3" s="1"/>
  <c r="Z67" i="3"/>
  <c r="AE67" i="3" s="1"/>
  <c r="AJ67" i="3" s="1"/>
  <c r="Z66" i="3"/>
  <c r="AE66" i="3" s="1"/>
  <c r="AJ66" i="3" s="1"/>
  <c r="Z65" i="3"/>
  <c r="AE65" i="3" s="1"/>
  <c r="AJ65" i="3" s="1"/>
  <c r="Z64" i="3"/>
  <c r="AE64" i="3" s="1"/>
  <c r="AJ64" i="3" s="1"/>
  <c r="Z63" i="3"/>
  <c r="AE63" i="3" s="1"/>
  <c r="AJ63" i="3" s="1"/>
  <c r="Z62" i="3"/>
  <c r="AE62" i="3" s="1"/>
  <c r="AJ62" i="3" s="1"/>
  <c r="Z61" i="3"/>
  <c r="AE61" i="3" s="1"/>
  <c r="AJ61" i="3" s="1"/>
  <c r="Z60" i="3"/>
  <c r="AE60" i="3" s="1"/>
  <c r="AJ60" i="3" s="1"/>
  <c r="Z59" i="3"/>
  <c r="AE59" i="3" s="1"/>
  <c r="AJ59" i="3" s="1"/>
  <c r="Z58" i="3"/>
  <c r="AE58" i="3" s="1"/>
  <c r="AJ58" i="3" s="1"/>
  <c r="Z57" i="3"/>
  <c r="AE57" i="3" s="1"/>
  <c r="AJ57" i="3" s="1"/>
  <c r="Z56" i="3"/>
  <c r="AE56" i="3" s="1"/>
  <c r="AJ56" i="3" s="1"/>
  <c r="Z55" i="3"/>
  <c r="AE55" i="3" s="1"/>
  <c r="AJ55" i="3" s="1"/>
  <c r="Z54" i="3"/>
  <c r="AE54" i="3" s="1"/>
  <c r="AJ54" i="3" s="1"/>
  <c r="Z53" i="3"/>
  <c r="AE53" i="3" s="1"/>
  <c r="AJ53" i="3" s="1"/>
  <c r="Z52" i="3"/>
  <c r="AE52" i="3" s="1"/>
  <c r="AJ52" i="3" s="1"/>
  <c r="Z51" i="3"/>
  <c r="AE51" i="3" s="1"/>
  <c r="AJ51" i="3" s="1"/>
  <c r="Z50" i="3"/>
  <c r="AE50" i="3" s="1"/>
  <c r="AJ50" i="3" s="1"/>
  <c r="Z49" i="3"/>
  <c r="AE49" i="3" s="1"/>
  <c r="AJ49" i="3" s="1"/>
  <c r="Z48" i="3"/>
  <c r="AE48" i="3" s="1"/>
  <c r="AJ48" i="3" s="1"/>
  <c r="Z47" i="3"/>
  <c r="AE47" i="3" s="1"/>
  <c r="AJ47" i="3" s="1"/>
  <c r="Z46" i="3"/>
  <c r="AE46" i="3" s="1"/>
  <c r="AJ46" i="3" s="1"/>
  <c r="Z45" i="3"/>
  <c r="AE45" i="3" s="1"/>
  <c r="AJ45" i="3" s="1"/>
  <c r="Z44" i="3"/>
  <c r="AE44" i="3" s="1"/>
  <c r="AJ44" i="3" s="1"/>
  <c r="Z43" i="3"/>
  <c r="AE43" i="3" s="1"/>
  <c r="AJ43" i="3" s="1"/>
  <c r="Z42" i="3"/>
  <c r="AE42" i="3" s="1"/>
  <c r="AJ42" i="3" s="1"/>
  <c r="Z41" i="3"/>
  <c r="AE41" i="3" s="1"/>
  <c r="AJ41" i="3" s="1"/>
  <c r="Z40" i="3"/>
  <c r="AE40" i="3" s="1"/>
  <c r="AJ40" i="3" s="1"/>
  <c r="Z39" i="3"/>
  <c r="AE39" i="3" s="1"/>
  <c r="AJ39" i="3" s="1"/>
  <c r="Z38" i="3"/>
  <c r="AE38" i="3" s="1"/>
  <c r="AJ38" i="3" s="1"/>
  <c r="Z37" i="3"/>
  <c r="AE37" i="3" s="1"/>
  <c r="AJ37" i="3" s="1"/>
  <c r="Z36" i="3"/>
  <c r="AE36" i="3" s="1"/>
  <c r="AJ36" i="3" s="1"/>
  <c r="Z35" i="3"/>
  <c r="AE35" i="3" s="1"/>
  <c r="AJ35" i="3" s="1"/>
  <c r="Z34" i="3"/>
  <c r="AE34" i="3" s="1"/>
  <c r="AJ34" i="3" s="1"/>
  <c r="Z33" i="3"/>
  <c r="AE33" i="3" s="1"/>
  <c r="AJ33" i="3" s="1"/>
  <c r="Z32" i="3"/>
  <c r="AE32" i="3" s="1"/>
  <c r="AJ32" i="3" s="1"/>
  <c r="Z31" i="3"/>
  <c r="AE31" i="3" s="1"/>
  <c r="AJ31" i="3" s="1"/>
  <c r="Z30" i="3"/>
  <c r="AE30" i="3" s="1"/>
  <c r="AJ30" i="3" s="1"/>
  <c r="Z29" i="3"/>
  <c r="AE29" i="3" s="1"/>
  <c r="AJ29" i="3" s="1"/>
  <c r="Z28" i="3"/>
  <c r="AE28" i="3" s="1"/>
  <c r="AJ28" i="3" s="1"/>
  <c r="Z27" i="3"/>
  <c r="AE27" i="3" s="1"/>
  <c r="AJ27" i="3" s="1"/>
  <c r="Z26" i="3"/>
  <c r="AE26" i="3" s="1"/>
  <c r="AJ26" i="3" s="1"/>
  <c r="Z25" i="3"/>
  <c r="AE25" i="3" s="1"/>
  <c r="AJ25" i="3" s="1"/>
  <c r="Z24" i="3"/>
  <c r="AE24" i="3" s="1"/>
  <c r="AJ24" i="3" s="1"/>
  <c r="Z23" i="3"/>
  <c r="AE23" i="3" s="1"/>
  <c r="AJ23" i="3" s="1"/>
  <c r="Z22" i="3"/>
  <c r="AE22" i="3" s="1"/>
  <c r="AJ22" i="3" s="1"/>
  <c r="Z21" i="3"/>
  <c r="AE21" i="3" s="1"/>
  <c r="AJ21" i="3" s="1"/>
  <c r="Z20" i="3"/>
  <c r="AE20" i="3" s="1"/>
  <c r="AJ20" i="3" s="1"/>
  <c r="Z19" i="3"/>
  <c r="AE19" i="3" s="1"/>
  <c r="AJ19" i="3" s="1"/>
  <c r="Z18" i="3"/>
  <c r="AE18" i="3" s="1"/>
  <c r="AJ18" i="3" s="1"/>
  <c r="Z17" i="3"/>
  <c r="AE17" i="3" s="1"/>
  <c r="AJ17" i="3" s="1"/>
  <c r="Z16" i="3"/>
  <c r="AE16" i="3" s="1"/>
  <c r="AJ16" i="3" s="1"/>
  <c r="Z15" i="3"/>
  <c r="AE15" i="3" s="1"/>
  <c r="AJ15" i="3" s="1"/>
  <c r="Z14" i="3"/>
  <c r="AE14" i="3" s="1"/>
  <c r="AJ14" i="3" s="1"/>
  <c r="Z13" i="3"/>
  <c r="AE13" i="3" s="1"/>
  <c r="AJ13" i="3" s="1"/>
  <c r="Z12" i="3"/>
  <c r="AE12" i="3" s="1"/>
  <c r="AJ12" i="3" s="1"/>
  <c r="Z11" i="3"/>
  <c r="AE11" i="3" s="1"/>
  <c r="AJ11" i="3" s="1"/>
  <c r="Z10" i="3"/>
  <c r="AE10" i="3" s="1"/>
  <c r="AJ10" i="3" s="1"/>
  <c r="Z9" i="3"/>
  <c r="AE9" i="3" s="1"/>
  <c r="AJ9" i="3" s="1"/>
  <c r="Z8" i="3"/>
  <c r="AE8" i="3" s="1"/>
  <c r="AJ8" i="3" s="1"/>
  <c r="Z7" i="3"/>
  <c r="AE7" i="3" s="1"/>
  <c r="AJ7" i="3" s="1"/>
  <c r="Z6" i="3"/>
  <c r="AE6" i="3" s="1"/>
  <c r="AJ6" i="3" s="1"/>
  <c r="X5" i="3"/>
  <c r="AC5" i="3" s="1"/>
  <c r="AH5" i="3" s="1"/>
  <c r="AA567" i="3"/>
  <c r="AF567" i="3" s="1"/>
  <c r="AK567" i="3" s="1"/>
  <c r="X506" i="3"/>
  <c r="X490" i="3"/>
  <c r="X474" i="3"/>
  <c r="X458" i="3"/>
  <c r="X442" i="3"/>
  <c r="X426" i="3"/>
  <c r="X410" i="3"/>
  <c r="X397" i="3"/>
  <c r="X393" i="3"/>
  <c r="X389" i="3"/>
  <c r="X385" i="3"/>
  <c r="X381" i="3"/>
  <c r="X377" i="3"/>
  <c r="X373" i="3"/>
  <c r="X369" i="3"/>
  <c r="X365" i="3"/>
  <c r="X361" i="3"/>
  <c r="X357" i="3"/>
  <c r="X353" i="3"/>
  <c r="X349" i="3"/>
  <c r="X345" i="3"/>
  <c r="X341" i="3"/>
  <c r="X337" i="3"/>
  <c r="X333" i="3"/>
  <c r="X329" i="3"/>
  <c r="X325" i="3"/>
  <c r="X321" i="3"/>
  <c r="X317" i="3"/>
  <c r="X313" i="3"/>
  <c r="X309" i="3"/>
  <c r="X305" i="3"/>
  <c r="X301" i="3"/>
  <c r="X297" i="3"/>
  <c r="X293" i="3"/>
  <c r="X289" i="3"/>
  <c r="X285" i="3"/>
  <c r="X281" i="3"/>
  <c r="X277" i="3"/>
  <c r="X273" i="3"/>
  <c r="X265" i="3"/>
  <c r="X257" i="3"/>
  <c r="X253" i="3"/>
  <c r="X249" i="3"/>
  <c r="X245" i="3"/>
  <c r="X241" i="3"/>
  <c r="X237" i="3"/>
  <c r="X233" i="3"/>
  <c r="X229" i="3"/>
  <c r="X225" i="3"/>
  <c r="X213" i="3"/>
  <c r="X209" i="3"/>
  <c r="X205" i="3"/>
  <c r="X201" i="3"/>
  <c r="X189" i="3"/>
  <c r="X185" i="3"/>
  <c r="X173" i="3"/>
  <c r="X169" i="3"/>
  <c r="X157" i="3"/>
  <c r="X145" i="3"/>
  <c r="X133" i="3"/>
  <c r="X113" i="3"/>
  <c r="X101" i="3"/>
  <c r="Y97" i="3"/>
  <c r="AD97" i="3" s="1"/>
  <c r="AI97" i="3" s="1"/>
  <c r="Y94" i="3"/>
  <c r="AD94" i="3" s="1"/>
  <c r="AI94" i="3" s="1"/>
  <c r="Y91" i="3"/>
  <c r="AD91" i="3" s="1"/>
  <c r="AI91" i="3" s="1"/>
  <c r="Y87" i="3"/>
  <c r="AD87" i="3" s="1"/>
  <c r="AI87" i="3" s="1"/>
  <c r="Y83" i="3"/>
  <c r="AD83" i="3" s="1"/>
  <c r="AI83" i="3" s="1"/>
  <c r="Y79" i="3"/>
  <c r="AD79" i="3" s="1"/>
  <c r="AI79" i="3" s="1"/>
  <c r="Y76" i="3"/>
  <c r="AD76" i="3" s="1"/>
  <c r="AI76" i="3" s="1"/>
  <c r="Y73" i="3"/>
  <c r="AD73" i="3" s="1"/>
  <c r="AI73" i="3" s="1"/>
  <c r="Y70" i="3"/>
  <c r="AD70" i="3" s="1"/>
  <c r="AI70" i="3" s="1"/>
  <c r="Y67" i="3"/>
  <c r="AD67" i="3" s="1"/>
  <c r="AI67" i="3" s="1"/>
  <c r="Y64" i="3"/>
  <c r="AD64" i="3" s="1"/>
  <c r="AI64" i="3" s="1"/>
  <c r="Y60" i="3"/>
  <c r="AD60" i="3" s="1"/>
  <c r="AI60" i="3" s="1"/>
  <c r="Y57" i="3"/>
  <c r="AD57" i="3" s="1"/>
  <c r="AI57" i="3" s="1"/>
  <c r="Y54" i="3"/>
  <c r="AD54" i="3" s="1"/>
  <c r="AI54" i="3" s="1"/>
  <c r="Y50" i="3"/>
  <c r="AD50" i="3" s="1"/>
  <c r="AI50" i="3" s="1"/>
  <c r="Y46" i="3"/>
  <c r="AD46" i="3" s="1"/>
  <c r="AI46" i="3" s="1"/>
  <c r="Y43" i="3"/>
  <c r="AD43" i="3" s="1"/>
  <c r="AI43" i="3" s="1"/>
  <c r="Y40" i="3"/>
  <c r="AD40" i="3" s="1"/>
  <c r="AI40" i="3" s="1"/>
  <c r="Y38" i="3"/>
  <c r="AD38" i="3" s="1"/>
  <c r="AI38" i="3" s="1"/>
  <c r="Y35" i="3"/>
  <c r="AD35" i="3" s="1"/>
  <c r="AI35" i="3" s="1"/>
  <c r="Y31" i="3"/>
  <c r="AD31" i="3" s="1"/>
  <c r="AI31" i="3" s="1"/>
  <c r="Y28" i="3"/>
  <c r="AD28" i="3" s="1"/>
  <c r="AI28" i="3" s="1"/>
  <c r="Y25" i="3"/>
  <c r="AD25" i="3" s="1"/>
  <c r="AI25" i="3" s="1"/>
  <c r="Y22" i="3"/>
  <c r="AD22" i="3" s="1"/>
  <c r="AI22" i="3" s="1"/>
  <c r="Y18" i="3"/>
  <c r="AD18" i="3" s="1"/>
  <c r="AI18" i="3" s="1"/>
  <c r="Y15" i="3"/>
  <c r="AD15" i="3" s="1"/>
  <c r="AI15" i="3" s="1"/>
  <c r="Y12" i="3"/>
  <c r="AD12" i="3" s="1"/>
  <c r="AI12" i="3" s="1"/>
  <c r="Y8" i="3"/>
  <c r="AD8" i="3" s="1"/>
  <c r="AI8" i="3" s="1"/>
  <c r="Y4" i="3"/>
  <c r="AD4" i="3" s="1"/>
  <c r="AI4" i="3" s="1"/>
  <c r="B13" i="3"/>
  <c r="AA5" i="3"/>
  <c r="AF5" i="3" s="1"/>
  <c r="AK5" i="3" s="1"/>
  <c r="AA4" i="3"/>
  <c r="AF4" i="3" s="1"/>
  <c r="AK4" i="3" s="1"/>
  <c r="B12" i="3"/>
  <c r="Z4" i="3"/>
  <c r="AE4" i="3" s="1"/>
  <c r="AJ4" i="3" s="1"/>
  <c r="Z5" i="3"/>
  <c r="AE5" i="3" s="1"/>
  <c r="AJ5" i="3" s="1"/>
  <c r="AS1019" i="2"/>
  <c r="H1019" i="2" s="1"/>
  <c r="AS1017" i="2"/>
  <c r="AS1015" i="2"/>
  <c r="AS1013" i="2"/>
  <c r="AS1011" i="2"/>
  <c r="H1011" i="2" s="1"/>
  <c r="AS1009" i="2"/>
  <c r="H1009" i="2" s="1"/>
  <c r="AS1007" i="2"/>
  <c r="AS1005" i="2"/>
  <c r="H1005" i="2" s="1"/>
  <c r="AS1003" i="2"/>
  <c r="H1003" i="2" s="1"/>
  <c r="AS1001" i="2"/>
  <c r="AS999" i="2"/>
  <c r="AS997" i="2"/>
  <c r="AS995" i="2"/>
  <c r="H995" i="2" s="1"/>
  <c r="AS993" i="2"/>
  <c r="H993" i="2" s="1"/>
  <c r="AS991" i="2"/>
  <c r="AS989" i="2"/>
  <c r="H989" i="2" s="1"/>
  <c r="AS987" i="2"/>
  <c r="H987" i="2" s="1"/>
  <c r="AS985" i="2"/>
  <c r="AS983" i="2"/>
  <c r="AS981" i="2"/>
  <c r="AS979" i="2"/>
  <c r="H979" i="2" s="1"/>
  <c r="AS977" i="2"/>
  <c r="H977" i="2" s="1"/>
  <c r="AS975" i="2"/>
  <c r="AS973" i="2"/>
  <c r="H973" i="2" s="1"/>
  <c r="AS971" i="2"/>
  <c r="H971" i="2" s="1"/>
  <c r="AS969" i="2"/>
  <c r="AS967" i="2"/>
  <c r="AS965" i="2"/>
  <c r="AS963" i="2"/>
  <c r="H963" i="2" s="1"/>
  <c r="AS961" i="2"/>
  <c r="H961" i="2" s="1"/>
  <c r="AS959" i="2"/>
  <c r="AS957" i="2"/>
  <c r="H957" i="2" s="1"/>
  <c r="AS955" i="2"/>
  <c r="H955" i="2" s="1"/>
  <c r="AS953" i="2"/>
  <c r="AS951" i="2"/>
  <c r="AS949" i="2"/>
  <c r="AS947" i="2"/>
  <c r="H947" i="2" s="1"/>
  <c r="AS945" i="2"/>
  <c r="H945" i="2" s="1"/>
  <c r="AS943" i="2"/>
  <c r="AS941" i="2"/>
  <c r="H941" i="2" s="1"/>
  <c r="AS939" i="2"/>
  <c r="H939" i="2" s="1"/>
  <c r="AS937" i="2"/>
  <c r="AS935" i="2"/>
  <c r="AS933" i="2"/>
  <c r="AS931" i="2"/>
  <c r="H931" i="2" s="1"/>
  <c r="AS929" i="2"/>
  <c r="H929" i="2" s="1"/>
  <c r="AS927" i="2"/>
  <c r="AS925" i="2"/>
  <c r="H925" i="2" s="1"/>
  <c r="AS923" i="2"/>
  <c r="H923" i="2" s="1"/>
  <c r="AS921" i="2"/>
  <c r="AS919" i="2"/>
  <c r="AS917" i="2"/>
  <c r="AS915" i="2"/>
  <c r="H915" i="2" s="1"/>
  <c r="AS913" i="2"/>
  <c r="H913" i="2" s="1"/>
  <c r="AS911" i="2"/>
  <c r="AS909" i="2"/>
  <c r="H909" i="2" s="1"/>
  <c r="AS907" i="2"/>
  <c r="H907" i="2" s="1"/>
  <c r="AS905" i="2"/>
  <c r="AS903" i="2"/>
  <c r="AS901" i="2"/>
  <c r="AS899" i="2"/>
  <c r="H899" i="2" s="1"/>
  <c r="AS897" i="2"/>
  <c r="H897" i="2" s="1"/>
  <c r="AS895" i="2"/>
  <c r="AS893" i="2"/>
  <c r="H893" i="2" s="1"/>
  <c r="AS891" i="2"/>
  <c r="H891" i="2" s="1"/>
  <c r="AS889" i="2"/>
  <c r="AS887" i="2"/>
  <c r="AS885" i="2"/>
  <c r="AS883" i="2"/>
  <c r="H883" i="2" s="1"/>
  <c r="AS881" i="2"/>
  <c r="H881" i="2" s="1"/>
  <c r="AS879" i="2"/>
  <c r="AS877" i="2"/>
  <c r="H877" i="2" s="1"/>
  <c r="AS875" i="2"/>
  <c r="H875" i="2" s="1"/>
  <c r="AS873" i="2"/>
  <c r="AS871" i="2"/>
  <c r="AS869" i="2"/>
  <c r="AS867" i="2"/>
  <c r="H867" i="2" s="1"/>
  <c r="AS865" i="2"/>
  <c r="H865" i="2" s="1"/>
  <c r="AS863" i="2"/>
  <c r="AS861" i="2"/>
  <c r="H861" i="2" s="1"/>
  <c r="AS859" i="2"/>
  <c r="H859" i="2" s="1"/>
  <c r="AS857" i="2"/>
  <c r="AS855" i="2"/>
  <c r="AS853" i="2"/>
  <c r="AS851" i="2"/>
  <c r="H851" i="2" s="1"/>
  <c r="AS1014" i="2"/>
  <c r="AS1006" i="2"/>
  <c r="H1006" i="2" s="1"/>
  <c r="AS998" i="2"/>
  <c r="AS990" i="2"/>
  <c r="H990" i="2" s="1"/>
  <c r="AS982" i="2"/>
  <c r="AS974" i="2"/>
  <c r="H974" i="2" s="1"/>
  <c r="AS966" i="2"/>
  <c r="AS958" i="2"/>
  <c r="H958" i="2" s="1"/>
  <c r="AS950" i="2"/>
  <c r="AS942" i="2"/>
  <c r="H942" i="2" s="1"/>
  <c r="AS934" i="2"/>
  <c r="AS926" i="2"/>
  <c r="H926" i="2" s="1"/>
  <c r="AS918" i="2"/>
  <c r="AS910" i="2"/>
  <c r="H910" i="2" s="1"/>
  <c r="AS902" i="2"/>
  <c r="AS894" i="2"/>
  <c r="H894" i="2" s="1"/>
  <c r="AS886" i="2"/>
  <c r="AS878" i="2"/>
  <c r="H878" i="2" s="1"/>
  <c r="AS870" i="2"/>
  <c r="AS862" i="2"/>
  <c r="H862" i="2" s="1"/>
  <c r="AS854" i="2"/>
  <c r="AS849" i="2"/>
  <c r="H849" i="2" s="1"/>
  <c r="AS847" i="2"/>
  <c r="AS845" i="2"/>
  <c r="H845" i="2" s="1"/>
  <c r="AS843" i="2"/>
  <c r="H843" i="2" s="1"/>
  <c r="AS841" i="2"/>
  <c r="AS839" i="2"/>
  <c r="H839" i="2" s="1"/>
  <c r="AS837" i="2"/>
  <c r="AS835" i="2"/>
  <c r="AS833" i="2"/>
  <c r="H833" i="2" s="1"/>
  <c r="AS831" i="2"/>
  <c r="AS829" i="2"/>
  <c r="H829" i="2" s="1"/>
  <c r="AS827" i="2"/>
  <c r="H827" i="2" s="1"/>
  <c r="AS825" i="2"/>
  <c r="AS823" i="2"/>
  <c r="H823" i="2" s="1"/>
  <c r="AS821" i="2"/>
  <c r="AS819" i="2"/>
  <c r="AS817" i="2"/>
  <c r="H817" i="2" s="1"/>
  <c r="AS815" i="2"/>
  <c r="AS813" i="2"/>
  <c r="H813" i="2" s="1"/>
  <c r="AS811" i="2"/>
  <c r="H811" i="2" s="1"/>
  <c r="AS809" i="2"/>
  <c r="AS807" i="2"/>
  <c r="H807" i="2" s="1"/>
  <c r="AS805" i="2"/>
  <c r="AS803" i="2"/>
  <c r="AS801" i="2"/>
  <c r="H801" i="2" s="1"/>
  <c r="AS799" i="2"/>
  <c r="AS797" i="2"/>
  <c r="H797" i="2" s="1"/>
  <c r="AS795" i="2"/>
  <c r="H795" i="2" s="1"/>
  <c r="AS793" i="2"/>
  <c r="AS791" i="2"/>
  <c r="H791" i="2" s="1"/>
  <c r="AS789" i="2"/>
  <c r="AS787" i="2"/>
  <c r="AS785" i="2"/>
  <c r="H785" i="2" s="1"/>
  <c r="AS783" i="2"/>
  <c r="AS781" i="2"/>
  <c r="H781" i="2" s="1"/>
  <c r="AS779" i="2"/>
  <c r="H779" i="2" s="1"/>
  <c r="AS777" i="2"/>
  <c r="AS775" i="2"/>
  <c r="H775" i="2" s="1"/>
  <c r="AS773" i="2"/>
  <c r="AS771" i="2"/>
  <c r="AS769" i="2"/>
  <c r="H769" i="2" s="1"/>
  <c r="AS767" i="2"/>
  <c r="AS765" i="2"/>
  <c r="H765" i="2" s="1"/>
  <c r="AS763" i="2"/>
  <c r="H763" i="2" s="1"/>
  <c r="AS761" i="2"/>
  <c r="AS759" i="2"/>
  <c r="H759" i="2" s="1"/>
  <c r="AS757" i="2"/>
  <c r="AS755" i="2"/>
  <c r="AS753" i="2"/>
  <c r="H753" i="2" s="1"/>
  <c r="AS751" i="2"/>
  <c r="AS749" i="2"/>
  <c r="H749" i="2" s="1"/>
  <c r="AS1016" i="2"/>
  <c r="H1016" i="2" s="1"/>
  <c r="AS1008" i="2"/>
  <c r="AS1000" i="2"/>
  <c r="H1000" i="2" s="1"/>
  <c r="AS992" i="2"/>
  <c r="H992" i="2" s="1"/>
  <c r="AS984" i="2"/>
  <c r="AS976" i="2"/>
  <c r="AS968" i="2"/>
  <c r="AS960" i="2"/>
  <c r="AS952" i="2"/>
  <c r="H952" i="2" s="1"/>
  <c r="AS944" i="2"/>
  <c r="AS936" i="2"/>
  <c r="H936" i="2" s="1"/>
  <c r="AS928" i="2"/>
  <c r="AS920" i="2"/>
  <c r="AS912" i="2"/>
  <c r="H912" i="2" s="1"/>
  <c r="AS904" i="2"/>
  <c r="AS896" i="2"/>
  <c r="H896" i="2" s="1"/>
  <c r="AS888" i="2"/>
  <c r="H888" i="2" s="1"/>
  <c r="AS880" i="2"/>
  <c r="AS872" i="2"/>
  <c r="H872" i="2" s="1"/>
  <c r="AS864" i="2"/>
  <c r="H864" i="2" s="1"/>
  <c r="AS856" i="2"/>
  <c r="AS1018" i="2"/>
  <c r="AS1010" i="2"/>
  <c r="AS1002" i="2"/>
  <c r="H1002" i="2" s="1"/>
  <c r="AS994" i="2"/>
  <c r="H994" i="2" s="1"/>
  <c r="AS986" i="2"/>
  <c r="AS978" i="2"/>
  <c r="AS970" i="2"/>
  <c r="H970" i="2" s="1"/>
  <c r="AS962" i="2"/>
  <c r="H962" i="2" s="1"/>
  <c r="AS954" i="2"/>
  <c r="AS946" i="2"/>
  <c r="AS938" i="2"/>
  <c r="H938" i="2" s="1"/>
  <c r="AS930" i="2"/>
  <c r="H930" i="2" s="1"/>
  <c r="AS922" i="2"/>
  <c r="AS914" i="2"/>
  <c r="AS906" i="2"/>
  <c r="H906" i="2" s="1"/>
  <c r="AS898" i="2"/>
  <c r="H898" i="2" s="1"/>
  <c r="AS890" i="2"/>
  <c r="AS882" i="2"/>
  <c r="AS874" i="2"/>
  <c r="H874" i="2" s="1"/>
  <c r="AS866" i="2"/>
  <c r="H866" i="2" s="1"/>
  <c r="AS858" i="2"/>
  <c r="AS850" i="2"/>
  <c r="AS848" i="2"/>
  <c r="H848" i="2" s="1"/>
  <c r="AS846" i="2"/>
  <c r="H846" i="2" s="1"/>
  <c r="AS844" i="2"/>
  <c r="AS842" i="2"/>
  <c r="H842" i="2" s="1"/>
  <c r="AS840" i="2"/>
  <c r="H840" i="2" s="1"/>
  <c r="AS838" i="2"/>
  <c r="AS836" i="2"/>
  <c r="AS834" i="2"/>
  <c r="AS832" i="2"/>
  <c r="H832" i="2" s="1"/>
  <c r="AS830" i="2"/>
  <c r="H830" i="2" s="1"/>
  <c r="AS828" i="2"/>
  <c r="AS826" i="2"/>
  <c r="H826" i="2" s="1"/>
  <c r="AS824" i="2"/>
  <c r="AS822" i="2"/>
  <c r="AS820" i="2"/>
  <c r="H820" i="2" s="1"/>
  <c r="AS818" i="2"/>
  <c r="AS816" i="2"/>
  <c r="AS814" i="2"/>
  <c r="H814" i="2" s="1"/>
  <c r="AS812" i="2"/>
  <c r="AS810" i="2"/>
  <c r="H810" i="2" s="1"/>
  <c r="AS808" i="2"/>
  <c r="H808" i="2" s="1"/>
  <c r="AS806" i="2"/>
  <c r="AS804" i="2"/>
  <c r="AS802" i="2"/>
  <c r="AS800" i="2"/>
  <c r="H800" i="2" s="1"/>
  <c r="AS798" i="2"/>
  <c r="H798" i="2" s="1"/>
  <c r="AS796" i="2"/>
  <c r="AS794" i="2"/>
  <c r="H794" i="2" s="1"/>
  <c r="AS792" i="2"/>
  <c r="H792" i="2" s="1"/>
  <c r="AS790" i="2"/>
  <c r="AS788" i="2"/>
  <c r="AS786" i="2"/>
  <c r="AS784" i="2"/>
  <c r="H784" i="2" s="1"/>
  <c r="AS782" i="2"/>
  <c r="H782" i="2" s="1"/>
  <c r="AS780" i="2"/>
  <c r="H780" i="2" s="1"/>
  <c r="AS778" i="2"/>
  <c r="H778" i="2" s="1"/>
  <c r="AS776" i="2"/>
  <c r="H776" i="2" s="1"/>
  <c r="AS774" i="2"/>
  <c r="AS772" i="2"/>
  <c r="AS770" i="2"/>
  <c r="AS768" i="2"/>
  <c r="H768" i="2" s="1"/>
  <c r="AS766" i="2"/>
  <c r="H766" i="2" s="1"/>
  <c r="AS764" i="2"/>
  <c r="AS762" i="2"/>
  <c r="H762" i="2" s="1"/>
  <c r="AS760" i="2"/>
  <c r="AS758" i="2"/>
  <c r="AS756" i="2"/>
  <c r="H756" i="2" s="1"/>
  <c r="AS754" i="2"/>
  <c r="AS752" i="2"/>
  <c r="H752" i="2" s="1"/>
  <c r="AS750" i="2"/>
  <c r="H750" i="2" s="1"/>
  <c r="AS748" i="2"/>
  <c r="AS746" i="2"/>
  <c r="H746" i="2" s="1"/>
  <c r="AS744" i="2"/>
  <c r="H744" i="2" s="1"/>
  <c r="AS742" i="2"/>
  <c r="AS740" i="2"/>
  <c r="AS738" i="2"/>
  <c r="AS736" i="2"/>
  <c r="H736" i="2" s="1"/>
  <c r="AS734" i="2"/>
  <c r="H734" i="2" s="1"/>
  <c r="AS732" i="2"/>
  <c r="H732" i="2" s="1"/>
  <c r="AS730" i="2"/>
  <c r="H730" i="2" s="1"/>
  <c r="AS728" i="2"/>
  <c r="H728" i="2" s="1"/>
  <c r="AS726" i="2"/>
  <c r="AS724" i="2"/>
  <c r="AS1012" i="2"/>
  <c r="H1012" i="2" s="1"/>
  <c r="AS980" i="2"/>
  <c r="H980" i="2" s="1"/>
  <c r="AS948" i="2"/>
  <c r="H948" i="2" s="1"/>
  <c r="AS916" i="2"/>
  <c r="AS884" i="2"/>
  <c r="H884" i="2" s="1"/>
  <c r="AS852" i="2"/>
  <c r="H852" i="2" s="1"/>
  <c r="AS743" i="2"/>
  <c r="AS735" i="2"/>
  <c r="AS727" i="2"/>
  <c r="H727" i="2" s="1"/>
  <c r="AS722" i="2"/>
  <c r="AS720" i="2"/>
  <c r="AS718" i="2"/>
  <c r="H718" i="2" s="1"/>
  <c r="AS716" i="2"/>
  <c r="AS714" i="2"/>
  <c r="H714" i="2" s="1"/>
  <c r="AS712" i="2"/>
  <c r="AS710" i="2"/>
  <c r="AS708" i="2"/>
  <c r="AS706" i="2"/>
  <c r="AS704" i="2"/>
  <c r="H704" i="2" s="1"/>
  <c r="AS702" i="2"/>
  <c r="H702" i="2" s="1"/>
  <c r="AS700" i="2"/>
  <c r="AS698" i="2"/>
  <c r="H698" i="2" s="1"/>
  <c r="AS696" i="2"/>
  <c r="H696" i="2" s="1"/>
  <c r="AS694" i="2"/>
  <c r="AS692" i="2"/>
  <c r="H692" i="2" s="1"/>
  <c r="AS690" i="2"/>
  <c r="AS688" i="2"/>
  <c r="H688" i="2" s="1"/>
  <c r="AS686" i="2"/>
  <c r="H686" i="2" s="1"/>
  <c r="AS684" i="2"/>
  <c r="AS682" i="2"/>
  <c r="H682" i="2" s="1"/>
  <c r="AS680" i="2"/>
  <c r="H680" i="2" s="1"/>
  <c r="AS678" i="2"/>
  <c r="AS676" i="2"/>
  <c r="H676" i="2" s="1"/>
  <c r="AS674" i="2"/>
  <c r="H674" i="2" s="1"/>
  <c r="AS672" i="2"/>
  <c r="AS670" i="2"/>
  <c r="H670" i="2" s="1"/>
  <c r="AS668" i="2"/>
  <c r="AS666" i="2"/>
  <c r="H666" i="2" s="1"/>
  <c r="AS664" i="2"/>
  <c r="H664" i="2" s="1"/>
  <c r="AS662" i="2"/>
  <c r="H662" i="2" s="1"/>
  <c r="AS660" i="2"/>
  <c r="H660" i="2" s="1"/>
  <c r="AS658" i="2"/>
  <c r="H658" i="2" s="1"/>
  <c r="AS656" i="2"/>
  <c r="AS654" i="2"/>
  <c r="AS652" i="2"/>
  <c r="AS650" i="2"/>
  <c r="AS648" i="2"/>
  <c r="H648" i="2" s="1"/>
  <c r="AS646" i="2"/>
  <c r="AS644" i="2"/>
  <c r="H644" i="2" s="1"/>
  <c r="AS642" i="2"/>
  <c r="H642" i="2" s="1"/>
  <c r="AS640" i="2"/>
  <c r="AS638" i="2"/>
  <c r="AS636" i="2"/>
  <c r="AS634" i="2"/>
  <c r="H634" i="2" s="1"/>
  <c r="AS632" i="2"/>
  <c r="H632" i="2" s="1"/>
  <c r="AS630" i="2"/>
  <c r="AS628" i="2"/>
  <c r="H628" i="2" s="1"/>
  <c r="AS626" i="2"/>
  <c r="H626" i="2" s="1"/>
  <c r="AS624" i="2"/>
  <c r="AS622" i="2"/>
  <c r="AS620" i="2"/>
  <c r="AS618" i="2"/>
  <c r="AS616" i="2"/>
  <c r="H616" i="2" s="1"/>
  <c r="AS614" i="2"/>
  <c r="AS612" i="2"/>
  <c r="H612" i="2" s="1"/>
  <c r="AS610" i="2"/>
  <c r="H610" i="2" s="1"/>
  <c r="AS608" i="2"/>
  <c r="AS606" i="2"/>
  <c r="H606" i="2" s="1"/>
  <c r="AS604" i="2"/>
  <c r="AS602" i="2"/>
  <c r="H602" i="2" s="1"/>
  <c r="AS600" i="2"/>
  <c r="H600" i="2" s="1"/>
  <c r="AS598" i="2"/>
  <c r="H598" i="2" s="1"/>
  <c r="AS596" i="2"/>
  <c r="H596" i="2" s="1"/>
  <c r="AS594" i="2"/>
  <c r="H594" i="2" s="1"/>
  <c r="AS592" i="2"/>
  <c r="AS590" i="2"/>
  <c r="AS588" i="2"/>
  <c r="AS586" i="2"/>
  <c r="AS584" i="2"/>
  <c r="H584" i="2" s="1"/>
  <c r="AS582" i="2"/>
  <c r="AS580" i="2"/>
  <c r="H580" i="2" s="1"/>
  <c r="AS578" i="2"/>
  <c r="H578" i="2" s="1"/>
  <c r="AS576" i="2"/>
  <c r="AS574" i="2"/>
  <c r="AS572" i="2"/>
  <c r="AS1004" i="2"/>
  <c r="H1004" i="2" s="1"/>
  <c r="AS972" i="2"/>
  <c r="AS940" i="2"/>
  <c r="AS908" i="2"/>
  <c r="H908" i="2" s="1"/>
  <c r="AS876" i="2"/>
  <c r="H876" i="2" s="1"/>
  <c r="AS745" i="2"/>
  <c r="AS737" i="2"/>
  <c r="H737" i="2" s="1"/>
  <c r="AS729" i="2"/>
  <c r="AS996" i="2"/>
  <c r="H996" i="2" s="1"/>
  <c r="AS964" i="2"/>
  <c r="H964" i="2" s="1"/>
  <c r="AS932" i="2"/>
  <c r="AS900" i="2"/>
  <c r="AS868" i="2"/>
  <c r="H868" i="2" s="1"/>
  <c r="AS747" i="2"/>
  <c r="H747" i="2" s="1"/>
  <c r="AS739" i="2"/>
  <c r="AS731" i="2"/>
  <c r="H731" i="2" s="1"/>
  <c r="AS723" i="2"/>
  <c r="H723" i="2" s="1"/>
  <c r="AS721" i="2"/>
  <c r="H721" i="2" s="1"/>
  <c r="AS719" i="2"/>
  <c r="AS717" i="2"/>
  <c r="H717" i="2" s="1"/>
  <c r="AS715" i="2"/>
  <c r="H715" i="2" s="1"/>
  <c r="AS713" i="2"/>
  <c r="AS711" i="2"/>
  <c r="AS709" i="2"/>
  <c r="AS707" i="2"/>
  <c r="H707" i="2" s="1"/>
  <c r="AS705" i="2"/>
  <c r="H705" i="2" s="1"/>
  <c r="AS703" i="2"/>
  <c r="AS701" i="2"/>
  <c r="H701" i="2" s="1"/>
  <c r="AS699" i="2"/>
  <c r="H699" i="2" s="1"/>
  <c r="AS697" i="2"/>
  <c r="AS695" i="2"/>
  <c r="AS693" i="2"/>
  <c r="AS691" i="2"/>
  <c r="H691" i="2" s="1"/>
  <c r="AS689" i="2"/>
  <c r="H689" i="2" s="1"/>
  <c r="AS687" i="2"/>
  <c r="AS685" i="2"/>
  <c r="H685" i="2" s="1"/>
  <c r="AS683" i="2"/>
  <c r="H683" i="2" s="1"/>
  <c r="AS681" i="2"/>
  <c r="AS679" i="2"/>
  <c r="AS677" i="2"/>
  <c r="H677" i="2" s="1"/>
  <c r="AS675" i="2"/>
  <c r="H675" i="2" s="1"/>
  <c r="AS673" i="2"/>
  <c r="H673" i="2" s="1"/>
  <c r="AS671" i="2"/>
  <c r="AS669" i="2"/>
  <c r="AS667" i="2"/>
  <c r="H667" i="2" s="1"/>
  <c r="AS665" i="2"/>
  <c r="AS663" i="2"/>
  <c r="AS661" i="2"/>
  <c r="AS659" i="2"/>
  <c r="H659" i="2" s="1"/>
  <c r="AS657" i="2"/>
  <c r="AS655" i="2"/>
  <c r="AS653" i="2"/>
  <c r="AS651" i="2"/>
  <c r="H651" i="2" s="1"/>
  <c r="AS649" i="2"/>
  <c r="H649" i="2" s="1"/>
  <c r="AS647" i="2"/>
  <c r="AS645" i="2"/>
  <c r="H645" i="2" s="1"/>
  <c r="AS643" i="2"/>
  <c r="H643" i="2" s="1"/>
  <c r="AS641" i="2"/>
  <c r="H641" i="2" s="1"/>
  <c r="AS639" i="2"/>
  <c r="AS637" i="2"/>
  <c r="AS635" i="2"/>
  <c r="H635" i="2" s="1"/>
  <c r="AS633" i="2"/>
  <c r="AS631" i="2"/>
  <c r="AS629" i="2"/>
  <c r="H629" i="2" s="1"/>
  <c r="AS627" i="2"/>
  <c r="H627" i="2" s="1"/>
  <c r="AS625" i="2"/>
  <c r="AS623" i="2"/>
  <c r="AS621" i="2"/>
  <c r="AS619" i="2"/>
  <c r="H619" i="2" s="1"/>
  <c r="AS617" i="2"/>
  <c r="H617" i="2" s="1"/>
  <c r="AS615" i="2"/>
  <c r="AS613" i="2"/>
  <c r="AS611" i="2"/>
  <c r="H611" i="2" s="1"/>
  <c r="AS609" i="2"/>
  <c r="H609" i="2" s="1"/>
  <c r="AS607" i="2"/>
  <c r="AS605" i="2"/>
  <c r="H605" i="2" s="1"/>
  <c r="AS603" i="2"/>
  <c r="H603" i="2" s="1"/>
  <c r="AS601" i="2"/>
  <c r="AS599" i="2"/>
  <c r="AS597" i="2"/>
  <c r="AS595" i="2"/>
  <c r="H595" i="2" s="1"/>
  <c r="AS593" i="2"/>
  <c r="AS591" i="2"/>
  <c r="AS589" i="2"/>
  <c r="AS587" i="2"/>
  <c r="H587" i="2" s="1"/>
  <c r="AS585" i="2"/>
  <c r="H585" i="2" s="1"/>
  <c r="AS583" i="2"/>
  <c r="AS581" i="2"/>
  <c r="H581" i="2" s="1"/>
  <c r="AS579" i="2"/>
  <c r="H579" i="2" s="1"/>
  <c r="AS577" i="2"/>
  <c r="H577" i="2" s="1"/>
  <c r="AS988" i="2"/>
  <c r="H988" i="2" s="1"/>
  <c r="AS860" i="2"/>
  <c r="AS741" i="2"/>
  <c r="AS573" i="2"/>
  <c r="H573" i="2" s="1"/>
  <c r="AS956" i="2"/>
  <c r="AS733" i="2"/>
  <c r="H733" i="2" s="1"/>
  <c r="AS575" i="2"/>
  <c r="AS570" i="2"/>
  <c r="AS568" i="2"/>
  <c r="H568" i="2" s="1"/>
  <c r="AS566" i="2"/>
  <c r="AS564" i="2"/>
  <c r="H564" i="2" s="1"/>
  <c r="AS562" i="2"/>
  <c r="AS560" i="2"/>
  <c r="AS558" i="2"/>
  <c r="AS556" i="2"/>
  <c r="AS554" i="2"/>
  <c r="H554" i="2" s="1"/>
  <c r="AS552" i="2"/>
  <c r="H552" i="2" s="1"/>
  <c r="AS550" i="2"/>
  <c r="AS548" i="2"/>
  <c r="H548" i="2" s="1"/>
  <c r="AS546" i="2"/>
  <c r="H546" i="2" s="1"/>
  <c r="AS544" i="2"/>
  <c r="AS542" i="2"/>
  <c r="H542" i="2" s="1"/>
  <c r="AS540" i="2"/>
  <c r="AS538" i="2"/>
  <c r="AS536" i="2"/>
  <c r="H536" i="2" s="1"/>
  <c r="AS534" i="2"/>
  <c r="H534" i="2" s="1"/>
  <c r="AS532" i="2"/>
  <c r="H532" i="2" s="1"/>
  <c r="AS530" i="2"/>
  <c r="AS528" i="2"/>
  <c r="AS526" i="2"/>
  <c r="H526" i="2" s="1"/>
  <c r="AS524" i="2"/>
  <c r="AS522" i="2"/>
  <c r="H522" i="2" s="1"/>
  <c r="AS520" i="2"/>
  <c r="H520" i="2" s="1"/>
  <c r="AS518" i="2"/>
  <c r="H518" i="2" s="1"/>
  <c r="AS516" i="2"/>
  <c r="H516" i="2" s="1"/>
  <c r="AS514" i="2"/>
  <c r="H514" i="2" s="1"/>
  <c r="AS512" i="2"/>
  <c r="AS510" i="2"/>
  <c r="AS508" i="2"/>
  <c r="AS506" i="2"/>
  <c r="AS504" i="2"/>
  <c r="H504" i="2" s="1"/>
  <c r="AS502" i="2"/>
  <c r="AS500" i="2"/>
  <c r="H500" i="2" s="1"/>
  <c r="AS498" i="2"/>
  <c r="AS496" i="2"/>
  <c r="AS494" i="2"/>
  <c r="AS492" i="2"/>
  <c r="AS490" i="2"/>
  <c r="H490" i="2" s="1"/>
  <c r="AS488" i="2"/>
  <c r="H488" i="2" s="1"/>
  <c r="AS486" i="2"/>
  <c r="AS484" i="2"/>
  <c r="H484" i="2" s="1"/>
  <c r="AS482" i="2"/>
  <c r="H482" i="2" s="1"/>
  <c r="AS480" i="2"/>
  <c r="AS478" i="2"/>
  <c r="H478" i="2" s="1"/>
  <c r="AS476" i="2"/>
  <c r="AS474" i="2"/>
  <c r="AS472" i="2"/>
  <c r="H472" i="2" s="1"/>
  <c r="AS470" i="2"/>
  <c r="H470" i="2" s="1"/>
  <c r="AS468" i="2"/>
  <c r="H468" i="2" s="1"/>
  <c r="AS466" i="2"/>
  <c r="AS464" i="2"/>
  <c r="AS462" i="2"/>
  <c r="H462" i="2" s="1"/>
  <c r="AS460" i="2"/>
  <c r="AS458" i="2"/>
  <c r="H458" i="2" s="1"/>
  <c r="AS456" i="2"/>
  <c r="H456" i="2" s="1"/>
  <c r="AS454" i="2"/>
  <c r="H454" i="2" s="1"/>
  <c r="AS452" i="2"/>
  <c r="H452" i="2" s="1"/>
  <c r="AS450" i="2"/>
  <c r="H450" i="2" s="1"/>
  <c r="AS448" i="2"/>
  <c r="AS446" i="2"/>
  <c r="AS444" i="2"/>
  <c r="AS442" i="2"/>
  <c r="AS440" i="2"/>
  <c r="H440" i="2" s="1"/>
  <c r="AS438" i="2"/>
  <c r="AS436" i="2"/>
  <c r="H436" i="2" s="1"/>
  <c r="AS434" i="2"/>
  <c r="AS432" i="2"/>
  <c r="AS430" i="2"/>
  <c r="AS428" i="2"/>
  <c r="AS426" i="2"/>
  <c r="H426" i="2" s="1"/>
  <c r="AS424" i="2"/>
  <c r="AS422" i="2"/>
  <c r="H422" i="2" s="1"/>
  <c r="AS420" i="2"/>
  <c r="AS418" i="2"/>
  <c r="AS416" i="2"/>
  <c r="H416" i="2" s="1"/>
  <c r="AS414" i="2"/>
  <c r="AS412" i="2"/>
  <c r="AS410" i="2"/>
  <c r="H410" i="2" s="1"/>
  <c r="AS408" i="2"/>
  <c r="AS406" i="2"/>
  <c r="H406" i="2" s="1"/>
  <c r="AS404" i="2"/>
  <c r="H404" i="2" s="1"/>
  <c r="AS402" i="2"/>
  <c r="AS400" i="2"/>
  <c r="AS398" i="2"/>
  <c r="AS396" i="2"/>
  <c r="H396" i="2" s="1"/>
  <c r="AS394" i="2"/>
  <c r="H394" i="2" s="1"/>
  <c r="AS392" i="2"/>
  <c r="AS390" i="2"/>
  <c r="H390" i="2" s="1"/>
  <c r="AS388" i="2"/>
  <c r="H388" i="2" s="1"/>
  <c r="AS386" i="2"/>
  <c r="AS384" i="2"/>
  <c r="H384" i="2" s="1"/>
  <c r="AS382" i="2"/>
  <c r="AS380" i="2"/>
  <c r="H380" i="2" s="1"/>
  <c r="AS378" i="2"/>
  <c r="H378" i="2" s="1"/>
  <c r="AS376" i="2"/>
  <c r="AS374" i="2"/>
  <c r="H374" i="2" s="1"/>
  <c r="AS372" i="2"/>
  <c r="H372" i="2" s="1"/>
  <c r="AS370" i="2"/>
  <c r="AS368" i="2"/>
  <c r="AS366" i="2"/>
  <c r="AS364" i="2"/>
  <c r="H364" i="2" s="1"/>
  <c r="AS362" i="2"/>
  <c r="H362" i="2" s="1"/>
  <c r="AS360" i="2"/>
  <c r="AS358" i="2"/>
  <c r="H358" i="2" s="1"/>
  <c r="AS356" i="2"/>
  <c r="AS354" i="2"/>
  <c r="AS352" i="2"/>
  <c r="H352" i="2" s="1"/>
  <c r="AS350" i="2"/>
  <c r="AS348" i="2"/>
  <c r="AS346" i="2"/>
  <c r="H346" i="2" s="1"/>
  <c r="AS344" i="2"/>
  <c r="AS342" i="2"/>
  <c r="H342" i="2" s="1"/>
  <c r="AS340" i="2"/>
  <c r="H340" i="2" s="1"/>
  <c r="AS338" i="2"/>
  <c r="AS336" i="2"/>
  <c r="AS334" i="2"/>
  <c r="AS332" i="2"/>
  <c r="H332" i="2" s="1"/>
  <c r="AS330" i="2"/>
  <c r="H330" i="2" s="1"/>
  <c r="AS328" i="2"/>
  <c r="AS326" i="2"/>
  <c r="H326" i="2" s="1"/>
  <c r="AS324" i="2"/>
  <c r="H324" i="2" s="1"/>
  <c r="AS322" i="2"/>
  <c r="AS320" i="2"/>
  <c r="H320" i="2" s="1"/>
  <c r="AS318" i="2"/>
  <c r="AS316" i="2"/>
  <c r="H316" i="2" s="1"/>
  <c r="AS314" i="2"/>
  <c r="H314" i="2" s="1"/>
  <c r="AS312" i="2"/>
  <c r="AS310" i="2"/>
  <c r="H310" i="2" s="1"/>
  <c r="AS308" i="2"/>
  <c r="H308" i="2" s="1"/>
  <c r="AS306" i="2"/>
  <c r="AS304" i="2"/>
  <c r="AS302" i="2"/>
  <c r="AS300" i="2"/>
  <c r="H300" i="2" s="1"/>
  <c r="AS298" i="2"/>
  <c r="H298" i="2" s="1"/>
  <c r="AS296" i="2"/>
  <c r="AS294" i="2"/>
  <c r="H294" i="2" s="1"/>
  <c r="AS292" i="2"/>
  <c r="AS290" i="2"/>
  <c r="AS288" i="2"/>
  <c r="H288" i="2" s="1"/>
  <c r="AS286" i="2"/>
  <c r="AS284" i="2"/>
  <c r="AS282" i="2"/>
  <c r="H282" i="2" s="1"/>
  <c r="AS280" i="2"/>
  <c r="AS278" i="2"/>
  <c r="H278" i="2" s="1"/>
  <c r="AS276" i="2"/>
  <c r="H276" i="2" s="1"/>
  <c r="AS274" i="2"/>
  <c r="AS272" i="2"/>
  <c r="AS270" i="2"/>
  <c r="AS268" i="2"/>
  <c r="H268" i="2" s="1"/>
  <c r="AS266" i="2"/>
  <c r="H266" i="2" s="1"/>
  <c r="AS264" i="2"/>
  <c r="AS262" i="2"/>
  <c r="H262" i="2" s="1"/>
  <c r="AS260" i="2"/>
  <c r="H260" i="2" s="1"/>
  <c r="AS258" i="2"/>
  <c r="AS256" i="2"/>
  <c r="H256" i="2" s="1"/>
  <c r="AS254" i="2"/>
  <c r="AS252" i="2"/>
  <c r="H252" i="2" s="1"/>
  <c r="AS250" i="2"/>
  <c r="H250" i="2" s="1"/>
  <c r="AS248" i="2"/>
  <c r="AS246" i="2"/>
  <c r="H246" i="2" s="1"/>
  <c r="AS244" i="2"/>
  <c r="H244" i="2" s="1"/>
  <c r="AS242" i="2"/>
  <c r="AS240" i="2"/>
  <c r="AS238" i="2"/>
  <c r="AS924" i="2"/>
  <c r="H924" i="2" s="1"/>
  <c r="AS725" i="2"/>
  <c r="H725" i="2" s="1"/>
  <c r="AS892" i="2"/>
  <c r="AS567" i="2"/>
  <c r="H567" i="2" s="1"/>
  <c r="AS559" i="2"/>
  <c r="AS551" i="2"/>
  <c r="AS543" i="2"/>
  <c r="AS535" i="2"/>
  <c r="H535" i="2" s="1"/>
  <c r="AS527" i="2"/>
  <c r="AS519" i="2"/>
  <c r="AS511" i="2"/>
  <c r="AS503" i="2"/>
  <c r="H503" i="2" s="1"/>
  <c r="AS495" i="2"/>
  <c r="AS487" i="2"/>
  <c r="AS479" i="2"/>
  <c r="AS471" i="2"/>
  <c r="H471" i="2" s="1"/>
  <c r="AS463" i="2"/>
  <c r="AS455" i="2"/>
  <c r="AS447" i="2"/>
  <c r="AS439" i="2"/>
  <c r="H439" i="2" s="1"/>
  <c r="AS431" i="2"/>
  <c r="AS423" i="2"/>
  <c r="AS415" i="2"/>
  <c r="AS407" i="2"/>
  <c r="H407" i="2" s="1"/>
  <c r="AS399" i="2"/>
  <c r="H399" i="2" s="1"/>
  <c r="AS391" i="2"/>
  <c r="AS383" i="2"/>
  <c r="AS375" i="2"/>
  <c r="H375" i="2" s="1"/>
  <c r="AS367" i="2"/>
  <c r="AS359" i="2"/>
  <c r="AS351" i="2"/>
  <c r="AS343" i="2"/>
  <c r="H343" i="2" s="1"/>
  <c r="AS335" i="2"/>
  <c r="H335" i="2" s="1"/>
  <c r="AS327" i="2"/>
  <c r="AS319" i="2"/>
  <c r="AS311" i="2"/>
  <c r="H311" i="2" s="1"/>
  <c r="AS303" i="2"/>
  <c r="H303" i="2" s="1"/>
  <c r="AS295" i="2"/>
  <c r="AS287" i="2"/>
  <c r="AS279" i="2"/>
  <c r="H279" i="2" s="1"/>
  <c r="AS271" i="2"/>
  <c r="H271" i="2" s="1"/>
  <c r="AS263" i="2"/>
  <c r="AS255" i="2"/>
  <c r="AS247" i="2"/>
  <c r="AS239" i="2"/>
  <c r="H239" i="2" s="1"/>
  <c r="AS110" i="2"/>
  <c r="AS88" i="2"/>
  <c r="AS84" i="2"/>
  <c r="AS80" i="2"/>
  <c r="H80" i="2" s="1"/>
  <c r="AS74" i="2"/>
  <c r="H74" i="2" s="1"/>
  <c r="AS72" i="2"/>
  <c r="AS68" i="2"/>
  <c r="AS64" i="2"/>
  <c r="H64" i="2" s="1"/>
  <c r="AS60" i="2"/>
  <c r="AS56" i="2"/>
  <c r="H56" i="2" s="1"/>
  <c r="AS52" i="2"/>
  <c r="H52" i="2" s="1"/>
  <c r="AS48" i="2"/>
  <c r="AS44" i="2"/>
  <c r="AS40" i="2"/>
  <c r="AS38" i="2"/>
  <c r="H38" i="2" s="1"/>
  <c r="AS32" i="2"/>
  <c r="H32" i="2" s="1"/>
  <c r="AS28" i="2"/>
  <c r="H28" i="2" s="1"/>
  <c r="AS26" i="2"/>
  <c r="AS22" i="2"/>
  <c r="H22" i="2" s="1"/>
  <c r="AS18" i="2"/>
  <c r="H18" i="2" s="1"/>
  <c r="AS14" i="2"/>
  <c r="AS12" i="2"/>
  <c r="H12" i="2" s="1"/>
  <c r="AS8" i="2"/>
  <c r="H8" i="2" s="1"/>
  <c r="AS4" i="2"/>
  <c r="H4" i="2" s="1"/>
  <c r="AS213" i="2"/>
  <c r="H213" i="2" s="1"/>
  <c r="AS203" i="2"/>
  <c r="AS197" i="2"/>
  <c r="AS191" i="2"/>
  <c r="AS185" i="2"/>
  <c r="H185" i="2" s="1"/>
  <c r="AS179" i="2"/>
  <c r="H179" i="2" s="1"/>
  <c r="AS173" i="2"/>
  <c r="H173" i="2" s="1"/>
  <c r="AS167" i="2"/>
  <c r="H167" i="2" s="1"/>
  <c r="AS161" i="2"/>
  <c r="H161" i="2" s="1"/>
  <c r="AS153" i="2"/>
  <c r="AS147" i="2"/>
  <c r="AS141" i="2"/>
  <c r="H141" i="2" s="1"/>
  <c r="AS135" i="2"/>
  <c r="AS127" i="2"/>
  <c r="AS121" i="2"/>
  <c r="H121" i="2" s="1"/>
  <c r="AS115" i="2"/>
  <c r="H115" i="2" s="1"/>
  <c r="AS107" i="2"/>
  <c r="H107" i="2" s="1"/>
  <c r="AS101" i="2"/>
  <c r="AS95" i="2"/>
  <c r="H95" i="2" s="1"/>
  <c r="AS89" i="2"/>
  <c r="H89" i="2" s="1"/>
  <c r="AS85" i="2"/>
  <c r="H85" i="2" s="1"/>
  <c r="AS79" i="2"/>
  <c r="H79" i="2" s="1"/>
  <c r="AS73" i="2"/>
  <c r="H73" i="2" s="1"/>
  <c r="AS65" i="2"/>
  <c r="H65" i="2" s="1"/>
  <c r="AS61" i="2"/>
  <c r="H61" i="2" s="1"/>
  <c r="AS57" i="2"/>
  <c r="H57" i="2" s="1"/>
  <c r="AS49" i="2"/>
  <c r="AS43" i="2"/>
  <c r="H43" i="2" s="1"/>
  <c r="AS37" i="2"/>
  <c r="AS31" i="2"/>
  <c r="AS25" i="2"/>
  <c r="AS19" i="2"/>
  <c r="AS13" i="2"/>
  <c r="AS9" i="2"/>
  <c r="H9" i="2" s="1"/>
  <c r="AS569" i="2"/>
  <c r="H569" i="2" s="1"/>
  <c r="AS561" i="2"/>
  <c r="H561" i="2" s="1"/>
  <c r="AS553" i="2"/>
  <c r="H553" i="2" s="1"/>
  <c r="AS545" i="2"/>
  <c r="H545" i="2" s="1"/>
  <c r="AS537" i="2"/>
  <c r="H537" i="2" s="1"/>
  <c r="AS529" i="2"/>
  <c r="H529" i="2" s="1"/>
  <c r="AS521" i="2"/>
  <c r="H521" i="2" s="1"/>
  <c r="AS513" i="2"/>
  <c r="H513" i="2" s="1"/>
  <c r="AS505" i="2"/>
  <c r="H505" i="2" s="1"/>
  <c r="AS497" i="2"/>
  <c r="H497" i="2" s="1"/>
  <c r="AS489" i="2"/>
  <c r="H489" i="2" s="1"/>
  <c r="AS481" i="2"/>
  <c r="H481" i="2" s="1"/>
  <c r="AS473" i="2"/>
  <c r="H473" i="2" s="1"/>
  <c r="AS465" i="2"/>
  <c r="H465" i="2" s="1"/>
  <c r="AS457" i="2"/>
  <c r="H457" i="2" s="1"/>
  <c r="AS449" i="2"/>
  <c r="H449" i="2" s="1"/>
  <c r="AS441" i="2"/>
  <c r="H441" i="2" s="1"/>
  <c r="AS433" i="2"/>
  <c r="H433" i="2" s="1"/>
  <c r="AS425" i="2"/>
  <c r="H425" i="2" s="1"/>
  <c r="AS417" i="2"/>
  <c r="AS409" i="2"/>
  <c r="AS401" i="2"/>
  <c r="H401" i="2" s="1"/>
  <c r="AS393" i="2"/>
  <c r="H393" i="2" s="1"/>
  <c r="AS385" i="2"/>
  <c r="AS377" i="2"/>
  <c r="AS369" i="2"/>
  <c r="H369" i="2" s="1"/>
  <c r="AS361" i="2"/>
  <c r="H361" i="2" s="1"/>
  <c r="AS353" i="2"/>
  <c r="AS345" i="2"/>
  <c r="AS337" i="2"/>
  <c r="H337" i="2" s="1"/>
  <c r="AS329" i="2"/>
  <c r="H329" i="2" s="1"/>
  <c r="AS321" i="2"/>
  <c r="AS313" i="2"/>
  <c r="AS305" i="2"/>
  <c r="H305" i="2" s="1"/>
  <c r="AS297" i="2"/>
  <c r="H297" i="2" s="1"/>
  <c r="AS289" i="2"/>
  <c r="AS281" i="2"/>
  <c r="AS273" i="2"/>
  <c r="H273" i="2" s="1"/>
  <c r="AS265" i="2"/>
  <c r="H265" i="2" s="1"/>
  <c r="AS257" i="2"/>
  <c r="AS249" i="2"/>
  <c r="H249" i="2" s="1"/>
  <c r="AS241" i="2"/>
  <c r="H241" i="2" s="1"/>
  <c r="AS236" i="2"/>
  <c r="H236" i="2" s="1"/>
  <c r="AS234" i="2"/>
  <c r="AS232" i="2"/>
  <c r="AS230" i="2"/>
  <c r="H230" i="2" s="1"/>
  <c r="AS228" i="2"/>
  <c r="H228" i="2" s="1"/>
  <c r="AS226" i="2"/>
  <c r="AS224" i="2"/>
  <c r="AS222" i="2"/>
  <c r="H222" i="2" s="1"/>
  <c r="AS220" i="2"/>
  <c r="AS218" i="2"/>
  <c r="AS216" i="2"/>
  <c r="H216" i="2" s="1"/>
  <c r="AS214" i="2"/>
  <c r="H214" i="2" s="1"/>
  <c r="AS212" i="2"/>
  <c r="H212" i="2" s="1"/>
  <c r="AS210" i="2"/>
  <c r="AS208" i="2"/>
  <c r="H208" i="2" s="1"/>
  <c r="AS206" i="2"/>
  <c r="H206" i="2" s="1"/>
  <c r="AS204" i="2"/>
  <c r="H204" i="2" s="1"/>
  <c r="AS202" i="2"/>
  <c r="AS200" i="2"/>
  <c r="AS198" i="2"/>
  <c r="H198" i="2" s="1"/>
  <c r="AS196" i="2"/>
  <c r="AS194" i="2"/>
  <c r="AS192" i="2"/>
  <c r="H192" i="2" s="1"/>
  <c r="AS190" i="2"/>
  <c r="H190" i="2" s="1"/>
  <c r="AS188" i="2"/>
  <c r="H188" i="2" s="1"/>
  <c r="AS186" i="2"/>
  <c r="AS184" i="2"/>
  <c r="H184" i="2" s="1"/>
  <c r="AS182" i="2"/>
  <c r="H182" i="2" s="1"/>
  <c r="AS180" i="2"/>
  <c r="AS178" i="2"/>
  <c r="AS176" i="2"/>
  <c r="AS174" i="2"/>
  <c r="H174" i="2" s="1"/>
  <c r="AS172" i="2"/>
  <c r="AS170" i="2"/>
  <c r="AS168" i="2"/>
  <c r="H168" i="2" s="1"/>
  <c r="AS166" i="2"/>
  <c r="H166" i="2" s="1"/>
  <c r="AS164" i="2"/>
  <c r="H164" i="2" s="1"/>
  <c r="AS162" i="2"/>
  <c r="AS160" i="2"/>
  <c r="AS158" i="2"/>
  <c r="H158" i="2" s="1"/>
  <c r="AS156" i="2"/>
  <c r="H156" i="2" s="1"/>
  <c r="AS154" i="2"/>
  <c r="AS152" i="2"/>
  <c r="AS150" i="2"/>
  <c r="H150" i="2" s="1"/>
  <c r="AS148" i="2"/>
  <c r="H148" i="2" s="1"/>
  <c r="AS146" i="2"/>
  <c r="AS144" i="2"/>
  <c r="H144" i="2" s="1"/>
  <c r="AS142" i="2"/>
  <c r="H142" i="2" s="1"/>
  <c r="AS140" i="2"/>
  <c r="AS138" i="2"/>
  <c r="AS136" i="2"/>
  <c r="H136" i="2" s="1"/>
  <c r="AS134" i="2"/>
  <c r="H134" i="2" s="1"/>
  <c r="AS132" i="2"/>
  <c r="AS130" i="2"/>
  <c r="AS128" i="2"/>
  <c r="H128" i="2" s="1"/>
  <c r="AS126" i="2"/>
  <c r="H126" i="2" s="1"/>
  <c r="AS124" i="2"/>
  <c r="H124" i="2" s="1"/>
  <c r="AS122" i="2"/>
  <c r="AS120" i="2"/>
  <c r="AS118" i="2"/>
  <c r="H118" i="2" s="1"/>
  <c r="AS116" i="2"/>
  <c r="AS114" i="2"/>
  <c r="AS112" i="2"/>
  <c r="AS108" i="2"/>
  <c r="H108" i="2" s="1"/>
  <c r="AS106" i="2"/>
  <c r="H106" i="2" s="1"/>
  <c r="AS104" i="2"/>
  <c r="AS102" i="2"/>
  <c r="H102" i="2" s="1"/>
  <c r="AS100" i="2"/>
  <c r="H100" i="2" s="1"/>
  <c r="AS98" i="2"/>
  <c r="AS96" i="2"/>
  <c r="AS94" i="2"/>
  <c r="AS92" i="2"/>
  <c r="AS90" i="2"/>
  <c r="H90" i="2" s="1"/>
  <c r="AS86" i="2"/>
  <c r="H86" i="2" s="1"/>
  <c r="AS82" i="2"/>
  <c r="H82" i="2" s="1"/>
  <c r="AS78" i="2"/>
  <c r="H78" i="2" s="1"/>
  <c r="AS76" i="2"/>
  <c r="H76" i="2" s="1"/>
  <c r="AS70" i="2"/>
  <c r="H70" i="2" s="1"/>
  <c r="AS66" i="2"/>
  <c r="H66" i="2" s="1"/>
  <c r="AS62" i="2"/>
  <c r="H62" i="2" s="1"/>
  <c r="AS58" i="2"/>
  <c r="H58" i="2" s="1"/>
  <c r="AS54" i="2"/>
  <c r="H54" i="2" s="1"/>
  <c r="AS50" i="2"/>
  <c r="H50" i="2" s="1"/>
  <c r="AS46" i="2"/>
  <c r="H46" i="2" s="1"/>
  <c r="AS42" i="2"/>
  <c r="H42" i="2" s="1"/>
  <c r="AS36" i="2"/>
  <c r="H36" i="2" s="1"/>
  <c r="AS34" i="2"/>
  <c r="H34" i="2" s="1"/>
  <c r="AS30" i="2"/>
  <c r="H30" i="2" s="1"/>
  <c r="AS24" i="2"/>
  <c r="H24" i="2" s="1"/>
  <c r="AS20" i="2"/>
  <c r="AS16" i="2"/>
  <c r="H16" i="2" s="1"/>
  <c r="AS10" i="2"/>
  <c r="AS6" i="2"/>
  <c r="H6" i="2" s="1"/>
  <c r="AS217" i="2"/>
  <c r="AS209" i="2"/>
  <c r="AS207" i="2"/>
  <c r="H207" i="2" s="1"/>
  <c r="AS201" i="2"/>
  <c r="AS195" i="2"/>
  <c r="AS189" i="2"/>
  <c r="AS183" i="2"/>
  <c r="H183" i="2" s="1"/>
  <c r="AS175" i="2"/>
  <c r="AS169" i="2"/>
  <c r="AS163" i="2"/>
  <c r="AS157" i="2"/>
  <c r="H157" i="2" s="1"/>
  <c r="AS151" i="2"/>
  <c r="H151" i="2" s="1"/>
  <c r="AS145" i="2"/>
  <c r="AS139" i="2"/>
  <c r="AS133" i="2"/>
  <c r="AS129" i="2"/>
  <c r="AS125" i="2"/>
  <c r="AS119" i="2"/>
  <c r="AS113" i="2"/>
  <c r="H113" i="2" s="1"/>
  <c r="AS109" i="2"/>
  <c r="H109" i="2" s="1"/>
  <c r="AS105" i="2"/>
  <c r="AS99" i="2"/>
  <c r="H99" i="2" s="1"/>
  <c r="AS91" i="2"/>
  <c r="AS83" i="2"/>
  <c r="AS77" i="2"/>
  <c r="AS71" i="2"/>
  <c r="H71" i="2" s="1"/>
  <c r="AS67" i="2"/>
  <c r="AS59" i="2"/>
  <c r="AS53" i="2"/>
  <c r="AS51" i="2"/>
  <c r="H51" i="2" s="1"/>
  <c r="AS45" i="2"/>
  <c r="H45" i="2" s="1"/>
  <c r="AS39" i="2"/>
  <c r="AS35" i="2"/>
  <c r="AS29" i="2"/>
  <c r="AS23" i="2"/>
  <c r="H23" i="2" s="1"/>
  <c r="AS17" i="2"/>
  <c r="H17" i="2" s="1"/>
  <c r="AS11" i="2"/>
  <c r="AS5" i="2"/>
  <c r="AS571" i="2"/>
  <c r="H571" i="2" s="1"/>
  <c r="AS563" i="2"/>
  <c r="AS555" i="2"/>
  <c r="H555" i="2" s="1"/>
  <c r="AS547" i="2"/>
  <c r="AS539" i="2"/>
  <c r="H539" i="2" s="1"/>
  <c r="AS531" i="2"/>
  <c r="AS523" i="2"/>
  <c r="H523" i="2" s="1"/>
  <c r="AS515" i="2"/>
  <c r="AS507" i="2"/>
  <c r="H507" i="2" s="1"/>
  <c r="AS499" i="2"/>
  <c r="AS491" i="2"/>
  <c r="H491" i="2" s="1"/>
  <c r="AS483" i="2"/>
  <c r="AS475" i="2"/>
  <c r="H475" i="2" s="1"/>
  <c r="AS467" i="2"/>
  <c r="AS459" i="2"/>
  <c r="H459" i="2" s="1"/>
  <c r="AS451" i="2"/>
  <c r="AS443" i="2"/>
  <c r="H443" i="2" s="1"/>
  <c r="AS435" i="2"/>
  <c r="AS427" i="2"/>
  <c r="H427" i="2" s="1"/>
  <c r="AS419" i="2"/>
  <c r="H419" i="2" s="1"/>
  <c r="AS411" i="2"/>
  <c r="H411" i="2" s="1"/>
  <c r="AS403" i="2"/>
  <c r="AS395" i="2"/>
  <c r="AS387" i="2"/>
  <c r="AS379" i="2"/>
  <c r="H379" i="2" s="1"/>
  <c r="AS371" i="2"/>
  <c r="H371" i="2" s="1"/>
  <c r="AS363" i="2"/>
  <c r="H363" i="2" s="1"/>
  <c r="AS355" i="2"/>
  <c r="H355" i="2" s="1"/>
  <c r="AS347" i="2"/>
  <c r="H347" i="2" s="1"/>
  <c r="AS339" i="2"/>
  <c r="AS331" i="2"/>
  <c r="AS323" i="2"/>
  <c r="AS315" i="2"/>
  <c r="AS307" i="2"/>
  <c r="H307" i="2" s="1"/>
  <c r="AS299" i="2"/>
  <c r="AS291" i="2"/>
  <c r="H291" i="2" s="1"/>
  <c r="AS283" i="2"/>
  <c r="H283" i="2" s="1"/>
  <c r="AS275" i="2"/>
  <c r="AS267" i="2"/>
  <c r="AS259" i="2"/>
  <c r="AS251" i="2"/>
  <c r="H251" i="2" s="1"/>
  <c r="AS243" i="2"/>
  <c r="AS565" i="2"/>
  <c r="AS557" i="2"/>
  <c r="H557" i="2" s="1"/>
  <c r="AS549" i="2"/>
  <c r="H549" i="2" s="1"/>
  <c r="AS541" i="2"/>
  <c r="AS533" i="2"/>
  <c r="AS525" i="2"/>
  <c r="H525" i="2" s="1"/>
  <c r="AS517" i="2"/>
  <c r="H517" i="2" s="1"/>
  <c r="AS509" i="2"/>
  <c r="AS501" i="2"/>
  <c r="AS493" i="2"/>
  <c r="H493" i="2" s="1"/>
  <c r="AS485" i="2"/>
  <c r="H485" i="2" s="1"/>
  <c r="AS477" i="2"/>
  <c r="AS469" i="2"/>
  <c r="AS461" i="2"/>
  <c r="AS453" i="2"/>
  <c r="H453" i="2" s="1"/>
  <c r="AS445" i="2"/>
  <c r="H445" i="2" s="1"/>
  <c r="AS437" i="2"/>
  <c r="AS429" i="2"/>
  <c r="AS421" i="2"/>
  <c r="H421" i="2" s="1"/>
  <c r="AS413" i="2"/>
  <c r="AS405" i="2"/>
  <c r="H405" i="2" s="1"/>
  <c r="AS397" i="2"/>
  <c r="AS389" i="2"/>
  <c r="H389" i="2" s="1"/>
  <c r="AS381" i="2"/>
  <c r="AS373" i="2"/>
  <c r="H373" i="2" s="1"/>
  <c r="AS365" i="2"/>
  <c r="AS357" i="2"/>
  <c r="H357" i="2" s="1"/>
  <c r="AS349" i="2"/>
  <c r="AS341" i="2"/>
  <c r="H341" i="2" s="1"/>
  <c r="AS333" i="2"/>
  <c r="AS325" i="2"/>
  <c r="H325" i="2" s="1"/>
  <c r="AS317" i="2"/>
  <c r="AS309" i="2"/>
  <c r="H309" i="2" s="1"/>
  <c r="AS301" i="2"/>
  <c r="AS293" i="2"/>
  <c r="H293" i="2" s="1"/>
  <c r="AS285" i="2"/>
  <c r="AS277" i="2"/>
  <c r="H277" i="2" s="1"/>
  <c r="AS269" i="2"/>
  <c r="AS261" i="2"/>
  <c r="H261" i="2" s="1"/>
  <c r="AS253" i="2"/>
  <c r="AS245" i="2"/>
  <c r="AS237" i="2"/>
  <c r="AS235" i="2"/>
  <c r="H235" i="2" s="1"/>
  <c r="AS233" i="2"/>
  <c r="H233" i="2" s="1"/>
  <c r="AS231" i="2"/>
  <c r="AS229" i="2"/>
  <c r="H229" i="2" s="1"/>
  <c r="AS227" i="2"/>
  <c r="H227" i="2" s="1"/>
  <c r="AS225" i="2"/>
  <c r="AS223" i="2"/>
  <c r="AS221" i="2"/>
  <c r="H221" i="2" s="1"/>
  <c r="AS219" i="2"/>
  <c r="AS215" i="2"/>
  <c r="AS211" i="2"/>
  <c r="AS205" i="2"/>
  <c r="AS199" i="2"/>
  <c r="H199" i="2" s="1"/>
  <c r="AS193" i="2"/>
  <c r="H193" i="2" s="1"/>
  <c r="AS187" i="2"/>
  <c r="AS181" i="2"/>
  <c r="AS177" i="2"/>
  <c r="AS171" i="2"/>
  <c r="H171" i="2" s="1"/>
  <c r="AS165" i="2"/>
  <c r="AS159" i="2"/>
  <c r="H159" i="2" s="1"/>
  <c r="AS155" i="2"/>
  <c r="AS149" i="2"/>
  <c r="H149" i="2" s="1"/>
  <c r="AS143" i="2"/>
  <c r="H143" i="2" s="1"/>
  <c r="AS137" i="2"/>
  <c r="H137" i="2" s="1"/>
  <c r="AS131" i="2"/>
  <c r="H131" i="2" s="1"/>
  <c r="AS123" i="2"/>
  <c r="AS117" i="2"/>
  <c r="AS111" i="2"/>
  <c r="AS103" i="2"/>
  <c r="H103" i="2" s="1"/>
  <c r="AS97" i="2"/>
  <c r="AS93" i="2"/>
  <c r="H93" i="2" s="1"/>
  <c r="AS87" i="2"/>
  <c r="AS81" i="2"/>
  <c r="H81" i="2" s="1"/>
  <c r="AS75" i="2"/>
  <c r="AS69" i="2"/>
  <c r="AS63" i="2"/>
  <c r="AS55" i="2"/>
  <c r="H55" i="2" s="1"/>
  <c r="AS47" i="2"/>
  <c r="AS41" i="2"/>
  <c r="AS33" i="2"/>
  <c r="AS27" i="2"/>
  <c r="AS21" i="2"/>
  <c r="H21" i="2" s="1"/>
  <c r="AS15" i="2"/>
  <c r="H15" i="2" s="1"/>
  <c r="AS7" i="2"/>
  <c r="AA3" i="3"/>
  <c r="AF3" i="3" s="1"/>
  <c r="AK3" i="3" s="1"/>
  <c r="Y3" i="3"/>
  <c r="AD3" i="3" s="1"/>
  <c r="AI3" i="3" s="1"/>
  <c r="Z3" i="3"/>
  <c r="AE3" i="3" s="1"/>
  <c r="AJ3" i="3" s="1"/>
  <c r="H165" i="2" l="1"/>
  <c r="H187" i="2"/>
  <c r="H437" i="2"/>
  <c r="H501" i="2"/>
  <c r="H565" i="2"/>
  <c r="H114" i="2"/>
  <c r="H130" i="2"/>
  <c r="H146" i="2"/>
  <c r="H162" i="2"/>
  <c r="H178" i="2"/>
  <c r="H194" i="2"/>
  <c r="H210" i="2"/>
  <c r="H226" i="2"/>
  <c r="H257" i="2"/>
  <c r="H289" i="2"/>
  <c r="H321" i="2"/>
  <c r="H353" i="2"/>
  <c r="H385" i="2"/>
  <c r="H417" i="2"/>
  <c r="H101" i="2"/>
  <c r="H280" i="2"/>
  <c r="H312" i="2"/>
  <c r="H344" i="2"/>
  <c r="H376" i="2"/>
  <c r="H408" i="2"/>
  <c r="H583" i="2"/>
  <c r="H599" i="2"/>
  <c r="H615" i="2"/>
  <c r="H631" i="2"/>
  <c r="H647" i="2"/>
  <c r="H663" i="2"/>
  <c r="H679" i="2"/>
  <c r="H695" i="2"/>
  <c r="H711" i="2"/>
  <c r="H932" i="2"/>
  <c r="H582" i="2"/>
  <c r="H646" i="2"/>
  <c r="H740" i="2"/>
  <c r="H748" i="2"/>
  <c r="H804" i="2"/>
  <c r="H858" i="2"/>
  <c r="H890" i="2"/>
  <c r="H922" i="2"/>
  <c r="H954" i="2"/>
  <c r="H986" i="2"/>
  <c r="H1018" i="2"/>
  <c r="H880" i="2"/>
  <c r="H1008" i="2"/>
  <c r="H855" i="2"/>
  <c r="H871" i="2"/>
  <c r="H887" i="2"/>
  <c r="H903" i="2"/>
  <c r="H919" i="2"/>
  <c r="H935" i="2"/>
  <c r="H951" i="2"/>
  <c r="H967" i="2"/>
  <c r="H983" i="2"/>
  <c r="H999" i="2"/>
  <c r="H1015" i="2"/>
  <c r="H123" i="2"/>
  <c r="H59" i="2"/>
  <c r="H98" i="2"/>
  <c r="H37" i="2"/>
  <c r="H455" i="2"/>
  <c r="H487" i="2"/>
  <c r="H519" i="2"/>
  <c r="H551" i="2"/>
  <c r="H242" i="2"/>
  <c r="H258" i="2"/>
  <c r="H274" i="2"/>
  <c r="H290" i="2"/>
  <c r="H306" i="2"/>
  <c r="H322" i="2"/>
  <c r="H338" i="2"/>
  <c r="H354" i="2"/>
  <c r="H370" i="2"/>
  <c r="H386" i="2"/>
  <c r="H402" i="2"/>
  <c r="H418" i="2"/>
  <c r="H442" i="2"/>
  <c r="H474" i="2"/>
  <c r="H506" i="2"/>
  <c r="H538" i="2"/>
  <c r="H570" i="2"/>
  <c r="H601" i="2"/>
  <c r="H633" i="2"/>
  <c r="H665" i="2"/>
  <c r="H743" i="2"/>
  <c r="H856" i="2"/>
  <c r="H920" i="2"/>
  <c r="H984" i="2"/>
  <c r="H177" i="2"/>
  <c r="H315" i="2"/>
  <c r="H67" i="2"/>
  <c r="H91" i="2"/>
  <c r="H133" i="2"/>
  <c r="H10" i="2"/>
  <c r="H92" i="2"/>
  <c r="H19" i="2"/>
  <c r="H191" i="2"/>
  <c r="H48" i="2"/>
  <c r="H431" i="2"/>
  <c r="H463" i="2"/>
  <c r="H495" i="2"/>
  <c r="H527" i="2"/>
  <c r="H559" i="2"/>
  <c r="H284" i="2"/>
  <c r="H292" i="2"/>
  <c r="H348" i="2"/>
  <c r="H356" i="2"/>
  <c r="H412" i="2"/>
  <c r="H420" i="2"/>
  <c r="H428" i="2"/>
  <c r="H444" i="2"/>
  <c r="H460" i="2"/>
  <c r="H476" i="2"/>
  <c r="H492" i="2"/>
  <c r="H508" i="2"/>
  <c r="H524" i="2"/>
  <c r="H540" i="2"/>
  <c r="H556" i="2"/>
  <c r="H575" i="2"/>
  <c r="H741" i="2"/>
  <c r="H586" i="2"/>
  <c r="H618" i="2"/>
  <c r="H650" i="2"/>
  <c r="H690" i="2"/>
  <c r="H706" i="2"/>
  <c r="H722" i="2"/>
  <c r="H760" i="2"/>
  <c r="H816" i="2"/>
  <c r="H824" i="2"/>
  <c r="H928" i="2"/>
  <c r="H960" i="2"/>
  <c r="H757" i="2"/>
  <c r="H773" i="2"/>
  <c r="H789" i="2"/>
  <c r="H805" i="2"/>
  <c r="H821" i="2"/>
  <c r="H837" i="2"/>
  <c r="H27" i="2"/>
  <c r="H155" i="2"/>
  <c r="H219" i="2"/>
  <c r="H33" i="2"/>
  <c r="H63" i="2"/>
  <c r="H237" i="2"/>
  <c r="H461" i="2"/>
  <c r="H5" i="2"/>
  <c r="H119" i="2"/>
  <c r="H189" i="2"/>
  <c r="H209" i="2"/>
  <c r="H112" i="2"/>
  <c r="H152" i="2"/>
  <c r="H176" i="2"/>
  <c r="H232" i="2"/>
  <c r="H281" i="2"/>
  <c r="H313" i="2"/>
  <c r="H345" i="2"/>
  <c r="H377" i="2"/>
  <c r="H409" i="2"/>
  <c r="H147" i="2"/>
  <c r="H197" i="2"/>
  <c r="H84" i="2"/>
  <c r="H247" i="2"/>
  <c r="H486" i="2"/>
  <c r="H494" i="2"/>
  <c r="H550" i="2"/>
  <c r="H558" i="2"/>
  <c r="H589" i="2"/>
  <c r="H597" i="2"/>
  <c r="H621" i="2"/>
  <c r="H637" i="2"/>
  <c r="H669" i="2"/>
  <c r="H693" i="2"/>
  <c r="H709" i="2"/>
  <c r="H900" i="2"/>
  <c r="H572" i="2"/>
  <c r="H588" i="2"/>
  <c r="H604" i="2"/>
  <c r="H620" i="2"/>
  <c r="H636" i="2"/>
  <c r="H652" i="2"/>
  <c r="H668" i="2"/>
  <c r="H684" i="2"/>
  <c r="H708" i="2"/>
  <c r="H738" i="2"/>
  <c r="H754" i="2"/>
  <c r="H770" i="2"/>
  <c r="H786" i="2"/>
  <c r="H802" i="2"/>
  <c r="H818" i="2"/>
  <c r="H834" i="2"/>
  <c r="H850" i="2"/>
  <c r="H882" i="2"/>
  <c r="H914" i="2"/>
  <c r="H946" i="2"/>
  <c r="H978" i="2"/>
  <c r="H1010" i="2"/>
  <c r="H751" i="2"/>
  <c r="H767" i="2"/>
  <c r="H783" i="2"/>
  <c r="H799" i="2"/>
  <c r="H815" i="2"/>
  <c r="H831" i="2"/>
  <c r="H847" i="2"/>
  <c r="H853" i="2"/>
  <c r="H869" i="2"/>
  <c r="H885" i="2"/>
  <c r="H901" i="2"/>
  <c r="H917" i="2"/>
  <c r="H933" i="2"/>
  <c r="H949" i="2"/>
  <c r="H965" i="2"/>
  <c r="H981" i="2"/>
  <c r="H997" i="2"/>
  <c r="H1013" i="2"/>
  <c r="H41" i="2"/>
  <c r="H69" i="2"/>
  <c r="H469" i="2"/>
  <c r="H533" i="2"/>
  <c r="H267" i="2"/>
  <c r="H395" i="2"/>
  <c r="H105" i="2"/>
  <c r="H169" i="2"/>
  <c r="H195" i="2"/>
  <c r="H20" i="2"/>
  <c r="H104" i="2"/>
  <c r="H122" i="2"/>
  <c r="H138" i="2"/>
  <c r="H154" i="2"/>
  <c r="H170" i="2"/>
  <c r="H186" i="2"/>
  <c r="H202" i="2"/>
  <c r="H218" i="2"/>
  <c r="H234" i="2"/>
  <c r="H127" i="2"/>
  <c r="H26" i="2"/>
  <c r="H255" i="2"/>
  <c r="H287" i="2"/>
  <c r="H319" i="2"/>
  <c r="H351" i="2"/>
  <c r="H383" i="2"/>
  <c r="H415" i="2"/>
  <c r="H447" i="2"/>
  <c r="H479" i="2"/>
  <c r="H511" i="2"/>
  <c r="H543" i="2"/>
  <c r="H240" i="2"/>
  <c r="H264" i="2"/>
  <c r="H296" i="2"/>
  <c r="H328" i="2"/>
  <c r="H360" i="2"/>
  <c r="H392" i="2"/>
  <c r="H424" i="2"/>
  <c r="H591" i="2"/>
  <c r="H607" i="2"/>
  <c r="H623" i="2"/>
  <c r="H639" i="2"/>
  <c r="H655" i="2"/>
  <c r="H671" i="2"/>
  <c r="H687" i="2"/>
  <c r="H703" i="2"/>
  <c r="H719" i="2"/>
  <c r="H940" i="2"/>
  <c r="H614" i="2"/>
  <c r="H622" i="2"/>
  <c r="H678" i="2"/>
  <c r="H735" i="2"/>
  <c r="H772" i="2"/>
  <c r="H796" i="2"/>
  <c r="H812" i="2"/>
  <c r="H836" i="2"/>
  <c r="H944" i="2"/>
  <c r="H863" i="2"/>
  <c r="H879" i="2"/>
  <c r="H895" i="2"/>
  <c r="H911" i="2"/>
  <c r="H927" i="2"/>
  <c r="H943" i="2"/>
  <c r="H959" i="2"/>
  <c r="H975" i="2"/>
  <c r="H991" i="2"/>
  <c r="H1007" i="2"/>
  <c r="H367" i="2"/>
  <c r="H211" i="2"/>
  <c r="H223" i="2"/>
  <c r="H331" i="2"/>
  <c r="H125" i="2"/>
  <c r="H31" i="2"/>
  <c r="H40" i="2"/>
  <c r="H88" i="2"/>
  <c r="H956" i="2"/>
  <c r="H590" i="2"/>
  <c r="H654" i="2"/>
  <c r="H828" i="2"/>
  <c r="H97" i="2"/>
  <c r="H225" i="2"/>
  <c r="H253" i="2"/>
  <c r="H509" i="2"/>
  <c r="H541" i="2"/>
  <c r="H275" i="2"/>
  <c r="H339" i="2"/>
  <c r="H403" i="2"/>
  <c r="H83" i="2"/>
  <c r="H201" i="2"/>
  <c r="H116" i="2"/>
  <c r="H140" i="2"/>
  <c r="H180" i="2"/>
  <c r="H220" i="2"/>
  <c r="H13" i="2"/>
  <c r="H135" i="2"/>
  <c r="H60" i="2"/>
  <c r="H87" i="2"/>
  <c r="H111" i="2"/>
  <c r="H181" i="2"/>
  <c r="H205" i="2"/>
  <c r="H269" i="2"/>
  <c r="H301" i="2"/>
  <c r="H333" i="2"/>
  <c r="H365" i="2"/>
  <c r="H397" i="2"/>
  <c r="H429" i="2"/>
  <c r="H259" i="2"/>
  <c r="H323" i="2"/>
  <c r="H387" i="2"/>
  <c r="H451" i="2"/>
  <c r="H483" i="2"/>
  <c r="H515" i="2"/>
  <c r="H547" i="2"/>
  <c r="H29" i="2"/>
  <c r="H139" i="2"/>
  <c r="H163" i="2"/>
  <c r="H94" i="2"/>
  <c r="H120" i="2"/>
  <c r="H160" i="2"/>
  <c r="H200" i="2"/>
  <c r="H224" i="2"/>
  <c r="H25" i="2"/>
  <c r="H49" i="2"/>
  <c r="H68" i="2"/>
  <c r="H238" i="2"/>
  <c r="H254" i="2"/>
  <c r="H270" i="2"/>
  <c r="H286" i="2"/>
  <c r="H302" i="2"/>
  <c r="H318" i="2"/>
  <c r="H334" i="2"/>
  <c r="H350" i="2"/>
  <c r="H366" i="2"/>
  <c r="H382" i="2"/>
  <c r="H398" i="2"/>
  <c r="H414" i="2"/>
  <c r="H430" i="2"/>
  <c r="H438" i="2"/>
  <c r="H446" i="2"/>
  <c r="H502" i="2"/>
  <c r="H510" i="2"/>
  <c r="H566" i="2"/>
  <c r="H860" i="2"/>
  <c r="H613" i="2"/>
  <c r="H653" i="2"/>
  <c r="H661" i="2"/>
  <c r="H729" i="2"/>
  <c r="H700" i="2"/>
  <c r="H716" i="2"/>
  <c r="H904" i="2"/>
  <c r="H968" i="2"/>
  <c r="H870" i="2"/>
  <c r="H902" i="2"/>
  <c r="H934" i="2"/>
  <c r="H966" i="2"/>
  <c r="H998" i="2"/>
  <c r="H117" i="2"/>
  <c r="H231" i="2"/>
  <c r="H245" i="2"/>
  <c r="H299" i="2"/>
  <c r="H35" i="2"/>
  <c r="H53" i="2"/>
  <c r="H77" i="2"/>
  <c r="H145" i="2"/>
  <c r="H217" i="2"/>
  <c r="H96" i="2"/>
  <c r="H153" i="2"/>
  <c r="H203" i="2"/>
  <c r="H72" i="2"/>
  <c r="H892" i="2"/>
  <c r="H248" i="2"/>
  <c r="H272" i="2"/>
  <c r="H304" i="2"/>
  <c r="H336" i="2"/>
  <c r="H368" i="2"/>
  <c r="H400" i="2"/>
  <c r="H432" i="2"/>
  <c r="H448" i="2"/>
  <c r="H464" i="2"/>
  <c r="H480" i="2"/>
  <c r="H496" i="2"/>
  <c r="H512" i="2"/>
  <c r="H528" i="2"/>
  <c r="H544" i="2"/>
  <c r="H560" i="2"/>
  <c r="H739" i="2"/>
  <c r="H574" i="2"/>
  <c r="H630" i="2"/>
  <c r="H638" i="2"/>
  <c r="H694" i="2"/>
  <c r="H710" i="2"/>
  <c r="H916" i="2"/>
  <c r="H724" i="2"/>
  <c r="H764" i="2"/>
  <c r="H788" i="2"/>
  <c r="H844" i="2"/>
  <c r="H976" i="2"/>
  <c r="H761" i="2"/>
  <c r="H777" i="2"/>
  <c r="H793" i="2"/>
  <c r="H809" i="2"/>
  <c r="H825" i="2"/>
  <c r="H841" i="2"/>
  <c r="H47" i="2"/>
  <c r="H75" i="2"/>
  <c r="H215" i="2"/>
  <c r="H285" i="2"/>
  <c r="H317" i="2"/>
  <c r="H349" i="2"/>
  <c r="H381" i="2"/>
  <c r="H413" i="2"/>
  <c r="H477" i="2"/>
  <c r="H243" i="2"/>
  <c r="H435" i="2"/>
  <c r="H467" i="2"/>
  <c r="H499" i="2"/>
  <c r="H531" i="2"/>
  <c r="H563" i="2"/>
  <c r="H39" i="2"/>
  <c r="H129" i="2"/>
  <c r="H175" i="2"/>
  <c r="H132" i="2"/>
  <c r="H172" i="2"/>
  <c r="H196" i="2"/>
  <c r="H14" i="2"/>
  <c r="H44" i="2"/>
  <c r="H110" i="2"/>
  <c r="H263" i="2"/>
  <c r="H295" i="2"/>
  <c r="H327" i="2"/>
  <c r="H359" i="2"/>
  <c r="H391" i="2"/>
  <c r="H423" i="2"/>
  <c r="H434" i="2"/>
  <c r="H466" i="2"/>
  <c r="H498" i="2"/>
  <c r="H530" i="2"/>
  <c r="H562" i="2"/>
  <c r="H593" i="2"/>
  <c r="H625" i="2"/>
  <c r="H657" i="2"/>
  <c r="H681" i="2"/>
  <c r="H697" i="2"/>
  <c r="H713" i="2"/>
  <c r="H745" i="2"/>
  <c r="H972" i="2"/>
  <c r="H576" i="2"/>
  <c r="H592" i="2"/>
  <c r="H608" i="2"/>
  <c r="H624" i="2"/>
  <c r="H640" i="2"/>
  <c r="H656" i="2"/>
  <c r="H672" i="2"/>
  <c r="H712" i="2"/>
  <c r="H720" i="2"/>
  <c r="H726" i="2"/>
  <c r="H742" i="2"/>
  <c r="H758" i="2"/>
  <c r="H774" i="2"/>
  <c r="H790" i="2"/>
  <c r="H806" i="2"/>
  <c r="H822" i="2"/>
  <c r="H838" i="2"/>
  <c r="H755" i="2"/>
  <c r="H771" i="2"/>
  <c r="H787" i="2"/>
  <c r="H803" i="2"/>
  <c r="H819" i="2"/>
  <c r="H835" i="2"/>
  <c r="H854" i="2"/>
  <c r="H886" i="2"/>
  <c r="H918" i="2"/>
  <c r="H950" i="2"/>
  <c r="H982" i="2"/>
  <c r="H1014" i="2"/>
  <c r="H857" i="2"/>
  <c r="H873" i="2"/>
  <c r="H889" i="2"/>
  <c r="H905" i="2"/>
  <c r="H921" i="2"/>
  <c r="H937" i="2"/>
  <c r="H953" i="2"/>
  <c r="H969" i="2"/>
  <c r="H985" i="2"/>
  <c r="H1001" i="2"/>
  <c r="H1017" i="2"/>
  <c r="H3" i="2"/>
  <c r="AN3" i="3"/>
  <c r="AV3" i="3" s="1"/>
  <c r="E20" i="1" s="1"/>
  <c r="H7" i="2"/>
  <c r="H11" i="2"/>
  <c r="H185" i="3"/>
  <c r="AC185" i="3"/>
  <c r="AH185" i="3" s="1"/>
  <c r="H249" i="3"/>
  <c r="AC249" i="3"/>
  <c r="AH249" i="3" s="1"/>
  <c r="H305" i="3"/>
  <c r="AC305" i="3"/>
  <c r="AH305" i="3" s="1"/>
  <c r="H353" i="3"/>
  <c r="AC353" i="3"/>
  <c r="AH353" i="3" s="1"/>
  <c r="H410" i="3"/>
  <c r="AC410" i="3"/>
  <c r="AH410" i="3" s="1"/>
  <c r="H138" i="3"/>
  <c r="AC138" i="3"/>
  <c r="AH138" i="3" s="1"/>
  <c r="H234" i="3"/>
  <c r="AC234" i="3"/>
  <c r="AH234" i="3" s="1"/>
  <c r="H109" i="3"/>
  <c r="AC109" i="3"/>
  <c r="AH109" i="3" s="1"/>
  <c r="H221" i="3"/>
  <c r="AC221" i="3"/>
  <c r="AH221" i="3" s="1"/>
  <c r="H159" i="3"/>
  <c r="AC159" i="3"/>
  <c r="AH159" i="3" s="1"/>
  <c r="H207" i="3"/>
  <c r="AC207" i="3"/>
  <c r="AH207" i="3" s="1"/>
  <c r="H303" i="3"/>
  <c r="AC303" i="3"/>
  <c r="AH303" i="3" s="1"/>
  <c r="H193" i="3"/>
  <c r="AC193" i="3"/>
  <c r="AH193" i="3" s="1"/>
  <c r="H120" i="3"/>
  <c r="AC120" i="3"/>
  <c r="AH120" i="3" s="1"/>
  <c r="H168" i="3"/>
  <c r="AC168" i="3"/>
  <c r="AH168" i="3" s="1"/>
  <c r="H232" i="3"/>
  <c r="AC232" i="3"/>
  <c r="AH232" i="3" s="1"/>
  <c r="H296" i="3"/>
  <c r="AC296" i="3"/>
  <c r="AH296" i="3" s="1"/>
  <c r="H360" i="3"/>
  <c r="AC360" i="3"/>
  <c r="AH360" i="3" s="1"/>
  <c r="H419" i="3"/>
  <c r="AC419" i="3"/>
  <c r="AH419" i="3" s="1"/>
  <c r="H451" i="3"/>
  <c r="AC451" i="3"/>
  <c r="AH451" i="3" s="1"/>
  <c r="H400" i="3"/>
  <c r="AC400" i="3"/>
  <c r="AH400" i="3" s="1"/>
  <c r="H432" i="3"/>
  <c r="AC432" i="3"/>
  <c r="AH432" i="3" s="1"/>
  <c r="H464" i="3"/>
  <c r="AC464" i="3"/>
  <c r="AH464" i="3" s="1"/>
  <c r="H480" i="3"/>
  <c r="AC480" i="3"/>
  <c r="AH480" i="3" s="1"/>
  <c r="H496" i="3"/>
  <c r="AC496" i="3"/>
  <c r="AH496" i="3" s="1"/>
  <c r="H512" i="3"/>
  <c r="AC512" i="3"/>
  <c r="AH512" i="3" s="1"/>
  <c r="AP3" i="3"/>
  <c r="H101" i="3"/>
  <c r="AC101" i="3"/>
  <c r="AH101" i="3" s="1"/>
  <c r="H157" i="3"/>
  <c r="AC157" i="3"/>
  <c r="AH157" i="3" s="1"/>
  <c r="H189" i="3"/>
  <c r="AC189" i="3"/>
  <c r="AH189" i="3" s="1"/>
  <c r="H213" i="3"/>
  <c r="AC213" i="3"/>
  <c r="AH213" i="3" s="1"/>
  <c r="H237" i="3"/>
  <c r="AC237" i="3"/>
  <c r="AH237" i="3" s="1"/>
  <c r="H253" i="3"/>
  <c r="AC253" i="3"/>
  <c r="AH253" i="3" s="1"/>
  <c r="H277" i="3"/>
  <c r="AC277" i="3"/>
  <c r="AH277" i="3" s="1"/>
  <c r="H293" i="3"/>
  <c r="AC293" i="3"/>
  <c r="AH293" i="3" s="1"/>
  <c r="H309" i="3"/>
  <c r="AC309" i="3"/>
  <c r="AH309" i="3" s="1"/>
  <c r="H325" i="3"/>
  <c r="AC325" i="3"/>
  <c r="AH325" i="3" s="1"/>
  <c r="H341" i="3"/>
  <c r="AC341" i="3"/>
  <c r="AH341" i="3" s="1"/>
  <c r="H357" i="3"/>
  <c r="AC357" i="3"/>
  <c r="AH357" i="3" s="1"/>
  <c r="H373" i="3"/>
  <c r="AC373" i="3"/>
  <c r="AH373" i="3" s="1"/>
  <c r="H389" i="3"/>
  <c r="AC389" i="3"/>
  <c r="AH389" i="3" s="1"/>
  <c r="H426" i="3"/>
  <c r="AC426" i="3"/>
  <c r="AH426" i="3" s="1"/>
  <c r="H490" i="3"/>
  <c r="AC490" i="3"/>
  <c r="AH490" i="3" s="1"/>
  <c r="H110" i="3"/>
  <c r="AC110" i="3"/>
  <c r="AH110" i="3" s="1"/>
  <c r="H126" i="3"/>
  <c r="AC126" i="3"/>
  <c r="AH126" i="3" s="1"/>
  <c r="H142" i="3"/>
  <c r="AC142" i="3"/>
  <c r="AH142" i="3" s="1"/>
  <c r="H158" i="3"/>
  <c r="AC158" i="3"/>
  <c r="AH158" i="3" s="1"/>
  <c r="H174" i="3"/>
  <c r="AC174" i="3"/>
  <c r="AH174" i="3" s="1"/>
  <c r="H190" i="3"/>
  <c r="AC190" i="3"/>
  <c r="AH190" i="3" s="1"/>
  <c r="H206" i="3"/>
  <c r="AC206" i="3"/>
  <c r="AH206" i="3" s="1"/>
  <c r="H222" i="3"/>
  <c r="AC222" i="3"/>
  <c r="AH222" i="3" s="1"/>
  <c r="H238" i="3"/>
  <c r="AC238" i="3"/>
  <c r="AH238" i="3" s="1"/>
  <c r="H254" i="3"/>
  <c r="AC254" i="3"/>
  <c r="AH254" i="3" s="1"/>
  <c r="H270" i="3"/>
  <c r="AC270" i="3"/>
  <c r="AH270" i="3" s="1"/>
  <c r="H286" i="3"/>
  <c r="AC286" i="3"/>
  <c r="AH286" i="3" s="1"/>
  <c r="H302" i="3"/>
  <c r="AC302" i="3"/>
  <c r="AH302" i="3" s="1"/>
  <c r="H318" i="3"/>
  <c r="AC318" i="3"/>
  <c r="AH318" i="3" s="1"/>
  <c r="H334" i="3"/>
  <c r="AC334" i="3"/>
  <c r="AH334" i="3" s="1"/>
  <c r="H350" i="3"/>
  <c r="AC350" i="3"/>
  <c r="AH350" i="3" s="1"/>
  <c r="H366" i="3"/>
  <c r="AC366" i="3"/>
  <c r="AH366" i="3" s="1"/>
  <c r="H382" i="3"/>
  <c r="AC382" i="3"/>
  <c r="AH382" i="3" s="1"/>
  <c r="H399" i="3"/>
  <c r="AC399" i="3"/>
  <c r="AH399" i="3" s="1"/>
  <c r="H462" i="3"/>
  <c r="AC462" i="3"/>
  <c r="AH462" i="3" s="1"/>
  <c r="H121" i="3"/>
  <c r="AC121" i="3"/>
  <c r="AH121" i="3" s="1"/>
  <c r="H165" i="3"/>
  <c r="AC165" i="3"/>
  <c r="AH165" i="3" s="1"/>
  <c r="H269" i="3"/>
  <c r="AC269" i="3"/>
  <c r="AH269" i="3" s="1"/>
  <c r="H115" i="3"/>
  <c r="AC115" i="3"/>
  <c r="AH115" i="3" s="1"/>
  <c r="H131" i="3"/>
  <c r="AC131" i="3"/>
  <c r="AH131" i="3" s="1"/>
  <c r="H147" i="3"/>
  <c r="AC147" i="3"/>
  <c r="AH147" i="3" s="1"/>
  <c r="H163" i="3"/>
  <c r="AC163" i="3"/>
  <c r="AH163" i="3" s="1"/>
  <c r="H179" i="3"/>
  <c r="AC179" i="3"/>
  <c r="AH179" i="3" s="1"/>
  <c r="H195" i="3"/>
  <c r="AC195" i="3"/>
  <c r="AH195" i="3" s="1"/>
  <c r="H211" i="3"/>
  <c r="AC211" i="3"/>
  <c r="AH211" i="3" s="1"/>
  <c r="H227" i="3"/>
  <c r="AC227" i="3"/>
  <c r="AH227" i="3" s="1"/>
  <c r="H243" i="3"/>
  <c r="AC243" i="3"/>
  <c r="AH243" i="3" s="1"/>
  <c r="H259" i="3"/>
  <c r="AC259" i="3"/>
  <c r="AH259" i="3" s="1"/>
  <c r="H275" i="3"/>
  <c r="AC275" i="3"/>
  <c r="AH275" i="3" s="1"/>
  <c r="H291" i="3"/>
  <c r="AC291" i="3"/>
  <c r="AH291" i="3" s="1"/>
  <c r="H307" i="3"/>
  <c r="AC307" i="3"/>
  <c r="AH307" i="3" s="1"/>
  <c r="H323" i="3"/>
  <c r="AC323" i="3"/>
  <c r="AH323" i="3" s="1"/>
  <c r="H339" i="3"/>
  <c r="AC339" i="3"/>
  <c r="AH339" i="3" s="1"/>
  <c r="H355" i="3"/>
  <c r="AC355" i="3"/>
  <c r="AH355" i="3" s="1"/>
  <c r="H371" i="3"/>
  <c r="AC371" i="3"/>
  <c r="AH371" i="3" s="1"/>
  <c r="H387" i="3"/>
  <c r="AC387" i="3"/>
  <c r="AH387" i="3" s="1"/>
  <c r="H418" i="3"/>
  <c r="AC418" i="3"/>
  <c r="AH418" i="3" s="1"/>
  <c r="H482" i="3"/>
  <c r="AC482" i="3"/>
  <c r="AH482" i="3" s="1"/>
  <c r="H105" i="3"/>
  <c r="AC105" i="3"/>
  <c r="AH105" i="3" s="1"/>
  <c r="H149" i="3"/>
  <c r="AC149" i="3"/>
  <c r="AH149" i="3" s="1"/>
  <c r="H217" i="3"/>
  <c r="AC217" i="3"/>
  <c r="AH217" i="3" s="1"/>
  <c r="H108" i="3"/>
  <c r="AC108" i="3"/>
  <c r="AH108" i="3" s="1"/>
  <c r="H124" i="3"/>
  <c r="AC124" i="3"/>
  <c r="AH124" i="3" s="1"/>
  <c r="H140" i="3"/>
  <c r="AC140" i="3"/>
  <c r="AH140" i="3" s="1"/>
  <c r="H156" i="3"/>
  <c r="AC156" i="3"/>
  <c r="AH156" i="3" s="1"/>
  <c r="H172" i="3"/>
  <c r="AC172" i="3"/>
  <c r="AH172" i="3" s="1"/>
  <c r="H188" i="3"/>
  <c r="AC188" i="3"/>
  <c r="AH188" i="3" s="1"/>
  <c r="H204" i="3"/>
  <c r="AC204" i="3"/>
  <c r="AH204" i="3" s="1"/>
  <c r="H220" i="3"/>
  <c r="AC220" i="3"/>
  <c r="AH220" i="3" s="1"/>
  <c r="H236" i="3"/>
  <c r="AC236" i="3"/>
  <c r="AH236" i="3" s="1"/>
  <c r="H252" i="3"/>
  <c r="AC252" i="3"/>
  <c r="AH252" i="3" s="1"/>
  <c r="H268" i="3"/>
  <c r="AC268" i="3"/>
  <c r="AH268" i="3" s="1"/>
  <c r="H284" i="3"/>
  <c r="AC284" i="3"/>
  <c r="AH284" i="3" s="1"/>
  <c r="H300" i="3"/>
  <c r="AC300" i="3"/>
  <c r="AH300" i="3" s="1"/>
  <c r="H316" i="3"/>
  <c r="AC316" i="3"/>
  <c r="AH316" i="3" s="1"/>
  <c r="H332" i="3"/>
  <c r="AC332" i="3"/>
  <c r="AH332" i="3" s="1"/>
  <c r="H348" i="3"/>
  <c r="AC348" i="3"/>
  <c r="AH348" i="3" s="1"/>
  <c r="H364" i="3"/>
  <c r="AC364" i="3"/>
  <c r="AH364" i="3" s="1"/>
  <c r="H380" i="3"/>
  <c r="AC380" i="3"/>
  <c r="AH380" i="3" s="1"/>
  <c r="H396" i="3"/>
  <c r="AC396" i="3"/>
  <c r="AH396" i="3" s="1"/>
  <c r="H454" i="3"/>
  <c r="AC454" i="3"/>
  <c r="AH454" i="3" s="1"/>
  <c r="H407" i="3"/>
  <c r="AC407" i="3"/>
  <c r="AH407" i="3" s="1"/>
  <c r="H423" i="3"/>
  <c r="AC423" i="3"/>
  <c r="AH423" i="3" s="1"/>
  <c r="H439" i="3"/>
  <c r="AC439" i="3"/>
  <c r="AH439" i="3" s="1"/>
  <c r="H455" i="3"/>
  <c r="AC455" i="3"/>
  <c r="AH455" i="3" s="1"/>
  <c r="H471" i="3"/>
  <c r="AC471" i="3"/>
  <c r="AH471" i="3" s="1"/>
  <c r="H487" i="3"/>
  <c r="AC487" i="3"/>
  <c r="AH487" i="3" s="1"/>
  <c r="H503" i="3"/>
  <c r="AC503" i="3"/>
  <c r="AH503" i="3" s="1"/>
  <c r="H404" i="3"/>
  <c r="AC404" i="3"/>
  <c r="AH404" i="3" s="1"/>
  <c r="H420" i="3"/>
  <c r="AC420" i="3"/>
  <c r="AH420" i="3" s="1"/>
  <c r="H436" i="3"/>
  <c r="AC436" i="3"/>
  <c r="AH436" i="3" s="1"/>
  <c r="H452" i="3"/>
  <c r="AC452" i="3"/>
  <c r="AH452" i="3" s="1"/>
  <c r="H468" i="3"/>
  <c r="AC468" i="3"/>
  <c r="AH468" i="3" s="1"/>
  <c r="H484" i="3"/>
  <c r="AC484" i="3"/>
  <c r="AH484" i="3" s="1"/>
  <c r="H500" i="3"/>
  <c r="AC500" i="3"/>
  <c r="AH500" i="3" s="1"/>
  <c r="H516" i="3"/>
  <c r="AC516" i="3"/>
  <c r="AH516" i="3" s="1"/>
  <c r="H401" i="3"/>
  <c r="AC401" i="3"/>
  <c r="AH401" i="3" s="1"/>
  <c r="H417" i="3"/>
  <c r="AC417" i="3"/>
  <c r="AH417" i="3" s="1"/>
  <c r="H433" i="3"/>
  <c r="AC433" i="3"/>
  <c r="AH433" i="3" s="1"/>
  <c r="H449" i="3"/>
  <c r="AC449" i="3"/>
  <c r="AH449" i="3" s="1"/>
  <c r="H465" i="3"/>
  <c r="AC465" i="3"/>
  <c r="AH465" i="3" s="1"/>
  <c r="H481" i="3"/>
  <c r="AC481" i="3"/>
  <c r="AH481" i="3" s="1"/>
  <c r="H497" i="3"/>
  <c r="AC497" i="3"/>
  <c r="AH497" i="3" s="1"/>
  <c r="H513" i="3"/>
  <c r="AC513" i="3"/>
  <c r="AH513" i="3" s="1"/>
  <c r="H524" i="3"/>
  <c r="AC524" i="3"/>
  <c r="AH524" i="3" s="1"/>
  <c r="H852" i="3"/>
  <c r="AC852" i="3"/>
  <c r="AH852" i="3" s="1"/>
  <c r="H808" i="3"/>
  <c r="AC808" i="3"/>
  <c r="AH808" i="3" s="1"/>
  <c r="H828" i="3"/>
  <c r="AC828" i="3"/>
  <c r="AH828" i="3" s="1"/>
  <c r="H799" i="3"/>
  <c r="AC799" i="3"/>
  <c r="AH799" i="3" s="1"/>
  <c r="H813" i="3"/>
  <c r="AC813" i="3"/>
  <c r="AH813" i="3" s="1"/>
  <c r="H829" i="3"/>
  <c r="AC829" i="3"/>
  <c r="AH829" i="3" s="1"/>
  <c r="H845" i="3"/>
  <c r="AC845" i="3"/>
  <c r="AH845" i="3" s="1"/>
  <c r="H806" i="3"/>
  <c r="AC806" i="3"/>
  <c r="AH806" i="3" s="1"/>
  <c r="H822" i="3"/>
  <c r="AC822" i="3"/>
  <c r="AH822" i="3" s="1"/>
  <c r="H838" i="3"/>
  <c r="AC838" i="3"/>
  <c r="AH838" i="3" s="1"/>
  <c r="H854" i="3"/>
  <c r="AC854" i="3"/>
  <c r="AH854" i="3" s="1"/>
  <c r="H803" i="3"/>
  <c r="AC803" i="3"/>
  <c r="AH803" i="3" s="1"/>
  <c r="H819" i="3"/>
  <c r="AC819" i="3"/>
  <c r="AH819" i="3" s="1"/>
  <c r="H835" i="3"/>
  <c r="AC835" i="3"/>
  <c r="AH835" i="3" s="1"/>
  <c r="H851" i="3"/>
  <c r="AC851" i="3"/>
  <c r="AH851" i="3" s="1"/>
  <c r="H988" i="3"/>
  <c r="AC988" i="3"/>
  <c r="AH988" i="3" s="1"/>
  <c r="H944" i="3"/>
  <c r="AC944" i="3"/>
  <c r="AH944" i="3" s="1"/>
  <c r="H932" i="3"/>
  <c r="AC932" i="3"/>
  <c r="AH932" i="3" s="1"/>
  <c r="H996" i="3"/>
  <c r="AC996" i="3"/>
  <c r="AH996" i="3" s="1"/>
  <c r="H968" i="3"/>
  <c r="AC968" i="3"/>
  <c r="AH968" i="3" s="1"/>
  <c r="H925" i="3"/>
  <c r="AC925" i="3"/>
  <c r="AH925" i="3" s="1"/>
  <c r="H941" i="3"/>
  <c r="AC941" i="3"/>
  <c r="AH941" i="3" s="1"/>
  <c r="H957" i="3"/>
  <c r="AC957" i="3"/>
  <c r="AH957" i="3" s="1"/>
  <c r="H973" i="3"/>
  <c r="AC973" i="3"/>
  <c r="AH973" i="3" s="1"/>
  <c r="H989" i="3"/>
  <c r="AC989" i="3"/>
  <c r="AH989" i="3" s="1"/>
  <c r="H926" i="3"/>
  <c r="AC926" i="3"/>
  <c r="AH926" i="3" s="1"/>
  <c r="H942" i="3"/>
  <c r="AC942" i="3"/>
  <c r="AH942" i="3" s="1"/>
  <c r="H958" i="3"/>
  <c r="AC958" i="3"/>
  <c r="AH958" i="3" s="1"/>
  <c r="H974" i="3"/>
  <c r="AC974" i="3"/>
  <c r="AH974" i="3" s="1"/>
  <c r="H990" i="3"/>
  <c r="AC990" i="3"/>
  <c r="AH990" i="3" s="1"/>
  <c r="H923" i="3"/>
  <c r="AC923" i="3"/>
  <c r="AH923" i="3" s="1"/>
  <c r="H939" i="3"/>
  <c r="AC939" i="3"/>
  <c r="AH939" i="3" s="1"/>
  <c r="H955" i="3"/>
  <c r="AC955" i="3"/>
  <c r="AH955" i="3" s="1"/>
  <c r="H971" i="3"/>
  <c r="AC971" i="3"/>
  <c r="AH971" i="3" s="1"/>
  <c r="H987" i="3"/>
  <c r="AC987" i="3"/>
  <c r="AH987" i="3" s="1"/>
  <c r="H1003" i="3"/>
  <c r="AC1003" i="3"/>
  <c r="AH1003" i="3" s="1"/>
  <c r="H209" i="3"/>
  <c r="AC209" i="3"/>
  <c r="AH209" i="3" s="1"/>
  <c r="H273" i="3"/>
  <c r="AC273" i="3"/>
  <c r="AH273" i="3" s="1"/>
  <c r="H321" i="3"/>
  <c r="AC321" i="3"/>
  <c r="AH321" i="3" s="1"/>
  <c r="H369" i="3"/>
  <c r="AC369" i="3"/>
  <c r="AH369" i="3" s="1"/>
  <c r="H474" i="3"/>
  <c r="AC474" i="3"/>
  <c r="AH474" i="3" s="1"/>
  <c r="H154" i="3"/>
  <c r="AC154" i="3"/>
  <c r="AH154" i="3" s="1"/>
  <c r="H202" i="3"/>
  <c r="AC202" i="3"/>
  <c r="AH202" i="3" s="1"/>
  <c r="H266" i="3"/>
  <c r="AC266" i="3"/>
  <c r="AH266" i="3" s="1"/>
  <c r="H314" i="3"/>
  <c r="AC314" i="3"/>
  <c r="AH314" i="3" s="1"/>
  <c r="H346" i="3"/>
  <c r="AC346" i="3"/>
  <c r="AH346" i="3" s="1"/>
  <c r="H446" i="3"/>
  <c r="AC446" i="3"/>
  <c r="AH446" i="3" s="1"/>
  <c r="H143" i="3"/>
  <c r="AC143" i="3"/>
  <c r="AH143" i="3" s="1"/>
  <c r="H255" i="3"/>
  <c r="AC255" i="3"/>
  <c r="AH255" i="3" s="1"/>
  <c r="H152" i="3"/>
  <c r="AC152" i="3"/>
  <c r="AH152" i="3" s="1"/>
  <c r="H216" i="3"/>
  <c r="AC216" i="3"/>
  <c r="AH216" i="3" s="1"/>
  <c r="H280" i="3"/>
  <c r="AC280" i="3"/>
  <c r="AH280" i="3" s="1"/>
  <c r="H344" i="3"/>
  <c r="AC344" i="3"/>
  <c r="AH344" i="3" s="1"/>
  <c r="H392" i="3"/>
  <c r="AC392" i="3"/>
  <c r="AH392" i="3" s="1"/>
  <c r="H438" i="3"/>
  <c r="AC438" i="3"/>
  <c r="AH438" i="3" s="1"/>
  <c r="H502" i="3"/>
  <c r="AC502" i="3"/>
  <c r="AH502" i="3" s="1"/>
  <c r="H169" i="3"/>
  <c r="AC169" i="3"/>
  <c r="AH169" i="3" s="1"/>
  <c r="H225" i="3"/>
  <c r="AC225" i="3"/>
  <c r="AH225" i="3" s="1"/>
  <c r="H257" i="3"/>
  <c r="AC257" i="3"/>
  <c r="AH257" i="3" s="1"/>
  <c r="H297" i="3"/>
  <c r="AC297" i="3"/>
  <c r="AH297" i="3" s="1"/>
  <c r="H329" i="3"/>
  <c r="AC329" i="3"/>
  <c r="AH329" i="3" s="1"/>
  <c r="H361" i="3"/>
  <c r="AC361" i="3"/>
  <c r="AH361" i="3" s="1"/>
  <c r="H442" i="3"/>
  <c r="AC442" i="3"/>
  <c r="AH442" i="3" s="1"/>
  <c r="H114" i="3"/>
  <c r="AC114" i="3"/>
  <c r="AH114" i="3" s="1"/>
  <c r="H146" i="3"/>
  <c r="AC146" i="3"/>
  <c r="AH146" i="3" s="1"/>
  <c r="H194" i="3"/>
  <c r="AC194" i="3"/>
  <c r="AH194" i="3" s="1"/>
  <c r="H226" i="3"/>
  <c r="AC226" i="3"/>
  <c r="AH226" i="3" s="1"/>
  <c r="H258" i="3"/>
  <c r="AC258" i="3"/>
  <c r="AH258" i="3" s="1"/>
  <c r="H290" i="3"/>
  <c r="AC290" i="3"/>
  <c r="AH290" i="3" s="1"/>
  <c r="H322" i="3"/>
  <c r="AC322" i="3"/>
  <c r="AH322" i="3" s="1"/>
  <c r="H354" i="3"/>
  <c r="AC354" i="3"/>
  <c r="AH354" i="3" s="1"/>
  <c r="H386" i="3"/>
  <c r="AC386" i="3"/>
  <c r="AH386" i="3" s="1"/>
  <c r="H478" i="3"/>
  <c r="AC478" i="3"/>
  <c r="AH478" i="3" s="1"/>
  <c r="H103" i="3"/>
  <c r="AC103" i="3"/>
  <c r="AH103" i="3" s="1"/>
  <c r="H135" i="3"/>
  <c r="AC135" i="3"/>
  <c r="AH135" i="3" s="1"/>
  <c r="H183" i="3"/>
  <c r="AC183" i="3"/>
  <c r="AH183" i="3" s="1"/>
  <c r="H215" i="3"/>
  <c r="AC215" i="3"/>
  <c r="AH215" i="3" s="1"/>
  <c r="H247" i="3"/>
  <c r="AC247" i="3"/>
  <c r="AH247" i="3" s="1"/>
  <c r="H279" i="3"/>
  <c r="AC279" i="3"/>
  <c r="AH279" i="3" s="1"/>
  <c r="H311" i="3"/>
  <c r="AC311" i="3"/>
  <c r="AH311" i="3" s="1"/>
  <c r="H343" i="3"/>
  <c r="AC343" i="3"/>
  <c r="AH343" i="3" s="1"/>
  <c r="H375" i="3"/>
  <c r="AC375" i="3"/>
  <c r="AH375" i="3" s="1"/>
  <c r="H434" i="3"/>
  <c r="AC434" i="3"/>
  <c r="AH434" i="3" s="1"/>
  <c r="H112" i="3"/>
  <c r="AC112" i="3"/>
  <c r="AH112" i="3" s="1"/>
  <c r="H128" i="3"/>
  <c r="AC128" i="3"/>
  <c r="AH128" i="3" s="1"/>
  <c r="H144" i="3"/>
  <c r="AC144" i="3"/>
  <c r="AH144" i="3" s="1"/>
  <c r="H160" i="3"/>
  <c r="AC160" i="3"/>
  <c r="AH160" i="3" s="1"/>
  <c r="H176" i="3"/>
  <c r="AC176" i="3"/>
  <c r="AH176" i="3" s="1"/>
  <c r="H192" i="3"/>
  <c r="AC192" i="3"/>
  <c r="AH192" i="3" s="1"/>
  <c r="H208" i="3"/>
  <c r="AC208" i="3"/>
  <c r="AH208" i="3" s="1"/>
  <c r="H224" i="3"/>
  <c r="AC224" i="3"/>
  <c r="AH224" i="3" s="1"/>
  <c r="H240" i="3"/>
  <c r="AC240" i="3"/>
  <c r="AH240" i="3" s="1"/>
  <c r="H256" i="3"/>
  <c r="AC256" i="3"/>
  <c r="AH256" i="3" s="1"/>
  <c r="H272" i="3"/>
  <c r="AC272" i="3"/>
  <c r="AH272" i="3" s="1"/>
  <c r="H288" i="3"/>
  <c r="AC288" i="3"/>
  <c r="AH288" i="3" s="1"/>
  <c r="H304" i="3"/>
  <c r="AC304" i="3"/>
  <c r="AH304" i="3" s="1"/>
  <c r="H320" i="3"/>
  <c r="AC320" i="3"/>
  <c r="AH320" i="3" s="1"/>
  <c r="H336" i="3"/>
  <c r="AC336" i="3"/>
  <c r="AH336" i="3" s="1"/>
  <c r="H352" i="3"/>
  <c r="AC352" i="3"/>
  <c r="AH352" i="3" s="1"/>
  <c r="H368" i="3"/>
  <c r="AC368" i="3"/>
  <c r="AH368" i="3" s="1"/>
  <c r="H384" i="3"/>
  <c r="AC384" i="3"/>
  <c r="AH384" i="3" s="1"/>
  <c r="H406" i="3"/>
  <c r="AC406" i="3"/>
  <c r="AH406" i="3" s="1"/>
  <c r="H470" i="3"/>
  <c r="AC470" i="3"/>
  <c r="AH470" i="3" s="1"/>
  <c r="H411" i="3"/>
  <c r="AC411" i="3"/>
  <c r="AH411" i="3" s="1"/>
  <c r="H427" i="3"/>
  <c r="AC427" i="3"/>
  <c r="AH427" i="3" s="1"/>
  <c r="H443" i="3"/>
  <c r="AC443" i="3"/>
  <c r="AH443" i="3" s="1"/>
  <c r="H459" i="3"/>
  <c r="AC459" i="3"/>
  <c r="AH459" i="3" s="1"/>
  <c r="H475" i="3"/>
  <c r="AC475" i="3"/>
  <c r="AH475" i="3" s="1"/>
  <c r="H491" i="3"/>
  <c r="AC491" i="3"/>
  <c r="AH491" i="3" s="1"/>
  <c r="H507" i="3"/>
  <c r="AC507" i="3"/>
  <c r="AH507" i="3" s="1"/>
  <c r="H525" i="3"/>
  <c r="AC525" i="3"/>
  <c r="AH525" i="3" s="1"/>
  <c r="H408" i="3"/>
  <c r="AC408" i="3"/>
  <c r="AH408" i="3" s="1"/>
  <c r="H424" i="3"/>
  <c r="AC424" i="3"/>
  <c r="AH424" i="3" s="1"/>
  <c r="H440" i="3"/>
  <c r="AC440" i="3"/>
  <c r="AH440" i="3" s="1"/>
  <c r="H456" i="3"/>
  <c r="AC456" i="3"/>
  <c r="AH456" i="3" s="1"/>
  <c r="H472" i="3"/>
  <c r="AC472" i="3"/>
  <c r="AH472" i="3" s="1"/>
  <c r="H488" i="3"/>
  <c r="AC488" i="3"/>
  <c r="AH488" i="3" s="1"/>
  <c r="H504" i="3"/>
  <c r="AC504" i="3"/>
  <c r="AH504" i="3" s="1"/>
  <c r="H521" i="3"/>
  <c r="AC521" i="3"/>
  <c r="AH521" i="3" s="1"/>
  <c r="H405" i="3"/>
  <c r="AC405" i="3"/>
  <c r="AH405" i="3" s="1"/>
  <c r="H421" i="3"/>
  <c r="AC421" i="3"/>
  <c r="AH421" i="3" s="1"/>
  <c r="H437" i="3"/>
  <c r="AC437" i="3"/>
  <c r="AH437" i="3" s="1"/>
  <c r="H453" i="3"/>
  <c r="AC453" i="3"/>
  <c r="AH453" i="3" s="1"/>
  <c r="H469" i="3"/>
  <c r="AC469" i="3"/>
  <c r="AH469" i="3" s="1"/>
  <c r="H485" i="3"/>
  <c r="AC485" i="3"/>
  <c r="AH485" i="3" s="1"/>
  <c r="H501" i="3"/>
  <c r="AC501" i="3"/>
  <c r="AH501" i="3" s="1"/>
  <c r="H517" i="3"/>
  <c r="AC517" i="3"/>
  <c r="AH517" i="3" s="1"/>
  <c r="H520" i="3"/>
  <c r="AC520" i="3"/>
  <c r="AH520" i="3" s="1"/>
  <c r="H804" i="3"/>
  <c r="AC804" i="3"/>
  <c r="AH804" i="3" s="1"/>
  <c r="H824" i="3"/>
  <c r="AC824" i="3"/>
  <c r="AH824" i="3" s="1"/>
  <c r="H844" i="3"/>
  <c r="AC844" i="3"/>
  <c r="AH844" i="3" s="1"/>
  <c r="H816" i="3"/>
  <c r="AC816" i="3"/>
  <c r="AH816" i="3" s="1"/>
  <c r="H940" i="3"/>
  <c r="AC940" i="3"/>
  <c r="AH940" i="3" s="1"/>
  <c r="H801" i="3"/>
  <c r="AC801" i="3"/>
  <c r="AH801" i="3" s="1"/>
  <c r="H817" i="3"/>
  <c r="AC817" i="3"/>
  <c r="AH817" i="3" s="1"/>
  <c r="H833" i="3"/>
  <c r="AC833" i="3"/>
  <c r="AH833" i="3" s="1"/>
  <c r="H849" i="3"/>
  <c r="AC849" i="3"/>
  <c r="AH849" i="3" s="1"/>
  <c r="H956" i="3"/>
  <c r="AC956" i="3"/>
  <c r="AH956" i="3" s="1"/>
  <c r="H810" i="3"/>
  <c r="AC810" i="3"/>
  <c r="AH810" i="3" s="1"/>
  <c r="H826" i="3"/>
  <c r="AC826" i="3"/>
  <c r="AH826" i="3" s="1"/>
  <c r="H842" i="3"/>
  <c r="AC842" i="3"/>
  <c r="AH842" i="3" s="1"/>
  <c r="H807" i="3"/>
  <c r="AC807" i="3"/>
  <c r="AH807" i="3" s="1"/>
  <c r="H823" i="3"/>
  <c r="AC823" i="3"/>
  <c r="AH823" i="3" s="1"/>
  <c r="H839" i="3"/>
  <c r="AC839" i="3"/>
  <c r="AH839" i="3" s="1"/>
  <c r="H855" i="3"/>
  <c r="AC855" i="3"/>
  <c r="AH855" i="3" s="1"/>
  <c r="H960" i="3"/>
  <c r="AC960" i="3"/>
  <c r="AH960" i="3" s="1"/>
  <c r="H948" i="3"/>
  <c r="AC948" i="3"/>
  <c r="AH948" i="3" s="1"/>
  <c r="H920" i="3"/>
  <c r="AC920" i="3"/>
  <c r="AH920" i="3" s="1"/>
  <c r="H984" i="3"/>
  <c r="AC984" i="3"/>
  <c r="AH984" i="3" s="1"/>
  <c r="H929" i="3"/>
  <c r="AC929" i="3"/>
  <c r="AH929" i="3" s="1"/>
  <c r="H945" i="3"/>
  <c r="AC945" i="3"/>
  <c r="AH945" i="3" s="1"/>
  <c r="H961" i="3"/>
  <c r="AC961" i="3"/>
  <c r="AH961" i="3" s="1"/>
  <c r="H977" i="3"/>
  <c r="AC977" i="3"/>
  <c r="AH977" i="3" s="1"/>
  <c r="H993" i="3"/>
  <c r="AC993" i="3"/>
  <c r="AH993" i="3" s="1"/>
  <c r="H930" i="3"/>
  <c r="AC930" i="3"/>
  <c r="AH930" i="3" s="1"/>
  <c r="H946" i="3"/>
  <c r="AC946" i="3"/>
  <c r="AH946" i="3" s="1"/>
  <c r="H962" i="3"/>
  <c r="AC962" i="3"/>
  <c r="AH962" i="3" s="1"/>
  <c r="H978" i="3"/>
  <c r="AC978" i="3"/>
  <c r="AH978" i="3" s="1"/>
  <c r="H994" i="3"/>
  <c r="AC994" i="3"/>
  <c r="AH994" i="3" s="1"/>
  <c r="H927" i="3"/>
  <c r="AC927" i="3"/>
  <c r="AH927" i="3" s="1"/>
  <c r="H943" i="3"/>
  <c r="AC943" i="3"/>
  <c r="AH943" i="3" s="1"/>
  <c r="H959" i="3"/>
  <c r="AC959" i="3"/>
  <c r="AH959" i="3" s="1"/>
  <c r="H975" i="3"/>
  <c r="AC975" i="3"/>
  <c r="AH975" i="3" s="1"/>
  <c r="H991" i="3"/>
  <c r="AC991" i="3"/>
  <c r="AH991" i="3" s="1"/>
  <c r="H122" i="3"/>
  <c r="AC122" i="3"/>
  <c r="AH122" i="3" s="1"/>
  <c r="H186" i="3"/>
  <c r="AC186" i="3"/>
  <c r="AH186" i="3" s="1"/>
  <c r="H250" i="3"/>
  <c r="AC250" i="3"/>
  <c r="AH250" i="3" s="1"/>
  <c r="H298" i="3"/>
  <c r="AC298" i="3"/>
  <c r="AH298" i="3" s="1"/>
  <c r="H362" i="3"/>
  <c r="AC362" i="3"/>
  <c r="AH362" i="3" s="1"/>
  <c r="H127" i="3"/>
  <c r="AC127" i="3"/>
  <c r="AH127" i="3" s="1"/>
  <c r="H191" i="3"/>
  <c r="AC191" i="3"/>
  <c r="AH191" i="3" s="1"/>
  <c r="H239" i="3"/>
  <c r="AC239" i="3"/>
  <c r="AH239" i="3" s="1"/>
  <c r="H287" i="3"/>
  <c r="AC287" i="3"/>
  <c r="AH287" i="3" s="1"/>
  <c r="H335" i="3"/>
  <c r="AC335" i="3"/>
  <c r="AH335" i="3" s="1"/>
  <c r="H367" i="3"/>
  <c r="AC367" i="3"/>
  <c r="AH367" i="3" s="1"/>
  <c r="H402" i="3"/>
  <c r="AC402" i="3"/>
  <c r="AH402" i="3" s="1"/>
  <c r="H136" i="3"/>
  <c r="AC136" i="3"/>
  <c r="AH136" i="3" s="1"/>
  <c r="H200" i="3"/>
  <c r="AC200" i="3"/>
  <c r="AH200" i="3" s="1"/>
  <c r="H264" i="3"/>
  <c r="AC264" i="3"/>
  <c r="AH264" i="3" s="1"/>
  <c r="H312" i="3"/>
  <c r="AC312" i="3"/>
  <c r="AH312" i="3" s="1"/>
  <c r="H376" i="3"/>
  <c r="AC376" i="3"/>
  <c r="AH376" i="3" s="1"/>
  <c r="H113" i="3"/>
  <c r="AC113" i="3"/>
  <c r="AH113" i="3" s="1"/>
  <c r="H201" i="3"/>
  <c r="AC201" i="3"/>
  <c r="AH201" i="3" s="1"/>
  <c r="H241" i="3"/>
  <c r="AC241" i="3"/>
  <c r="AH241" i="3" s="1"/>
  <c r="H281" i="3"/>
  <c r="AC281" i="3"/>
  <c r="AH281" i="3" s="1"/>
  <c r="H313" i="3"/>
  <c r="AC313" i="3"/>
  <c r="AH313" i="3" s="1"/>
  <c r="H345" i="3"/>
  <c r="AC345" i="3"/>
  <c r="AH345" i="3" s="1"/>
  <c r="H377" i="3"/>
  <c r="AC377" i="3"/>
  <c r="AH377" i="3" s="1"/>
  <c r="H393" i="3"/>
  <c r="AC393" i="3"/>
  <c r="AH393" i="3" s="1"/>
  <c r="H506" i="3"/>
  <c r="AC506" i="3"/>
  <c r="AH506" i="3" s="1"/>
  <c r="H130" i="3"/>
  <c r="AC130" i="3"/>
  <c r="AH130" i="3" s="1"/>
  <c r="H162" i="3"/>
  <c r="AC162" i="3"/>
  <c r="AH162" i="3" s="1"/>
  <c r="H178" i="3"/>
  <c r="AC178" i="3"/>
  <c r="AH178" i="3" s="1"/>
  <c r="H210" i="3"/>
  <c r="AC210" i="3"/>
  <c r="AH210" i="3" s="1"/>
  <c r="H242" i="3"/>
  <c r="AC242" i="3"/>
  <c r="AH242" i="3" s="1"/>
  <c r="H274" i="3"/>
  <c r="AC274" i="3"/>
  <c r="AH274" i="3" s="1"/>
  <c r="H306" i="3"/>
  <c r="AC306" i="3"/>
  <c r="AH306" i="3" s="1"/>
  <c r="H338" i="3"/>
  <c r="AC338" i="3"/>
  <c r="AH338" i="3" s="1"/>
  <c r="H370" i="3"/>
  <c r="AC370" i="3"/>
  <c r="AH370" i="3" s="1"/>
  <c r="H414" i="3"/>
  <c r="AC414" i="3"/>
  <c r="AH414" i="3" s="1"/>
  <c r="H129" i="3"/>
  <c r="AC129" i="3"/>
  <c r="AH129" i="3" s="1"/>
  <c r="H181" i="3"/>
  <c r="AC181" i="3"/>
  <c r="AH181" i="3" s="1"/>
  <c r="H119" i="3"/>
  <c r="AC119" i="3"/>
  <c r="AH119" i="3" s="1"/>
  <c r="H151" i="3"/>
  <c r="AC151" i="3"/>
  <c r="AH151" i="3" s="1"/>
  <c r="H167" i="3"/>
  <c r="AC167" i="3"/>
  <c r="AH167" i="3" s="1"/>
  <c r="H199" i="3"/>
  <c r="AC199" i="3"/>
  <c r="AH199" i="3" s="1"/>
  <c r="H231" i="3"/>
  <c r="AC231" i="3"/>
  <c r="AH231" i="3" s="1"/>
  <c r="H263" i="3"/>
  <c r="AC263" i="3"/>
  <c r="AH263" i="3" s="1"/>
  <c r="H295" i="3"/>
  <c r="AC295" i="3"/>
  <c r="AH295" i="3" s="1"/>
  <c r="H327" i="3"/>
  <c r="AC327" i="3"/>
  <c r="AH327" i="3" s="1"/>
  <c r="H359" i="3"/>
  <c r="AC359" i="3"/>
  <c r="AH359" i="3" s="1"/>
  <c r="H391" i="3"/>
  <c r="AC391" i="3"/>
  <c r="AH391" i="3" s="1"/>
  <c r="H498" i="3"/>
  <c r="AC498" i="3"/>
  <c r="AH498" i="3" s="1"/>
  <c r="H117" i="3"/>
  <c r="AC117" i="3"/>
  <c r="AH117" i="3" s="1"/>
  <c r="H161" i="3"/>
  <c r="AC161" i="3"/>
  <c r="AH161" i="3" s="1"/>
  <c r="H261" i="3"/>
  <c r="AC261" i="3"/>
  <c r="AH261" i="3" s="1"/>
  <c r="AO3" i="3"/>
  <c r="H133" i="3"/>
  <c r="AC133" i="3"/>
  <c r="AH133" i="3" s="1"/>
  <c r="H173" i="3"/>
  <c r="AC173" i="3"/>
  <c r="AH173" i="3" s="1"/>
  <c r="H205" i="3"/>
  <c r="AC205" i="3"/>
  <c r="AH205" i="3" s="1"/>
  <c r="H229" i="3"/>
  <c r="AC229" i="3"/>
  <c r="AH229" i="3" s="1"/>
  <c r="H245" i="3"/>
  <c r="AC245" i="3"/>
  <c r="AH245" i="3" s="1"/>
  <c r="H265" i="3"/>
  <c r="AC265" i="3"/>
  <c r="AH265" i="3" s="1"/>
  <c r="H285" i="3"/>
  <c r="AC285" i="3"/>
  <c r="AH285" i="3" s="1"/>
  <c r="H301" i="3"/>
  <c r="AC301" i="3"/>
  <c r="AH301" i="3" s="1"/>
  <c r="H317" i="3"/>
  <c r="AC317" i="3"/>
  <c r="AH317" i="3" s="1"/>
  <c r="H333" i="3"/>
  <c r="AC333" i="3"/>
  <c r="AH333" i="3" s="1"/>
  <c r="H349" i="3"/>
  <c r="AC349" i="3"/>
  <c r="AH349" i="3" s="1"/>
  <c r="H365" i="3"/>
  <c r="AC365" i="3"/>
  <c r="AH365" i="3" s="1"/>
  <c r="H381" i="3"/>
  <c r="AC381" i="3"/>
  <c r="AH381" i="3" s="1"/>
  <c r="H397" i="3"/>
  <c r="AC397" i="3"/>
  <c r="AH397" i="3" s="1"/>
  <c r="H458" i="3"/>
  <c r="AC458" i="3"/>
  <c r="AH458" i="3" s="1"/>
  <c r="H102" i="3"/>
  <c r="AC102" i="3"/>
  <c r="AH102" i="3" s="1"/>
  <c r="H118" i="3"/>
  <c r="AC118" i="3"/>
  <c r="AH118" i="3" s="1"/>
  <c r="H134" i="3"/>
  <c r="AC134" i="3"/>
  <c r="AH134" i="3" s="1"/>
  <c r="H150" i="3"/>
  <c r="AC150" i="3"/>
  <c r="AH150" i="3" s="1"/>
  <c r="H166" i="3"/>
  <c r="AC166" i="3"/>
  <c r="AH166" i="3" s="1"/>
  <c r="H182" i="3"/>
  <c r="AC182" i="3"/>
  <c r="AH182" i="3" s="1"/>
  <c r="H198" i="3"/>
  <c r="AC198" i="3"/>
  <c r="AH198" i="3" s="1"/>
  <c r="H214" i="3"/>
  <c r="AC214" i="3"/>
  <c r="AH214" i="3" s="1"/>
  <c r="H230" i="3"/>
  <c r="AC230" i="3"/>
  <c r="AH230" i="3" s="1"/>
  <c r="H246" i="3"/>
  <c r="AC246" i="3"/>
  <c r="AH246" i="3" s="1"/>
  <c r="H262" i="3"/>
  <c r="AC262" i="3"/>
  <c r="AH262" i="3" s="1"/>
  <c r="H278" i="3"/>
  <c r="AC278" i="3"/>
  <c r="AH278" i="3" s="1"/>
  <c r="H294" i="3"/>
  <c r="AC294" i="3"/>
  <c r="AH294" i="3" s="1"/>
  <c r="H310" i="3"/>
  <c r="AC310" i="3"/>
  <c r="AH310" i="3" s="1"/>
  <c r="H326" i="3"/>
  <c r="AC326" i="3"/>
  <c r="AH326" i="3" s="1"/>
  <c r="H342" i="3"/>
  <c r="AC342" i="3"/>
  <c r="AH342" i="3" s="1"/>
  <c r="H358" i="3"/>
  <c r="AC358" i="3"/>
  <c r="AH358" i="3" s="1"/>
  <c r="H374" i="3"/>
  <c r="AC374" i="3"/>
  <c r="AH374" i="3" s="1"/>
  <c r="H390" i="3"/>
  <c r="AC390" i="3"/>
  <c r="AH390" i="3" s="1"/>
  <c r="H430" i="3"/>
  <c r="AC430" i="3"/>
  <c r="AH430" i="3" s="1"/>
  <c r="H494" i="3"/>
  <c r="AC494" i="3"/>
  <c r="AH494" i="3" s="1"/>
  <c r="H141" i="3"/>
  <c r="AC141" i="3"/>
  <c r="AH141" i="3" s="1"/>
  <c r="H197" i="3"/>
  <c r="AC197" i="3"/>
  <c r="AH197" i="3" s="1"/>
  <c r="H107" i="3"/>
  <c r="AC107" i="3"/>
  <c r="AH107" i="3" s="1"/>
  <c r="H123" i="3"/>
  <c r="AC123" i="3"/>
  <c r="AH123" i="3" s="1"/>
  <c r="H139" i="3"/>
  <c r="AC139" i="3"/>
  <c r="AH139" i="3" s="1"/>
  <c r="H155" i="3"/>
  <c r="AC155" i="3"/>
  <c r="AH155" i="3" s="1"/>
  <c r="H171" i="3"/>
  <c r="AC171" i="3"/>
  <c r="AH171" i="3" s="1"/>
  <c r="H187" i="3"/>
  <c r="AC187" i="3"/>
  <c r="AH187" i="3" s="1"/>
  <c r="H203" i="3"/>
  <c r="AC203" i="3"/>
  <c r="AH203" i="3" s="1"/>
  <c r="H219" i="3"/>
  <c r="AC219" i="3"/>
  <c r="AH219" i="3" s="1"/>
  <c r="H235" i="3"/>
  <c r="AC235" i="3"/>
  <c r="AH235" i="3" s="1"/>
  <c r="H251" i="3"/>
  <c r="AC251" i="3"/>
  <c r="AH251" i="3" s="1"/>
  <c r="H267" i="3"/>
  <c r="AC267" i="3"/>
  <c r="AH267" i="3" s="1"/>
  <c r="H283" i="3"/>
  <c r="AC283" i="3"/>
  <c r="AH283" i="3" s="1"/>
  <c r="H299" i="3"/>
  <c r="AC299" i="3"/>
  <c r="AH299" i="3" s="1"/>
  <c r="H315" i="3"/>
  <c r="AC315" i="3"/>
  <c r="AH315" i="3" s="1"/>
  <c r="H331" i="3"/>
  <c r="AC331" i="3"/>
  <c r="AH331" i="3" s="1"/>
  <c r="H347" i="3"/>
  <c r="AC347" i="3"/>
  <c r="AH347" i="3" s="1"/>
  <c r="H363" i="3"/>
  <c r="AC363" i="3"/>
  <c r="AH363" i="3" s="1"/>
  <c r="H379" i="3"/>
  <c r="AC379" i="3"/>
  <c r="AH379" i="3" s="1"/>
  <c r="H395" i="3"/>
  <c r="AC395" i="3"/>
  <c r="AH395" i="3" s="1"/>
  <c r="H450" i="3"/>
  <c r="AC450" i="3"/>
  <c r="AH450" i="3" s="1"/>
  <c r="H514" i="3"/>
  <c r="AC514" i="3"/>
  <c r="AH514" i="3" s="1"/>
  <c r="H125" i="3"/>
  <c r="AC125" i="3"/>
  <c r="AH125" i="3" s="1"/>
  <c r="H177" i="3"/>
  <c r="AC177" i="3"/>
  <c r="AH177" i="3" s="1"/>
  <c r="H100" i="3"/>
  <c r="AC100" i="3"/>
  <c r="AH100" i="3" s="1"/>
  <c r="H116" i="3"/>
  <c r="AC116" i="3"/>
  <c r="AH116" i="3" s="1"/>
  <c r="H132" i="3"/>
  <c r="AC132" i="3"/>
  <c r="AH132" i="3" s="1"/>
  <c r="H148" i="3"/>
  <c r="AC148" i="3"/>
  <c r="AH148" i="3" s="1"/>
  <c r="H164" i="3"/>
  <c r="AC164" i="3"/>
  <c r="AH164" i="3" s="1"/>
  <c r="H180" i="3"/>
  <c r="AC180" i="3"/>
  <c r="AH180" i="3" s="1"/>
  <c r="H196" i="3"/>
  <c r="AC196" i="3"/>
  <c r="AH196" i="3" s="1"/>
  <c r="H212" i="3"/>
  <c r="AC212" i="3"/>
  <c r="AH212" i="3" s="1"/>
  <c r="H228" i="3"/>
  <c r="AC228" i="3"/>
  <c r="AH228" i="3" s="1"/>
  <c r="H244" i="3"/>
  <c r="AC244" i="3"/>
  <c r="AH244" i="3" s="1"/>
  <c r="H260" i="3"/>
  <c r="AC260" i="3"/>
  <c r="AH260" i="3" s="1"/>
  <c r="H276" i="3"/>
  <c r="AC276" i="3"/>
  <c r="AH276" i="3" s="1"/>
  <c r="H292" i="3"/>
  <c r="AC292" i="3"/>
  <c r="AH292" i="3" s="1"/>
  <c r="H308" i="3"/>
  <c r="AC308" i="3"/>
  <c r="AH308" i="3" s="1"/>
  <c r="H324" i="3"/>
  <c r="AC324" i="3"/>
  <c r="AH324" i="3" s="1"/>
  <c r="H340" i="3"/>
  <c r="AC340" i="3"/>
  <c r="AH340" i="3" s="1"/>
  <c r="H356" i="3"/>
  <c r="AC356" i="3"/>
  <c r="AH356" i="3" s="1"/>
  <c r="H372" i="3"/>
  <c r="AC372" i="3"/>
  <c r="AH372" i="3" s="1"/>
  <c r="H388" i="3"/>
  <c r="AC388" i="3"/>
  <c r="AH388" i="3" s="1"/>
  <c r="H422" i="3"/>
  <c r="AC422" i="3"/>
  <c r="AH422" i="3" s="1"/>
  <c r="H486" i="3"/>
  <c r="AC486" i="3"/>
  <c r="AH486" i="3" s="1"/>
  <c r="H415" i="3"/>
  <c r="AC415" i="3"/>
  <c r="AH415" i="3" s="1"/>
  <c r="H431" i="3"/>
  <c r="AC431" i="3"/>
  <c r="AH431" i="3" s="1"/>
  <c r="H447" i="3"/>
  <c r="AC447" i="3"/>
  <c r="AH447" i="3" s="1"/>
  <c r="H463" i="3"/>
  <c r="AC463" i="3"/>
  <c r="AH463" i="3" s="1"/>
  <c r="H479" i="3"/>
  <c r="AC479" i="3"/>
  <c r="AH479" i="3" s="1"/>
  <c r="H495" i="3"/>
  <c r="AC495" i="3"/>
  <c r="AH495" i="3" s="1"/>
  <c r="H511" i="3"/>
  <c r="AC511" i="3"/>
  <c r="AH511" i="3" s="1"/>
  <c r="H398" i="3"/>
  <c r="AC398" i="3"/>
  <c r="AH398" i="3" s="1"/>
  <c r="H412" i="3"/>
  <c r="AC412" i="3"/>
  <c r="AH412" i="3" s="1"/>
  <c r="H428" i="3"/>
  <c r="AC428" i="3"/>
  <c r="AH428" i="3" s="1"/>
  <c r="H444" i="3"/>
  <c r="AC444" i="3"/>
  <c r="AH444" i="3" s="1"/>
  <c r="H460" i="3"/>
  <c r="AC460" i="3"/>
  <c r="AH460" i="3" s="1"/>
  <c r="H476" i="3"/>
  <c r="AC476" i="3"/>
  <c r="AH476" i="3" s="1"/>
  <c r="H492" i="3"/>
  <c r="AC492" i="3"/>
  <c r="AH492" i="3" s="1"/>
  <c r="H508" i="3"/>
  <c r="AC508" i="3"/>
  <c r="AH508" i="3" s="1"/>
  <c r="H820" i="3"/>
  <c r="AC820" i="3"/>
  <c r="AH820" i="3" s="1"/>
  <c r="H840" i="3"/>
  <c r="AC840" i="3"/>
  <c r="AH840" i="3" s="1"/>
  <c r="H832" i="3"/>
  <c r="AC832" i="3"/>
  <c r="AH832" i="3" s="1"/>
  <c r="H805" i="3"/>
  <c r="AC805" i="3"/>
  <c r="AH805" i="3" s="1"/>
  <c r="H821" i="3"/>
  <c r="AC821" i="3"/>
  <c r="AH821" i="3" s="1"/>
  <c r="H837" i="3"/>
  <c r="AC837" i="3"/>
  <c r="AH837" i="3" s="1"/>
  <c r="H853" i="3"/>
  <c r="AC853" i="3"/>
  <c r="AH853" i="3" s="1"/>
  <c r="H814" i="3"/>
  <c r="AC814" i="3"/>
  <c r="AH814" i="3" s="1"/>
  <c r="H830" i="3"/>
  <c r="AC830" i="3"/>
  <c r="AH830" i="3" s="1"/>
  <c r="H846" i="3"/>
  <c r="AC846" i="3"/>
  <c r="AH846" i="3" s="1"/>
  <c r="H976" i="3"/>
  <c r="AC976" i="3"/>
  <c r="AH976" i="3" s="1"/>
  <c r="H964" i="3"/>
  <c r="AC964" i="3"/>
  <c r="AH964" i="3" s="1"/>
  <c r="H936" i="3"/>
  <c r="AC936" i="3"/>
  <c r="AH936" i="3" s="1"/>
  <c r="H1000" i="3"/>
  <c r="AC1000" i="3"/>
  <c r="AH1000" i="3" s="1"/>
  <c r="H933" i="3"/>
  <c r="AC933" i="3"/>
  <c r="AH933" i="3" s="1"/>
  <c r="H949" i="3"/>
  <c r="AC949" i="3"/>
  <c r="AH949" i="3" s="1"/>
  <c r="H965" i="3"/>
  <c r="AC965" i="3"/>
  <c r="AH965" i="3" s="1"/>
  <c r="H981" i="3"/>
  <c r="AC981" i="3"/>
  <c r="AH981" i="3" s="1"/>
  <c r="H997" i="3"/>
  <c r="AC997" i="3"/>
  <c r="AH997" i="3" s="1"/>
  <c r="H919" i="3"/>
  <c r="AC919" i="3"/>
  <c r="AH919" i="3" s="1"/>
  <c r="H934" i="3"/>
  <c r="AC934" i="3"/>
  <c r="AH934" i="3" s="1"/>
  <c r="H950" i="3"/>
  <c r="AC950" i="3"/>
  <c r="AH950" i="3" s="1"/>
  <c r="H966" i="3"/>
  <c r="AC966" i="3"/>
  <c r="AH966" i="3" s="1"/>
  <c r="H982" i="3"/>
  <c r="AC982" i="3"/>
  <c r="AH982" i="3" s="1"/>
  <c r="H998" i="3"/>
  <c r="AC998" i="3"/>
  <c r="AH998" i="3" s="1"/>
  <c r="H931" i="3"/>
  <c r="AC931" i="3"/>
  <c r="AH931" i="3" s="1"/>
  <c r="H947" i="3"/>
  <c r="AC947" i="3"/>
  <c r="AH947" i="3" s="1"/>
  <c r="H963" i="3"/>
  <c r="AC963" i="3"/>
  <c r="AH963" i="3" s="1"/>
  <c r="H979" i="3"/>
  <c r="AC979" i="3"/>
  <c r="AH979" i="3" s="1"/>
  <c r="H995" i="3"/>
  <c r="AC995" i="3"/>
  <c r="AH995" i="3" s="1"/>
  <c r="H145" i="3"/>
  <c r="AC145" i="3"/>
  <c r="AH145" i="3" s="1"/>
  <c r="H233" i="3"/>
  <c r="AC233" i="3"/>
  <c r="AH233" i="3" s="1"/>
  <c r="H289" i="3"/>
  <c r="AC289" i="3"/>
  <c r="AH289" i="3" s="1"/>
  <c r="H337" i="3"/>
  <c r="AC337" i="3"/>
  <c r="AH337" i="3" s="1"/>
  <c r="H385" i="3"/>
  <c r="AC385" i="3"/>
  <c r="AH385" i="3" s="1"/>
  <c r="H106" i="3"/>
  <c r="AC106" i="3"/>
  <c r="AH106" i="3" s="1"/>
  <c r="H170" i="3"/>
  <c r="AC170" i="3"/>
  <c r="AH170" i="3" s="1"/>
  <c r="H218" i="3"/>
  <c r="AC218" i="3"/>
  <c r="AH218" i="3" s="1"/>
  <c r="H282" i="3"/>
  <c r="AC282" i="3"/>
  <c r="AH282" i="3" s="1"/>
  <c r="H330" i="3"/>
  <c r="AC330" i="3"/>
  <c r="AH330" i="3" s="1"/>
  <c r="H378" i="3"/>
  <c r="AC378" i="3"/>
  <c r="AH378" i="3" s="1"/>
  <c r="H394" i="3"/>
  <c r="AC394" i="3"/>
  <c r="AH394" i="3" s="1"/>
  <c r="H510" i="3"/>
  <c r="AC510" i="3"/>
  <c r="AH510" i="3" s="1"/>
  <c r="H153" i="3"/>
  <c r="AC153" i="3"/>
  <c r="AH153" i="3" s="1"/>
  <c r="H111" i="3"/>
  <c r="AC111" i="3"/>
  <c r="AH111" i="3" s="1"/>
  <c r="H175" i="3"/>
  <c r="AC175" i="3"/>
  <c r="AH175" i="3" s="1"/>
  <c r="H223" i="3"/>
  <c r="AC223" i="3"/>
  <c r="AH223" i="3" s="1"/>
  <c r="H271" i="3"/>
  <c r="AC271" i="3"/>
  <c r="AH271" i="3" s="1"/>
  <c r="H319" i="3"/>
  <c r="AC319" i="3"/>
  <c r="AH319" i="3" s="1"/>
  <c r="H351" i="3"/>
  <c r="AC351" i="3"/>
  <c r="AH351" i="3" s="1"/>
  <c r="H383" i="3"/>
  <c r="AC383" i="3"/>
  <c r="AH383" i="3" s="1"/>
  <c r="H466" i="3"/>
  <c r="AC466" i="3"/>
  <c r="AH466" i="3" s="1"/>
  <c r="H137" i="3"/>
  <c r="AC137" i="3"/>
  <c r="AH137" i="3" s="1"/>
  <c r="H104" i="3"/>
  <c r="AC104" i="3"/>
  <c r="AH104" i="3" s="1"/>
  <c r="H184" i="3"/>
  <c r="AC184" i="3"/>
  <c r="AH184" i="3" s="1"/>
  <c r="H248" i="3"/>
  <c r="AC248" i="3"/>
  <c r="AH248" i="3" s="1"/>
  <c r="H328" i="3"/>
  <c r="AC328" i="3"/>
  <c r="AH328" i="3" s="1"/>
  <c r="H403" i="3"/>
  <c r="AC403" i="3"/>
  <c r="AH403" i="3" s="1"/>
  <c r="H435" i="3"/>
  <c r="AC435" i="3"/>
  <c r="AH435" i="3" s="1"/>
  <c r="H467" i="3"/>
  <c r="AC467" i="3"/>
  <c r="AH467" i="3" s="1"/>
  <c r="H483" i="3"/>
  <c r="AC483" i="3"/>
  <c r="AH483" i="3" s="1"/>
  <c r="H499" i="3"/>
  <c r="AC499" i="3"/>
  <c r="AH499" i="3" s="1"/>
  <c r="H515" i="3"/>
  <c r="AC515" i="3"/>
  <c r="AH515" i="3" s="1"/>
  <c r="H416" i="3"/>
  <c r="AC416" i="3"/>
  <c r="AH416" i="3" s="1"/>
  <c r="H448" i="3"/>
  <c r="AC448" i="3"/>
  <c r="AH448" i="3" s="1"/>
  <c r="H413" i="3"/>
  <c r="AC413" i="3"/>
  <c r="AH413" i="3" s="1"/>
  <c r="H429" i="3"/>
  <c r="AC429" i="3"/>
  <c r="AH429" i="3" s="1"/>
  <c r="H445" i="3"/>
  <c r="AC445" i="3"/>
  <c r="AH445" i="3" s="1"/>
  <c r="H461" i="3"/>
  <c r="AC461" i="3"/>
  <c r="AH461" i="3" s="1"/>
  <c r="H477" i="3"/>
  <c r="AC477" i="3"/>
  <c r="AH477" i="3" s="1"/>
  <c r="H493" i="3"/>
  <c r="AC493" i="3"/>
  <c r="AH493" i="3" s="1"/>
  <c r="H509" i="3"/>
  <c r="AC509" i="3"/>
  <c r="AH509" i="3" s="1"/>
  <c r="H836" i="3"/>
  <c r="AC836" i="3"/>
  <c r="AH836" i="3" s="1"/>
  <c r="H550" i="3"/>
  <c r="AC550" i="3"/>
  <c r="AH550" i="3" s="1"/>
  <c r="H566" i="3"/>
  <c r="AC566" i="3"/>
  <c r="AH566" i="3" s="1"/>
  <c r="H582" i="3"/>
  <c r="AC582" i="3"/>
  <c r="AH582" i="3" s="1"/>
  <c r="H598" i="3"/>
  <c r="AC598" i="3"/>
  <c r="AH598" i="3" s="1"/>
  <c r="H614" i="3"/>
  <c r="AC614" i="3"/>
  <c r="AH614" i="3" s="1"/>
  <c r="H856" i="3"/>
  <c r="AC856" i="3"/>
  <c r="AH856" i="3" s="1"/>
  <c r="H812" i="3"/>
  <c r="AC812" i="3"/>
  <c r="AH812" i="3" s="1"/>
  <c r="H848" i="3"/>
  <c r="AC848" i="3"/>
  <c r="AH848" i="3" s="1"/>
  <c r="H809" i="3"/>
  <c r="AC809" i="3"/>
  <c r="AH809" i="3" s="1"/>
  <c r="H825" i="3"/>
  <c r="AC825" i="3"/>
  <c r="AH825" i="3" s="1"/>
  <c r="H841" i="3"/>
  <c r="AC841" i="3"/>
  <c r="AH841" i="3" s="1"/>
  <c r="H802" i="3"/>
  <c r="AC802" i="3"/>
  <c r="AH802" i="3" s="1"/>
  <c r="H818" i="3"/>
  <c r="AC818" i="3"/>
  <c r="AH818" i="3" s="1"/>
  <c r="H834" i="3"/>
  <c r="AC834" i="3"/>
  <c r="AH834" i="3" s="1"/>
  <c r="H850" i="3"/>
  <c r="AC850" i="3"/>
  <c r="AH850" i="3" s="1"/>
  <c r="H972" i="3"/>
  <c r="AC972" i="3"/>
  <c r="AH972" i="3" s="1"/>
  <c r="H815" i="3"/>
  <c r="AC815" i="3"/>
  <c r="AH815" i="3" s="1"/>
  <c r="H831" i="3"/>
  <c r="AC831" i="3"/>
  <c r="AH831" i="3" s="1"/>
  <c r="H847" i="3"/>
  <c r="AC847" i="3"/>
  <c r="AH847" i="3" s="1"/>
  <c r="H924" i="3"/>
  <c r="AC924" i="3"/>
  <c r="AH924" i="3" s="1"/>
  <c r="H928" i="3"/>
  <c r="AC928" i="3"/>
  <c r="AH928" i="3" s="1"/>
  <c r="H992" i="3"/>
  <c r="AC992" i="3"/>
  <c r="AH992" i="3" s="1"/>
  <c r="H980" i="3"/>
  <c r="AC980" i="3"/>
  <c r="AH980" i="3" s="1"/>
  <c r="H952" i="3"/>
  <c r="AC952" i="3"/>
  <c r="AH952" i="3" s="1"/>
  <c r="H921" i="3"/>
  <c r="AC921" i="3"/>
  <c r="AH921" i="3" s="1"/>
  <c r="H937" i="3"/>
  <c r="AC937" i="3"/>
  <c r="AH937" i="3" s="1"/>
  <c r="H953" i="3"/>
  <c r="AC953" i="3"/>
  <c r="AH953" i="3" s="1"/>
  <c r="H969" i="3"/>
  <c r="AC969" i="3"/>
  <c r="AH969" i="3" s="1"/>
  <c r="H985" i="3"/>
  <c r="AC985" i="3"/>
  <c r="AH985" i="3" s="1"/>
  <c r="H1001" i="3"/>
  <c r="AC1001" i="3"/>
  <c r="AH1001" i="3" s="1"/>
  <c r="H922" i="3"/>
  <c r="AC922" i="3"/>
  <c r="AH922" i="3" s="1"/>
  <c r="H938" i="3"/>
  <c r="AC938" i="3"/>
  <c r="AH938" i="3" s="1"/>
  <c r="H954" i="3"/>
  <c r="AC954" i="3"/>
  <c r="AH954" i="3" s="1"/>
  <c r="H970" i="3"/>
  <c r="AC970" i="3"/>
  <c r="AH970" i="3" s="1"/>
  <c r="H986" i="3"/>
  <c r="AC986" i="3"/>
  <c r="AH986" i="3" s="1"/>
  <c r="H1002" i="3"/>
  <c r="AC1002" i="3"/>
  <c r="AH1002" i="3" s="1"/>
  <c r="H935" i="3"/>
  <c r="AC935" i="3"/>
  <c r="AH935" i="3" s="1"/>
  <c r="H951" i="3"/>
  <c r="AC951" i="3"/>
  <c r="AH951" i="3" s="1"/>
  <c r="H967" i="3"/>
  <c r="AC967" i="3"/>
  <c r="AH967" i="3" s="1"/>
  <c r="H983" i="3"/>
  <c r="AC983" i="3"/>
  <c r="AH983" i="3" s="1"/>
  <c r="H999" i="3"/>
  <c r="AC999" i="3"/>
  <c r="AH999" i="3" s="1"/>
  <c r="AC3" i="3"/>
  <c r="AH3" i="3" s="1"/>
  <c r="H3" i="3"/>
  <c r="H6" i="3"/>
  <c r="H10" i="3"/>
  <c r="H14" i="3"/>
  <c r="H18" i="3"/>
  <c r="H22" i="3"/>
  <c r="H26" i="3"/>
  <c r="H30" i="3"/>
  <c r="H34" i="3"/>
  <c r="H38" i="3"/>
  <c r="H42" i="3"/>
  <c r="H46" i="3"/>
  <c r="H50" i="3"/>
  <c r="H54" i="3"/>
  <c r="H58" i="3"/>
  <c r="H62" i="3"/>
  <c r="H66" i="3"/>
  <c r="H70" i="3"/>
  <c r="H74" i="3"/>
  <c r="H78" i="3"/>
  <c r="H82" i="3"/>
  <c r="H86" i="3"/>
  <c r="H90" i="3"/>
  <c r="H94" i="3"/>
  <c r="H98" i="3"/>
  <c r="H523" i="3"/>
  <c r="H7" i="3"/>
  <c r="H11" i="3"/>
  <c r="H15" i="3"/>
  <c r="H19" i="3"/>
  <c r="H23" i="3"/>
  <c r="H27" i="3"/>
  <c r="H31" i="3"/>
  <c r="H35" i="3"/>
  <c r="H39" i="3"/>
  <c r="H43" i="3"/>
  <c r="H47" i="3"/>
  <c r="H51" i="3"/>
  <c r="H55" i="3"/>
  <c r="H59" i="3"/>
  <c r="H63" i="3"/>
  <c r="H67" i="3"/>
  <c r="H71" i="3"/>
  <c r="H75" i="3"/>
  <c r="H79" i="3"/>
  <c r="H83" i="3"/>
  <c r="H87" i="3"/>
  <c r="H91" i="3"/>
  <c r="H95" i="3"/>
  <c r="H99" i="3"/>
  <c r="H519" i="3"/>
  <c r="H8" i="3"/>
  <c r="H12" i="3"/>
  <c r="H16" i="3"/>
  <c r="H20" i="3"/>
  <c r="H24" i="3"/>
  <c r="H28" i="3"/>
  <c r="H32" i="3"/>
  <c r="H36" i="3"/>
  <c r="H40" i="3"/>
  <c r="H44" i="3"/>
  <c r="H48" i="3"/>
  <c r="H52" i="3"/>
  <c r="H56" i="3"/>
  <c r="H60" i="3"/>
  <c r="H64" i="3"/>
  <c r="H68" i="3"/>
  <c r="H72" i="3"/>
  <c r="H76" i="3"/>
  <c r="H80" i="3"/>
  <c r="H84" i="3"/>
  <c r="H88" i="3"/>
  <c r="H92" i="3"/>
  <c r="H96" i="3"/>
  <c r="H409" i="3"/>
  <c r="H425" i="3"/>
  <c r="H441" i="3"/>
  <c r="H457" i="3"/>
  <c r="H473" i="3"/>
  <c r="H489" i="3"/>
  <c r="H505" i="3"/>
  <c r="H5" i="3"/>
  <c r="H4" i="3"/>
  <c r="H9" i="3"/>
  <c r="H13" i="3"/>
  <c r="H17" i="3"/>
  <c r="H21" i="3"/>
  <c r="H25" i="3"/>
  <c r="H29" i="3"/>
  <c r="H33" i="3"/>
  <c r="H37" i="3"/>
  <c r="H41" i="3"/>
  <c r="H45" i="3"/>
  <c r="H49" i="3"/>
  <c r="H53" i="3"/>
  <c r="H57" i="3"/>
  <c r="H61" i="3"/>
  <c r="H65" i="3"/>
  <c r="H69" i="3"/>
  <c r="H73" i="3"/>
  <c r="H77" i="3"/>
  <c r="H81" i="3"/>
  <c r="H85" i="3"/>
  <c r="H89" i="3"/>
  <c r="H93" i="3"/>
  <c r="H97" i="3"/>
  <c r="H527" i="3"/>
  <c r="H531" i="3"/>
  <c r="H535" i="3"/>
  <c r="H539" i="3"/>
  <c r="H543" i="3"/>
  <c r="H547" i="3"/>
  <c r="H551" i="3"/>
  <c r="H555" i="3"/>
  <c r="H559" i="3"/>
  <c r="H563" i="3"/>
  <c r="H567" i="3"/>
  <c r="H571" i="3"/>
  <c r="H575" i="3"/>
  <c r="H579" i="3"/>
  <c r="H583" i="3"/>
  <c r="H587" i="3"/>
  <c r="H591" i="3"/>
  <c r="H595" i="3"/>
  <c r="H599" i="3"/>
  <c r="H603" i="3"/>
  <c r="H607" i="3"/>
  <c r="H611" i="3"/>
  <c r="H615" i="3"/>
  <c r="H619" i="3"/>
  <c r="H623" i="3"/>
  <c r="H627" i="3"/>
  <c r="H631" i="3"/>
  <c r="H635" i="3"/>
  <c r="H639" i="3"/>
  <c r="H643" i="3"/>
  <c r="H647" i="3"/>
  <c r="H653" i="3"/>
  <c r="H657" i="3"/>
  <c r="H661" i="3"/>
  <c r="H665" i="3"/>
  <c r="H669" i="3"/>
  <c r="H673" i="3"/>
  <c r="H677" i="3"/>
  <c r="H681" i="3"/>
  <c r="H685" i="3"/>
  <c r="H689" i="3"/>
  <c r="H693" i="3"/>
  <c r="H697" i="3"/>
  <c r="H701" i="3"/>
  <c r="H705" i="3"/>
  <c r="H709" i="3"/>
  <c r="H713" i="3"/>
  <c r="H717" i="3"/>
  <c r="H721" i="3"/>
  <c r="H725" i="3"/>
  <c r="H729" i="3"/>
  <c r="H733" i="3"/>
  <c r="H737" i="3"/>
  <c r="H741" i="3"/>
  <c r="H745" i="3"/>
  <c r="H749" i="3"/>
  <c r="H753" i="3"/>
  <c r="H757" i="3"/>
  <c r="H761" i="3"/>
  <c r="H765" i="3"/>
  <c r="H769" i="3"/>
  <c r="H773" i="3"/>
  <c r="H777" i="3"/>
  <c r="H781" i="3"/>
  <c r="H785" i="3"/>
  <c r="H789" i="3"/>
  <c r="H793" i="3"/>
  <c r="H797" i="3"/>
  <c r="H857" i="3"/>
  <c r="H861" i="3"/>
  <c r="H865" i="3"/>
  <c r="H869" i="3"/>
  <c r="H873" i="3"/>
  <c r="H877" i="3"/>
  <c r="H881" i="3"/>
  <c r="H885" i="3"/>
  <c r="H889" i="3"/>
  <c r="H893" i="3"/>
  <c r="H897" i="3"/>
  <c r="H901" i="3"/>
  <c r="H905" i="3"/>
  <c r="H909" i="3"/>
  <c r="H913" i="3"/>
  <c r="H917" i="3"/>
  <c r="H522" i="3"/>
  <c r="H528" i="3"/>
  <c r="H532" i="3"/>
  <c r="H536" i="3"/>
  <c r="H540" i="3"/>
  <c r="H544" i="3"/>
  <c r="H548" i="3"/>
  <c r="H552" i="3"/>
  <c r="H556" i="3"/>
  <c r="H560" i="3"/>
  <c r="H564" i="3"/>
  <c r="H568" i="3"/>
  <c r="H572" i="3"/>
  <c r="H576" i="3"/>
  <c r="H580" i="3"/>
  <c r="H584" i="3"/>
  <c r="H588" i="3"/>
  <c r="H592" i="3"/>
  <c r="H596" i="3"/>
  <c r="H600" i="3"/>
  <c r="H604" i="3"/>
  <c r="H608" i="3"/>
  <c r="H612" i="3"/>
  <c r="H616" i="3"/>
  <c r="H620" i="3"/>
  <c r="H624" i="3"/>
  <c r="H628" i="3"/>
  <c r="H632" i="3"/>
  <c r="H636" i="3"/>
  <c r="H640" i="3"/>
  <c r="H644" i="3"/>
  <c r="H648" i="3"/>
  <c r="H654" i="3"/>
  <c r="H658" i="3"/>
  <c r="H662" i="3"/>
  <c r="H666" i="3"/>
  <c r="H670" i="3"/>
  <c r="H674" i="3"/>
  <c r="H678" i="3"/>
  <c r="H682" i="3"/>
  <c r="H686" i="3"/>
  <c r="H690" i="3"/>
  <c r="H694" i="3"/>
  <c r="H698" i="3"/>
  <c r="H702" i="3"/>
  <c r="H706" i="3"/>
  <c r="H710" i="3"/>
  <c r="H714" i="3"/>
  <c r="H718" i="3"/>
  <c r="H722" i="3"/>
  <c r="H726" i="3"/>
  <c r="H730" i="3"/>
  <c r="H734" i="3"/>
  <c r="H738" i="3"/>
  <c r="H742" i="3"/>
  <c r="H746" i="3"/>
  <c r="H750" i="3"/>
  <c r="H754" i="3"/>
  <c r="H758" i="3"/>
  <c r="H762" i="3"/>
  <c r="H766" i="3"/>
  <c r="H770" i="3"/>
  <c r="H774" i="3"/>
  <c r="H778" i="3"/>
  <c r="H782" i="3"/>
  <c r="H786" i="3"/>
  <c r="H790" i="3"/>
  <c r="H794" i="3"/>
  <c r="H798" i="3"/>
  <c r="H858" i="3"/>
  <c r="H862" i="3"/>
  <c r="H866" i="3"/>
  <c r="H870" i="3"/>
  <c r="H874" i="3"/>
  <c r="H878" i="3"/>
  <c r="H882" i="3"/>
  <c r="H886" i="3"/>
  <c r="H890" i="3"/>
  <c r="H894" i="3"/>
  <c r="H898" i="3"/>
  <c r="H902" i="3"/>
  <c r="H906" i="3"/>
  <c r="H910" i="3"/>
  <c r="H914" i="3"/>
  <c r="H918" i="3"/>
  <c r="H518" i="3"/>
  <c r="H529" i="3"/>
  <c r="H533" i="3"/>
  <c r="H537" i="3"/>
  <c r="H541" i="3"/>
  <c r="H545" i="3"/>
  <c r="H549" i="3"/>
  <c r="H553" i="3"/>
  <c r="H557" i="3"/>
  <c r="H561" i="3"/>
  <c r="H565" i="3"/>
  <c r="H569" i="3"/>
  <c r="H573" i="3"/>
  <c r="H577" i="3"/>
  <c r="H581" i="3"/>
  <c r="H585" i="3"/>
  <c r="H589" i="3"/>
  <c r="H593" i="3"/>
  <c r="H597" i="3"/>
  <c r="H601" i="3"/>
  <c r="H605" i="3"/>
  <c r="H609" i="3"/>
  <c r="H613" i="3"/>
  <c r="H617" i="3"/>
  <c r="H621" i="3"/>
  <c r="H625" i="3"/>
  <c r="H629" i="3"/>
  <c r="H633" i="3"/>
  <c r="H637" i="3"/>
  <c r="H641" i="3"/>
  <c r="H645" i="3"/>
  <c r="H649" i="3"/>
  <c r="H651" i="3"/>
  <c r="H655" i="3"/>
  <c r="H659" i="3"/>
  <c r="H663" i="3"/>
  <c r="H667" i="3"/>
  <c r="H671" i="3"/>
  <c r="H675" i="3"/>
  <c r="H679" i="3"/>
  <c r="H683" i="3"/>
  <c r="H687" i="3"/>
  <c r="H691" i="3"/>
  <c r="H695" i="3"/>
  <c r="H699" i="3"/>
  <c r="H703" i="3"/>
  <c r="H707" i="3"/>
  <c r="H711" i="3"/>
  <c r="H715" i="3"/>
  <c r="H719" i="3"/>
  <c r="H723" i="3"/>
  <c r="H727" i="3"/>
  <c r="H731" i="3"/>
  <c r="H735" i="3"/>
  <c r="H739" i="3"/>
  <c r="H743" i="3"/>
  <c r="H747" i="3"/>
  <c r="H751" i="3"/>
  <c r="H755" i="3"/>
  <c r="H759" i="3"/>
  <c r="H763" i="3"/>
  <c r="H767" i="3"/>
  <c r="H771" i="3"/>
  <c r="H775" i="3"/>
  <c r="H779" i="3"/>
  <c r="H783" i="3"/>
  <c r="H787" i="3"/>
  <c r="H791" i="3"/>
  <c r="H795" i="3"/>
  <c r="H811" i="3"/>
  <c r="H827" i="3"/>
  <c r="H843" i="3"/>
  <c r="H859" i="3"/>
  <c r="H863" i="3"/>
  <c r="H867" i="3"/>
  <c r="H871" i="3"/>
  <c r="H875" i="3"/>
  <c r="H879" i="3"/>
  <c r="H883" i="3"/>
  <c r="H887" i="3"/>
  <c r="H891" i="3"/>
  <c r="H895" i="3"/>
  <c r="H899" i="3"/>
  <c r="H903" i="3"/>
  <c r="H907" i="3"/>
  <c r="H911" i="3"/>
  <c r="H915" i="3"/>
  <c r="H526" i="3"/>
  <c r="H530" i="3"/>
  <c r="H534" i="3"/>
  <c r="H538" i="3"/>
  <c r="H542" i="3"/>
  <c r="H546" i="3"/>
  <c r="H554" i="3"/>
  <c r="H558" i="3"/>
  <c r="H562" i="3"/>
  <c r="H570" i="3"/>
  <c r="H574" i="3"/>
  <c r="H578" i="3"/>
  <c r="H586" i="3"/>
  <c r="H590" i="3"/>
  <c r="H594" i="3"/>
  <c r="H602" i="3"/>
  <c r="H606" i="3"/>
  <c r="H610" i="3"/>
  <c r="H618" i="3"/>
  <c r="H622" i="3"/>
  <c r="H626" i="3"/>
  <c r="H630" i="3"/>
  <c r="H634" i="3"/>
  <c r="H638" i="3"/>
  <c r="H642" i="3"/>
  <c r="H646" i="3"/>
  <c r="H650" i="3"/>
  <c r="H652" i="3"/>
  <c r="H656" i="3"/>
  <c r="H660" i="3"/>
  <c r="H664" i="3"/>
  <c r="H668" i="3"/>
  <c r="H672" i="3"/>
  <c r="H676" i="3"/>
  <c r="H680" i="3"/>
  <c r="H684" i="3"/>
  <c r="H688" i="3"/>
  <c r="H692" i="3"/>
  <c r="H696" i="3"/>
  <c r="H700" i="3"/>
  <c r="H704" i="3"/>
  <c r="H708" i="3"/>
  <c r="H712" i="3"/>
  <c r="H716" i="3"/>
  <c r="H720" i="3"/>
  <c r="H724" i="3"/>
  <c r="H728" i="3"/>
  <c r="H732" i="3"/>
  <c r="H736" i="3"/>
  <c r="H740" i="3"/>
  <c r="H744" i="3"/>
  <c r="H748" i="3"/>
  <c r="H752" i="3"/>
  <c r="H756" i="3"/>
  <c r="H760" i="3"/>
  <c r="H764" i="3"/>
  <c r="H768" i="3"/>
  <c r="H772" i="3"/>
  <c r="H776" i="3"/>
  <c r="H780" i="3"/>
  <c r="H784" i="3"/>
  <c r="H788" i="3"/>
  <c r="H792" i="3"/>
  <c r="H796" i="3"/>
  <c r="H800" i="3"/>
  <c r="H860" i="3"/>
  <c r="H864" i="3"/>
  <c r="H868" i="3"/>
  <c r="H872" i="3"/>
  <c r="H876" i="3"/>
  <c r="H880" i="3"/>
  <c r="H884" i="3"/>
  <c r="H888" i="3"/>
  <c r="H892" i="3"/>
  <c r="H896" i="3"/>
  <c r="H900" i="3"/>
  <c r="H904" i="3"/>
  <c r="H908" i="3"/>
  <c r="H912" i="3"/>
  <c r="H916" i="3"/>
  <c r="B151" i="3"/>
  <c r="A152" i="3"/>
  <c r="C13" i="3"/>
  <c r="C12" i="3"/>
  <c r="C10" i="3"/>
  <c r="C11" i="3"/>
  <c r="A6" i="2"/>
  <c r="AM3" i="3" l="1"/>
  <c r="AQ3" i="3" s="1"/>
  <c r="B20" i="1" s="1"/>
  <c r="AR3" i="3"/>
  <c r="D20" i="1" s="1"/>
  <c r="AN4" i="3"/>
  <c r="AN5" i="3" s="1"/>
  <c r="A19" i="3"/>
  <c r="F19" i="3" s="1"/>
  <c r="AO4" i="3"/>
  <c r="AW3" i="3"/>
  <c r="C49" i="1" s="1"/>
  <c r="AS3" i="3"/>
  <c r="B49" i="1" s="1"/>
  <c r="AP4" i="3"/>
  <c r="AX3" i="3"/>
  <c r="E49" i="1" s="1"/>
  <c r="AT3" i="3"/>
  <c r="D49" i="1" s="1"/>
  <c r="A153" i="3"/>
  <c r="B152" i="3"/>
  <c r="H15" i="1"/>
  <c r="H16" i="1" s="1"/>
  <c r="H17" i="1" s="1"/>
  <c r="H18" i="1" s="1"/>
  <c r="H19" i="1" s="1"/>
  <c r="H20" i="1" s="1"/>
  <c r="H21" i="1" s="1"/>
  <c r="H22" i="1" s="1"/>
  <c r="H23" i="1" s="1"/>
  <c r="H24" i="1" s="1"/>
  <c r="H25" i="1" s="1"/>
  <c r="H26" i="1" s="1"/>
  <c r="AU3" i="3" l="1"/>
  <c r="C20" i="1" s="1"/>
  <c r="AM4" i="3"/>
  <c r="AU4" i="3" s="1"/>
  <c r="C21" i="1" s="1"/>
  <c r="AV4" i="3"/>
  <c r="E21" i="1" s="1"/>
  <c r="AR4" i="3"/>
  <c r="D21" i="1" s="1"/>
  <c r="AO5" i="3"/>
  <c r="AW4" i="3"/>
  <c r="C50" i="1" s="1"/>
  <c r="AS4" i="3"/>
  <c r="B50" i="1" s="1"/>
  <c r="AP5" i="3"/>
  <c r="AX4" i="3"/>
  <c r="E50" i="1" s="1"/>
  <c r="AT4" i="3"/>
  <c r="D50" i="1" s="1"/>
  <c r="AN6" i="3"/>
  <c r="AV5" i="3"/>
  <c r="E22" i="1" s="1"/>
  <c r="AR5" i="3"/>
  <c r="D22" i="1" s="1"/>
  <c r="B153" i="3"/>
  <c r="A154" i="3"/>
  <c r="A20" i="3"/>
  <c r="B19" i="3"/>
  <c r="D19" i="3"/>
  <c r="E19" i="3"/>
  <c r="C19" i="3"/>
  <c r="I15" i="1"/>
  <c r="AQ4" i="3" l="1"/>
  <c r="B21" i="1" s="1"/>
  <c r="AM5" i="3"/>
  <c r="AQ5" i="3" s="1"/>
  <c r="B22" i="1" s="1"/>
  <c r="AO6" i="3"/>
  <c r="AW5" i="3"/>
  <c r="C51" i="1" s="1"/>
  <c r="AS5" i="3"/>
  <c r="B51" i="1" s="1"/>
  <c r="AP6" i="3"/>
  <c r="AX5" i="3"/>
  <c r="E51" i="1" s="1"/>
  <c r="AT5" i="3"/>
  <c r="D51" i="1" s="1"/>
  <c r="AN7" i="3"/>
  <c r="AV6" i="3"/>
  <c r="E23" i="1" s="1"/>
  <c r="AR6" i="3"/>
  <c r="D23" i="1" s="1"/>
  <c r="A155" i="3"/>
  <c r="B154" i="3"/>
  <c r="E20" i="3"/>
  <c r="F20" i="3"/>
  <c r="C20" i="3"/>
  <c r="B20" i="3"/>
  <c r="A21" i="3"/>
  <c r="D20" i="3"/>
  <c r="I16" i="1"/>
  <c r="AU5" i="3" l="1"/>
  <c r="C22" i="1" s="1"/>
  <c r="AM6" i="3"/>
  <c r="AM7" i="3" s="1"/>
  <c r="AP7" i="3"/>
  <c r="AX6" i="3"/>
  <c r="E52" i="1" s="1"/>
  <c r="AT6" i="3"/>
  <c r="D52" i="1" s="1"/>
  <c r="AN8" i="3"/>
  <c r="AV7" i="3"/>
  <c r="E24" i="1" s="1"/>
  <c r="AR7" i="3"/>
  <c r="D24" i="1" s="1"/>
  <c r="AO7" i="3"/>
  <c r="AW6" i="3"/>
  <c r="C52" i="1" s="1"/>
  <c r="AS6" i="3"/>
  <c r="B52" i="1" s="1"/>
  <c r="I18" i="1"/>
  <c r="B155" i="3"/>
  <c r="A156" i="3"/>
  <c r="F21" i="3"/>
  <c r="C21" i="3"/>
  <c r="B21" i="3"/>
  <c r="E21" i="3"/>
  <c r="A22" i="3"/>
  <c r="D21" i="3"/>
  <c r="I17" i="1"/>
  <c r="AU6" i="3" l="1"/>
  <c r="C23" i="1" s="1"/>
  <c r="AQ6" i="3"/>
  <c r="B23" i="1" s="1"/>
  <c r="AN9" i="3"/>
  <c r="AV8" i="3"/>
  <c r="E25" i="1" s="1"/>
  <c r="AR8" i="3"/>
  <c r="D25" i="1" s="1"/>
  <c r="AM8" i="3"/>
  <c r="AQ7" i="3"/>
  <c r="B24" i="1" s="1"/>
  <c r="AU7" i="3"/>
  <c r="C24" i="1" s="1"/>
  <c r="AO8" i="3"/>
  <c r="AW7" i="3"/>
  <c r="C53" i="1" s="1"/>
  <c r="AS7" i="3"/>
  <c r="B53" i="1" s="1"/>
  <c r="AP8" i="3"/>
  <c r="AX7" i="3"/>
  <c r="E53" i="1" s="1"/>
  <c r="AT7" i="3"/>
  <c r="D53" i="1" s="1"/>
  <c r="I19" i="1"/>
  <c r="AB12" i="3"/>
  <c r="A157" i="3"/>
  <c r="B156" i="3"/>
  <c r="F22" i="3"/>
  <c r="C22" i="3"/>
  <c r="E22" i="3"/>
  <c r="B22" i="3"/>
  <c r="D22" i="3"/>
  <c r="A23" i="3"/>
  <c r="AM9" i="3" l="1"/>
  <c r="AU8" i="3"/>
  <c r="C25" i="1" s="1"/>
  <c r="AQ8" i="3"/>
  <c r="B25" i="1" s="1"/>
  <c r="AO9" i="3"/>
  <c r="AW8" i="3"/>
  <c r="C54" i="1" s="1"/>
  <c r="AS8" i="3"/>
  <c r="B54" i="1" s="1"/>
  <c r="AP9" i="3"/>
  <c r="AX8" i="3"/>
  <c r="E54" i="1" s="1"/>
  <c r="AT8" i="3"/>
  <c r="D54" i="1" s="1"/>
  <c r="AN10" i="3"/>
  <c r="AV9" i="3"/>
  <c r="E26" i="1" s="1"/>
  <c r="AR9" i="3"/>
  <c r="D26" i="1" s="1"/>
  <c r="AB13" i="3"/>
  <c r="B157" i="3"/>
  <c r="A158" i="3"/>
  <c r="F23" i="3"/>
  <c r="D23" i="3"/>
  <c r="E23" i="3"/>
  <c r="C23" i="3"/>
  <c r="A24" i="3"/>
  <c r="B23" i="3"/>
  <c r="AO10" i="3" l="1"/>
  <c r="AW9" i="3"/>
  <c r="C55" i="1" s="1"/>
  <c r="AS9" i="3"/>
  <c r="B55" i="1" s="1"/>
  <c r="AP10" i="3"/>
  <c r="AX9" i="3"/>
  <c r="E55" i="1" s="1"/>
  <c r="AT9" i="3"/>
  <c r="D55" i="1" s="1"/>
  <c r="AN11" i="3"/>
  <c r="AV10" i="3"/>
  <c r="E27" i="1" s="1"/>
  <c r="AR10" i="3"/>
  <c r="D27" i="1" s="1"/>
  <c r="AM10" i="3"/>
  <c r="AU9" i="3"/>
  <c r="C26" i="1" s="1"/>
  <c r="AQ9" i="3"/>
  <c r="B26" i="1" s="1"/>
  <c r="I20" i="1"/>
  <c r="AB14" i="3"/>
  <c r="AB15" i="3" s="1"/>
  <c r="A159" i="3"/>
  <c r="B158" i="3"/>
  <c r="F24" i="3"/>
  <c r="A25" i="3"/>
  <c r="E24" i="3"/>
  <c r="C24" i="3"/>
  <c r="B24" i="3"/>
  <c r="D24" i="3"/>
  <c r="I21" i="1"/>
  <c r="AP11" i="3" l="1"/>
  <c r="AT10" i="3"/>
  <c r="D56" i="1" s="1"/>
  <c r="AX10" i="3"/>
  <c r="E56" i="1" s="1"/>
  <c r="AN12" i="3"/>
  <c r="AV11" i="3"/>
  <c r="E28" i="1" s="1"/>
  <c r="AR11" i="3"/>
  <c r="D28" i="1" s="1"/>
  <c r="AM11" i="3"/>
  <c r="AU10" i="3"/>
  <c r="C27" i="1" s="1"/>
  <c r="AQ10" i="3"/>
  <c r="B27" i="1" s="1"/>
  <c r="AO11" i="3"/>
  <c r="AW10" i="3"/>
  <c r="C56" i="1" s="1"/>
  <c r="AS10" i="3"/>
  <c r="B56" i="1" s="1"/>
  <c r="AB16" i="3"/>
  <c r="B159" i="3"/>
  <c r="A160" i="3"/>
  <c r="F25" i="3"/>
  <c r="C25" i="3"/>
  <c r="B25" i="3"/>
  <c r="A26" i="3"/>
  <c r="D25" i="3"/>
  <c r="E25" i="3"/>
  <c r="I22" i="1"/>
  <c r="AN13" i="3" l="1"/>
  <c r="AV12" i="3"/>
  <c r="E29" i="1" s="1"/>
  <c r="AR12" i="3"/>
  <c r="D29" i="1" s="1"/>
  <c r="AM12" i="3"/>
  <c r="AU11" i="3"/>
  <c r="C28" i="1" s="1"/>
  <c r="AQ11" i="3"/>
  <c r="B28" i="1" s="1"/>
  <c r="AO12" i="3"/>
  <c r="AW11" i="3"/>
  <c r="C57" i="1" s="1"/>
  <c r="AS11" i="3"/>
  <c r="B57" i="1" s="1"/>
  <c r="AP12" i="3"/>
  <c r="AX11" i="3"/>
  <c r="E57" i="1" s="1"/>
  <c r="AT11" i="3"/>
  <c r="D57" i="1" s="1"/>
  <c r="AB17" i="3"/>
  <c r="A161" i="3"/>
  <c r="B160" i="3"/>
  <c r="F26" i="3"/>
  <c r="E26" i="3"/>
  <c r="C26" i="3"/>
  <c r="B26" i="3"/>
  <c r="A27" i="3"/>
  <c r="D26" i="3"/>
  <c r="I23" i="1"/>
  <c r="AM13" i="3" l="1"/>
  <c r="AU12" i="3"/>
  <c r="C29" i="1" s="1"/>
  <c r="AQ12" i="3"/>
  <c r="B29" i="1" s="1"/>
  <c r="AO13" i="3"/>
  <c r="AW12" i="3"/>
  <c r="C58" i="1" s="1"/>
  <c r="AS12" i="3"/>
  <c r="B58" i="1" s="1"/>
  <c r="AP13" i="3"/>
  <c r="AX12" i="3"/>
  <c r="E58" i="1" s="1"/>
  <c r="AT12" i="3"/>
  <c r="D58" i="1" s="1"/>
  <c r="AN14" i="3"/>
  <c r="AV13" i="3"/>
  <c r="E30" i="1" s="1"/>
  <c r="AR13" i="3"/>
  <c r="D30" i="1" s="1"/>
  <c r="AB18" i="3"/>
  <c r="B161" i="3"/>
  <c r="A162" i="3"/>
  <c r="F27" i="3"/>
  <c r="C27" i="3"/>
  <c r="A28" i="3"/>
  <c r="E27" i="3"/>
  <c r="B27" i="3"/>
  <c r="D27" i="3"/>
  <c r="I24" i="1"/>
  <c r="AO14" i="3" l="1"/>
  <c r="AW13" i="3"/>
  <c r="C59" i="1" s="1"/>
  <c r="AS13" i="3"/>
  <c r="B59" i="1" s="1"/>
  <c r="AP14" i="3"/>
  <c r="AX13" i="3"/>
  <c r="E59" i="1" s="1"/>
  <c r="AT13" i="3"/>
  <c r="D59" i="1" s="1"/>
  <c r="AN15" i="3"/>
  <c r="AV14" i="3"/>
  <c r="E31" i="1" s="1"/>
  <c r="AR14" i="3"/>
  <c r="D31" i="1" s="1"/>
  <c r="AM14" i="3"/>
  <c r="AU13" i="3"/>
  <c r="C30" i="1" s="1"/>
  <c r="AQ13" i="3"/>
  <c r="B30" i="1" s="1"/>
  <c r="AB19" i="3"/>
  <c r="A163" i="3"/>
  <c r="B162" i="3"/>
  <c r="F28" i="3"/>
  <c r="C28" i="3"/>
  <c r="A29" i="3"/>
  <c r="D28" i="3"/>
  <c r="B28" i="3"/>
  <c r="E28" i="3"/>
  <c r="I25" i="1"/>
  <c r="AP15" i="3" l="1"/>
  <c r="AX14" i="3"/>
  <c r="E60" i="1" s="1"/>
  <c r="AT14" i="3"/>
  <c r="D60" i="1" s="1"/>
  <c r="AN16" i="3"/>
  <c r="AV15" i="3"/>
  <c r="E32" i="1" s="1"/>
  <c r="AR15" i="3"/>
  <c r="D32" i="1" s="1"/>
  <c r="AM15" i="3"/>
  <c r="AU14" i="3"/>
  <c r="C31" i="1" s="1"/>
  <c r="AQ14" i="3"/>
  <c r="B31" i="1" s="1"/>
  <c r="AO15" i="3"/>
  <c r="AW14" i="3"/>
  <c r="C60" i="1" s="1"/>
  <c r="AS14" i="3"/>
  <c r="B60" i="1" s="1"/>
  <c r="AB20" i="3"/>
  <c r="AB21" i="3" s="1"/>
  <c r="AB22" i="3" s="1"/>
  <c r="AB23" i="3" s="1"/>
  <c r="AB24" i="3" s="1"/>
  <c r="AB25" i="3" s="1"/>
  <c r="AB26" i="3" s="1"/>
  <c r="AB27" i="3" s="1"/>
  <c r="AB28" i="3" s="1"/>
  <c r="AB29" i="3" s="1"/>
  <c r="AB30" i="3" s="1"/>
  <c r="AB31" i="3" s="1"/>
  <c r="AB32" i="3" s="1"/>
  <c r="AB33" i="3" s="1"/>
  <c r="AB34" i="3" s="1"/>
  <c r="B163" i="3"/>
  <c r="A164" i="3"/>
  <c r="F29" i="3"/>
  <c r="C29" i="3"/>
  <c r="E29" i="3"/>
  <c r="B29" i="3"/>
  <c r="A30" i="3"/>
  <c r="D29" i="3"/>
  <c r="I26" i="1"/>
  <c r="I13" i="1"/>
  <c r="AN17" i="3" l="1"/>
  <c r="AV16" i="3"/>
  <c r="E33" i="1" s="1"/>
  <c r="AR16" i="3"/>
  <c r="D33" i="1" s="1"/>
  <c r="AM16" i="3"/>
  <c r="AU15" i="3"/>
  <c r="C32" i="1" s="1"/>
  <c r="AQ15" i="3"/>
  <c r="B32" i="1" s="1"/>
  <c r="AO16" i="3"/>
  <c r="AW15" i="3"/>
  <c r="C61" i="1" s="1"/>
  <c r="AS15" i="3"/>
  <c r="B61" i="1" s="1"/>
  <c r="AP16" i="3"/>
  <c r="AX15" i="3"/>
  <c r="E61" i="1" s="1"/>
  <c r="AT15" i="3"/>
  <c r="D61" i="1" s="1"/>
  <c r="A165" i="3"/>
  <c r="B164" i="3"/>
  <c r="F30" i="3"/>
  <c r="B30" i="3"/>
  <c r="A31" i="3"/>
  <c r="D30" i="3"/>
  <c r="C30" i="3"/>
  <c r="E30" i="3"/>
  <c r="AM17" i="3" l="1"/>
  <c r="AU16" i="3"/>
  <c r="C33" i="1" s="1"/>
  <c r="AQ16" i="3"/>
  <c r="B33" i="1" s="1"/>
  <c r="AO17" i="3"/>
  <c r="AW16" i="3"/>
  <c r="C62" i="1" s="1"/>
  <c r="AS16" i="3"/>
  <c r="B62" i="1" s="1"/>
  <c r="AP17" i="3"/>
  <c r="AX16" i="3"/>
  <c r="E62" i="1" s="1"/>
  <c r="AT16" i="3"/>
  <c r="D62" i="1" s="1"/>
  <c r="AN18" i="3"/>
  <c r="AV17" i="3"/>
  <c r="E34" i="1" s="1"/>
  <c r="AR17" i="3"/>
  <c r="D34" i="1" s="1"/>
  <c r="B165" i="3"/>
  <c r="A166" i="3"/>
  <c r="F31" i="3"/>
  <c r="A32" i="3"/>
  <c r="E31" i="3"/>
  <c r="D31" i="3"/>
  <c r="C31" i="3"/>
  <c r="B31" i="3"/>
  <c r="AO18" i="3" l="1"/>
  <c r="AW17" i="3"/>
  <c r="C63" i="1" s="1"/>
  <c r="AS17" i="3"/>
  <c r="B63" i="1" s="1"/>
  <c r="AP18" i="3"/>
  <c r="AX17" i="3"/>
  <c r="E63" i="1" s="1"/>
  <c r="AT17" i="3"/>
  <c r="D63" i="1" s="1"/>
  <c r="AN19" i="3"/>
  <c r="AV18" i="3"/>
  <c r="E35" i="1" s="1"/>
  <c r="AR18" i="3"/>
  <c r="D35" i="1" s="1"/>
  <c r="AM18" i="3"/>
  <c r="AU17" i="3"/>
  <c r="C34" i="1" s="1"/>
  <c r="AQ17" i="3"/>
  <c r="B34" i="1" s="1"/>
  <c r="A167" i="3"/>
  <c r="B166" i="3"/>
  <c r="F32" i="3"/>
  <c r="D32" i="3"/>
  <c r="B32" i="3"/>
  <c r="A33" i="3"/>
  <c r="C32" i="3"/>
  <c r="E32" i="3"/>
  <c r="AP19" i="3" l="1"/>
  <c r="AT18" i="3"/>
  <c r="D64" i="1" s="1"/>
  <c r="AX18" i="3"/>
  <c r="E64" i="1" s="1"/>
  <c r="AN20" i="3"/>
  <c r="AV19" i="3"/>
  <c r="E36" i="1" s="1"/>
  <c r="AR19" i="3"/>
  <c r="D36" i="1" s="1"/>
  <c r="AM19" i="3"/>
  <c r="AU18" i="3"/>
  <c r="C35" i="1" s="1"/>
  <c r="AQ18" i="3"/>
  <c r="B35" i="1" s="1"/>
  <c r="AO19" i="3"/>
  <c r="AW18" i="3"/>
  <c r="C64" i="1" s="1"/>
  <c r="AS18" i="3"/>
  <c r="B64" i="1" s="1"/>
  <c r="B167" i="3"/>
  <c r="A168" i="3"/>
  <c r="F33" i="3"/>
  <c r="C33" i="3"/>
  <c r="B33" i="3"/>
  <c r="A34" i="3"/>
  <c r="D33" i="3"/>
  <c r="E33" i="3"/>
  <c r="AN21" i="3" l="1"/>
  <c r="AV20" i="3"/>
  <c r="E37" i="1" s="1"/>
  <c r="AR20" i="3"/>
  <c r="D37" i="1" s="1"/>
  <c r="AM20" i="3"/>
  <c r="AU19" i="3"/>
  <c r="C36" i="1" s="1"/>
  <c r="AQ19" i="3"/>
  <c r="B36" i="1" s="1"/>
  <c r="AO20" i="3"/>
  <c r="AW19" i="3"/>
  <c r="C65" i="1" s="1"/>
  <c r="AS19" i="3"/>
  <c r="B65" i="1" s="1"/>
  <c r="AP20" i="3"/>
  <c r="AX19" i="3"/>
  <c r="E65" i="1" s="1"/>
  <c r="AT19" i="3"/>
  <c r="D65" i="1" s="1"/>
  <c r="A169" i="3"/>
  <c r="B168" i="3"/>
  <c r="F34" i="3"/>
  <c r="D34" i="3"/>
  <c r="E34" i="3"/>
  <c r="C34" i="3"/>
  <c r="A35" i="3"/>
  <c r="B34" i="3"/>
  <c r="AM21" i="3" l="1"/>
  <c r="AU20" i="3"/>
  <c r="C37" i="1" s="1"/>
  <c r="AQ20" i="3"/>
  <c r="B37" i="1" s="1"/>
  <c r="AO21" i="3"/>
  <c r="AW20" i="3"/>
  <c r="C66" i="1" s="1"/>
  <c r="AS20" i="3"/>
  <c r="B66" i="1" s="1"/>
  <c r="AP21" i="3"/>
  <c r="AX20" i="3"/>
  <c r="E66" i="1" s="1"/>
  <c r="AT20" i="3"/>
  <c r="D66" i="1" s="1"/>
  <c r="AN22" i="3"/>
  <c r="AV21" i="3"/>
  <c r="E38" i="1" s="1"/>
  <c r="AR21" i="3"/>
  <c r="D38" i="1" s="1"/>
  <c r="B169" i="3"/>
  <c r="A170" i="3"/>
  <c r="F35" i="3"/>
  <c r="A36" i="3"/>
  <c r="D35" i="3"/>
  <c r="C35" i="3"/>
  <c r="B35" i="3"/>
  <c r="E35" i="3"/>
  <c r="AO22" i="3" l="1"/>
  <c r="AW21" i="3"/>
  <c r="C67" i="1" s="1"/>
  <c r="AS21" i="3"/>
  <c r="B67" i="1" s="1"/>
  <c r="AP22" i="3"/>
  <c r="AX21" i="3"/>
  <c r="E67" i="1" s="1"/>
  <c r="AT21" i="3"/>
  <c r="D67" i="1" s="1"/>
  <c r="AN23" i="3"/>
  <c r="AV22" i="3"/>
  <c r="E39" i="1" s="1"/>
  <c r="AR22" i="3"/>
  <c r="D39" i="1" s="1"/>
  <c r="AM22" i="3"/>
  <c r="AU21" i="3"/>
  <c r="C38" i="1" s="1"/>
  <c r="AQ21" i="3"/>
  <c r="B38" i="1" s="1"/>
  <c r="A171" i="3"/>
  <c r="B170" i="3"/>
  <c r="F36" i="3"/>
  <c r="D36" i="3"/>
  <c r="C36" i="3"/>
  <c r="A37" i="3"/>
  <c r="E36" i="3"/>
  <c r="B36" i="3"/>
  <c r="AP23" i="3" l="1"/>
  <c r="AX22" i="3"/>
  <c r="E68" i="1" s="1"/>
  <c r="AT22" i="3"/>
  <c r="D68" i="1" s="1"/>
  <c r="AN24" i="3"/>
  <c r="AV23" i="3"/>
  <c r="E40" i="1" s="1"/>
  <c r="AR23" i="3"/>
  <c r="D40" i="1" s="1"/>
  <c r="AM23" i="3"/>
  <c r="AU22" i="3"/>
  <c r="C39" i="1" s="1"/>
  <c r="AQ22" i="3"/>
  <c r="B39" i="1" s="1"/>
  <c r="AO23" i="3"/>
  <c r="AW22" i="3"/>
  <c r="C68" i="1" s="1"/>
  <c r="AS22" i="3"/>
  <c r="B68" i="1" s="1"/>
  <c r="B171" i="3"/>
  <c r="A172" i="3"/>
  <c r="F37" i="3"/>
  <c r="E37" i="3"/>
  <c r="B37" i="3"/>
  <c r="D37" i="3"/>
  <c r="C37" i="3"/>
  <c r="A38" i="3"/>
  <c r="AN25" i="3" l="1"/>
  <c r="AV24" i="3"/>
  <c r="E41" i="1" s="1"/>
  <c r="AR24" i="3"/>
  <c r="D41" i="1" s="1"/>
  <c r="AM24" i="3"/>
  <c r="AQ23" i="3"/>
  <c r="B40" i="1" s="1"/>
  <c r="AU23" i="3"/>
  <c r="C40" i="1" s="1"/>
  <c r="AO24" i="3"/>
  <c r="AW23" i="3"/>
  <c r="C69" i="1" s="1"/>
  <c r="AS23" i="3"/>
  <c r="B69" i="1" s="1"/>
  <c r="AP24" i="3"/>
  <c r="AX23" i="3"/>
  <c r="E69" i="1" s="1"/>
  <c r="AT23" i="3"/>
  <c r="D69" i="1" s="1"/>
  <c r="F38" i="3"/>
  <c r="A173" i="3"/>
  <c r="B172" i="3"/>
  <c r="D38" i="3"/>
  <c r="E38" i="3"/>
  <c r="A39" i="3"/>
  <c r="B38" i="3"/>
  <c r="C38" i="3"/>
  <c r="AM25" i="3" l="1"/>
  <c r="AU24" i="3"/>
  <c r="C41" i="1" s="1"/>
  <c r="AQ24" i="3"/>
  <c r="B41" i="1" s="1"/>
  <c r="AO25" i="3"/>
  <c r="AW24" i="3"/>
  <c r="C70" i="1" s="1"/>
  <c r="AS24" i="3"/>
  <c r="B70" i="1" s="1"/>
  <c r="AP25" i="3"/>
  <c r="AX24" i="3"/>
  <c r="E70" i="1" s="1"/>
  <c r="AT24" i="3"/>
  <c r="D70" i="1" s="1"/>
  <c r="AN26" i="3"/>
  <c r="AV25" i="3"/>
  <c r="E42" i="1" s="1"/>
  <c r="AR25" i="3"/>
  <c r="D42" i="1" s="1"/>
  <c r="F39" i="3"/>
  <c r="B173" i="3"/>
  <c r="A174" i="3"/>
  <c r="D39" i="3"/>
  <c r="B39" i="3"/>
  <c r="A40" i="3"/>
  <c r="C39" i="3"/>
  <c r="E39" i="3"/>
  <c r="AO26" i="3" l="1"/>
  <c r="AW25" i="3"/>
  <c r="C71" i="1" s="1"/>
  <c r="AS25" i="3"/>
  <c r="B71" i="1" s="1"/>
  <c r="AP26" i="3"/>
  <c r="AX25" i="3"/>
  <c r="E71" i="1" s="1"/>
  <c r="AT25" i="3"/>
  <c r="D71" i="1" s="1"/>
  <c r="AN27" i="3"/>
  <c r="AV26" i="3"/>
  <c r="E43" i="1" s="1"/>
  <c r="AR26" i="3"/>
  <c r="D43" i="1" s="1"/>
  <c r="AM26" i="3"/>
  <c r="AU25" i="3"/>
  <c r="C42" i="1" s="1"/>
  <c r="AQ25" i="3"/>
  <c r="B42" i="1" s="1"/>
  <c r="F40" i="3"/>
  <c r="A175" i="3"/>
  <c r="B174" i="3"/>
  <c r="A41" i="3"/>
  <c r="B40" i="3"/>
  <c r="E40" i="3"/>
  <c r="D40" i="3"/>
  <c r="C40" i="3"/>
  <c r="AP27" i="3" l="1"/>
  <c r="AX26" i="3"/>
  <c r="E72" i="1" s="1"/>
  <c r="AT26" i="3"/>
  <c r="D72" i="1" s="1"/>
  <c r="AN28" i="3"/>
  <c r="AV27" i="3"/>
  <c r="E44" i="1" s="1"/>
  <c r="AR27" i="3"/>
  <c r="D44" i="1" s="1"/>
  <c r="AM27" i="3"/>
  <c r="AU26" i="3"/>
  <c r="C43" i="1" s="1"/>
  <c r="AQ26" i="3"/>
  <c r="B43" i="1" s="1"/>
  <c r="AO27" i="3"/>
  <c r="AW26" i="3"/>
  <c r="C72" i="1" s="1"/>
  <c r="AS26" i="3"/>
  <c r="B72" i="1" s="1"/>
  <c r="F41" i="3"/>
  <c r="B175" i="3"/>
  <c r="A176" i="3"/>
  <c r="C41" i="3"/>
  <c r="A42" i="3"/>
  <c r="E41" i="3"/>
  <c r="B41" i="3"/>
  <c r="D41" i="3"/>
  <c r="AN29" i="3" l="1"/>
  <c r="AV28" i="3"/>
  <c r="E45" i="1" s="1"/>
  <c r="AR28" i="3"/>
  <c r="D45" i="1" s="1"/>
  <c r="AM28" i="3"/>
  <c r="AQ27" i="3"/>
  <c r="B44" i="1" s="1"/>
  <c r="AU27" i="3"/>
  <c r="C44" i="1" s="1"/>
  <c r="AO28" i="3"/>
  <c r="AW27" i="3"/>
  <c r="C73" i="1" s="1"/>
  <c r="AS27" i="3"/>
  <c r="B73" i="1" s="1"/>
  <c r="AP28" i="3"/>
  <c r="AX27" i="3"/>
  <c r="E73" i="1" s="1"/>
  <c r="AT27" i="3"/>
  <c r="D73" i="1" s="1"/>
  <c r="F42" i="3"/>
  <c r="A177" i="3"/>
  <c r="B176" i="3"/>
  <c r="A43" i="3"/>
  <c r="D42" i="3"/>
  <c r="E42" i="3"/>
  <c r="B42" i="3"/>
  <c r="C42" i="3"/>
  <c r="AM29" i="3" l="1"/>
  <c r="AU28" i="3"/>
  <c r="C45" i="1" s="1"/>
  <c r="AQ28" i="3"/>
  <c r="B45" i="1" s="1"/>
  <c r="AO29" i="3"/>
  <c r="AW28" i="3"/>
  <c r="C74" i="1" s="1"/>
  <c r="AS28" i="3"/>
  <c r="B74" i="1" s="1"/>
  <c r="AP29" i="3"/>
  <c r="AX28" i="3"/>
  <c r="E74" i="1" s="1"/>
  <c r="AT28" i="3"/>
  <c r="D74" i="1" s="1"/>
  <c r="AN30" i="3"/>
  <c r="AV29" i="3"/>
  <c r="E46" i="1" s="1"/>
  <c r="AR29" i="3"/>
  <c r="D46" i="1" s="1"/>
  <c r="F43" i="3"/>
  <c r="B177" i="3"/>
  <c r="A178" i="3"/>
  <c r="C43" i="3"/>
  <c r="B43" i="3"/>
  <c r="A44" i="3"/>
  <c r="D43" i="3"/>
  <c r="E43" i="3"/>
  <c r="AO30" i="3" l="1"/>
  <c r="AW29" i="3"/>
  <c r="C75" i="1" s="1"/>
  <c r="AS29" i="3"/>
  <c r="B75" i="1" s="1"/>
  <c r="AP30" i="3"/>
  <c r="AX29" i="3"/>
  <c r="E75" i="1" s="1"/>
  <c r="AT29" i="3"/>
  <c r="D75" i="1" s="1"/>
  <c r="AN31" i="3"/>
  <c r="AV30" i="3"/>
  <c r="AR30" i="3"/>
  <c r="AM30" i="3"/>
  <c r="AU29" i="3"/>
  <c r="C46" i="1" s="1"/>
  <c r="AQ29" i="3"/>
  <c r="B46" i="1" s="1"/>
  <c r="F44" i="3"/>
  <c r="A179" i="3"/>
  <c r="B178" i="3"/>
  <c r="A45" i="3"/>
  <c r="E44" i="3"/>
  <c r="D44" i="3"/>
  <c r="B44" i="3"/>
  <c r="C44" i="3"/>
  <c r="AP31" i="3" l="1"/>
  <c r="AX30" i="3"/>
  <c r="AT30" i="3"/>
  <c r="AN32" i="3"/>
  <c r="AV31" i="3"/>
  <c r="AR31" i="3"/>
  <c r="AM31" i="3"/>
  <c r="AU30" i="3"/>
  <c r="AQ30" i="3"/>
  <c r="AO31" i="3"/>
  <c r="AW30" i="3"/>
  <c r="AS30" i="3"/>
  <c r="F45" i="3"/>
  <c r="B179" i="3"/>
  <c r="A180" i="3"/>
  <c r="F69" i="1"/>
  <c r="B45" i="3"/>
  <c r="E45" i="3"/>
  <c r="C45" i="3"/>
  <c r="A46" i="3"/>
  <c r="D45" i="3"/>
  <c r="AN33" i="3" l="1"/>
  <c r="AV32" i="3"/>
  <c r="AR32" i="3"/>
  <c r="AM32" i="3"/>
  <c r="AU31" i="3"/>
  <c r="AQ31" i="3"/>
  <c r="AO32" i="3"/>
  <c r="AW31" i="3"/>
  <c r="AS31" i="3"/>
  <c r="AP32" i="3"/>
  <c r="AX31" i="3"/>
  <c r="AT31" i="3"/>
  <c r="F46" i="3"/>
  <c r="A181" i="3"/>
  <c r="B180" i="3"/>
  <c r="F70" i="1"/>
  <c r="B46" i="3"/>
  <c r="A47" i="3"/>
  <c r="C46" i="3"/>
  <c r="E46" i="3"/>
  <c r="F71" i="1" s="1"/>
  <c r="D46" i="3"/>
  <c r="AM33" i="3" l="1"/>
  <c r="AU32" i="3"/>
  <c r="AQ32" i="3"/>
  <c r="AO33" i="3"/>
  <c r="AW32" i="3"/>
  <c r="AS32" i="3"/>
  <c r="AP33" i="3"/>
  <c r="AX32" i="3"/>
  <c r="AT32" i="3"/>
  <c r="AN34" i="3"/>
  <c r="AV33" i="3"/>
  <c r="AR33" i="3"/>
  <c r="F47" i="3"/>
  <c r="B181" i="3"/>
  <c r="A182" i="3"/>
  <c r="D47" i="3"/>
  <c r="A48" i="3"/>
  <c r="B47" i="3"/>
  <c r="E47" i="3"/>
  <c r="F72" i="1" s="1"/>
  <c r="C47" i="3"/>
  <c r="AO34" i="3" l="1"/>
  <c r="AW33" i="3"/>
  <c r="AS33" i="3"/>
  <c r="AP34" i="3"/>
  <c r="AX33" i="3"/>
  <c r="AT33" i="3"/>
  <c r="AN35" i="3"/>
  <c r="AV34" i="3"/>
  <c r="AR34" i="3"/>
  <c r="AM34" i="3"/>
  <c r="AU33" i="3"/>
  <c r="AQ33" i="3"/>
  <c r="A183" i="3"/>
  <c r="B182" i="3"/>
  <c r="A49" i="3"/>
  <c r="F48" i="3"/>
  <c r="B48" i="3"/>
  <c r="C48" i="3"/>
  <c r="E48" i="3"/>
  <c r="D48" i="3"/>
  <c r="AP35" i="3" l="1"/>
  <c r="AX34" i="3"/>
  <c r="AT34" i="3"/>
  <c r="AN36" i="3"/>
  <c r="AV35" i="3"/>
  <c r="AR35" i="3"/>
  <c r="AM35" i="3"/>
  <c r="AU34" i="3"/>
  <c r="AQ34" i="3"/>
  <c r="AO35" i="3"/>
  <c r="AW34" i="3"/>
  <c r="AS34" i="3"/>
  <c r="F49" i="3"/>
  <c r="B183" i="3"/>
  <c r="A184" i="3"/>
  <c r="A50" i="3"/>
  <c r="C49" i="3"/>
  <c r="D49" i="3"/>
  <c r="B49" i="3"/>
  <c r="E49" i="3"/>
  <c r="AN37" i="3" l="1"/>
  <c r="AV36" i="3"/>
  <c r="AR36" i="3"/>
  <c r="AM36" i="3"/>
  <c r="AQ35" i="3"/>
  <c r="AU35" i="3"/>
  <c r="AO36" i="3"/>
  <c r="AW35" i="3"/>
  <c r="AS35" i="3"/>
  <c r="AP36" i="3"/>
  <c r="AX35" i="3"/>
  <c r="AT35" i="3"/>
  <c r="F50" i="3"/>
  <c r="A185" i="3"/>
  <c r="B184" i="3"/>
  <c r="E50" i="3"/>
  <c r="D50" i="3"/>
  <c r="B50" i="3"/>
  <c r="A51" i="3"/>
  <c r="C50" i="3"/>
  <c r="AM37" i="3" l="1"/>
  <c r="AU36" i="3"/>
  <c r="AQ36" i="3"/>
  <c r="AO37" i="3"/>
  <c r="AW36" i="3"/>
  <c r="AS36" i="3"/>
  <c r="AP37" i="3"/>
  <c r="AX36" i="3"/>
  <c r="AT36" i="3"/>
  <c r="AN38" i="3"/>
  <c r="AV37" i="3"/>
  <c r="AR37" i="3"/>
  <c r="F51" i="3"/>
  <c r="B185" i="3"/>
  <c r="A186" i="3"/>
  <c r="D51" i="3"/>
  <c r="B51" i="3"/>
  <c r="A52" i="3"/>
  <c r="C51" i="3"/>
  <c r="E51" i="3"/>
  <c r="AO38" i="3" l="1"/>
  <c r="AW37" i="3"/>
  <c r="AS37" i="3"/>
  <c r="AP38" i="3"/>
  <c r="AX37" i="3"/>
  <c r="AT37" i="3"/>
  <c r="AN39" i="3"/>
  <c r="AV38" i="3"/>
  <c r="AR38" i="3"/>
  <c r="AM38" i="3"/>
  <c r="AU37" i="3"/>
  <c r="AQ37" i="3"/>
  <c r="F52" i="3"/>
  <c r="A187" i="3"/>
  <c r="B186" i="3"/>
  <c r="D52" i="3"/>
  <c r="E52" i="3"/>
  <c r="B52" i="3"/>
  <c r="C52" i="3"/>
  <c r="A53" i="3"/>
  <c r="AP39" i="3" l="1"/>
  <c r="AX38" i="3"/>
  <c r="AT38" i="3"/>
  <c r="AN40" i="3"/>
  <c r="AV39" i="3"/>
  <c r="AR39" i="3"/>
  <c r="AM39" i="3"/>
  <c r="AU38" i="3"/>
  <c r="AQ38" i="3"/>
  <c r="AO39" i="3"/>
  <c r="AW38" i="3"/>
  <c r="AS38" i="3"/>
  <c r="F53" i="3"/>
  <c r="B187" i="3"/>
  <c r="A188" i="3"/>
  <c r="A54" i="3"/>
  <c r="C53" i="3"/>
  <c r="D53" i="3"/>
  <c r="B53" i="3"/>
  <c r="E53" i="3"/>
  <c r="AN41" i="3" l="1"/>
  <c r="AV40" i="3"/>
  <c r="AR40" i="3"/>
  <c r="AM40" i="3"/>
  <c r="AQ39" i="3"/>
  <c r="AU39" i="3"/>
  <c r="AO40" i="3"/>
  <c r="AW39" i="3"/>
  <c r="AS39" i="3"/>
  <c r="AP40" i="3"/>
  <c r="AX39" i="3"/>
  <c r="AT39" i="3"/>
  <c r="F54" i="3"/>
  <c r="A189" i="3"/>
  <c r="B188" i="3"/>
  <c r="A55" i="3"/>
  <c r="C54" i="3"/>
  <c r="E54" i="3"/>
  <c r="D54" i="3"/>
  <c r="B54" i="3"/>
  <c r="AO41" i="3" l="1"/>
  <c r="AW40" i="3"/>
  <c r="AS40" i="3"/>
  <c r="AP41" i="3"/>
  <c r="AX40" i="3"/>
  <c r="AT40" i="3"/>
  <c r="AM41" i="3"/>
  <c r="AQ40" i="3"/>
  <c r="AU40" i="3"/>
  <c r="AN42" i="3"/>
  <c r="AV41" i="3"/>
  <c r="AR41" i="3"/>
  <c r="F55" i="3"/>
  <c r="B189" i="3"/>
  <c r="A190" i="3"/>
  <c r="B55" i="3"/>
  <c r="E55" i="3"/>
  <c r="A56" i="3"/>
  <c r="D55" i="3"/>
  <c r="C55" i="3"/>
  <c r="AP42" i="3" l="1"/>
  <c r="AX41" i="3"/>
  <c r="AT41" i="3"/>
  <c r="AM42" i="3"/>
  <c r="AQ41" i="3"/>
  <c r="AU41" i="3"/>
  <c r="AN43" i="3"/>
  <c r="AV42" i="3"/>
  <c r="AR42" i="3"/>
  <c r="AO42" i="3"/>
  <c r="AW41" i="3"/>
  <c r="AS41" i="3"/>
  <c r="F56" i="3"/>
  <c r="A191" i="3"/>
  <c r="B190" i="3"/>
  <c r="E56" i="3"/>
  <c r="C56" i="3"/>
  <c r="B56" i="3"/>
  <c r="D56" i="3"/>
  <c r="A57" i="3"/>
  <c r="AM43" i="3" l="1"/>
  <c r="AU42" i="3"/>
  <c r="AQ42" i="3"/>
  <c r="AN44" i="3"/>
  <c r="AV43" i="3"/>
  <c r="AR43" i="3"/>
  <c r="AO43" i="3"/>
  <c r="AW42" i="3"/>
  <c r="AS42" i="3"/>
  <c r="AP43" i="3"/>
  <c r="AT42" i="3"/>
  <c r="AX42" i="3"/>
  <c r="F57" i="3"/>
  <c r="B191" i="3"/>
  <c r="A192" i="3"/>
  <c r="C57" i="3"/>
  <c r="D57" i="3"/>
  <c r="B57" i="3"/>
  <c r="A58" i="3"/>
  <c r="E57" i="3"/>
  <c r="AN45" i="3" l="1"/>
  <c r="AV44" i="3"/>
  <c r="AR44" i="3"/>
  <c r="AO44" i="3"/>
  <c r="AW43" i="3"/>
  <c r="AS43" i="3"/>
  <c r="AP44" i="3"/>
  <c r="AX43" i="3"/>
  <c r="AT43" i="3"/>
  <c r="AM44" i="3"/>
  <c r="AU43" i="3"/>
  <c r="AQ43" i="3"/>
  <c r="F58" i="3"/>
  <c r="A193" i="3"/>
  <c r="B192" i="3"/>
  <c r="E58" i="3"/>
  <c r="D58" i="3"/>
  <c r="B58" i="3"/>
  <c r="A59" i="3"/>
  <c r="C58" i="3"/>
  <c r="AO45" i="3" l="1"/>
  <c r="AW44" i="3"/>
  <c r="AS44" i="3"/>
  <c r="AP45" i="3"/>
  <c r="AX44" i="3"/>
  <c r="AT44" i="3"/>
  <c r="AM45" i="3"/>
  <c r="AQ44" i="3"/>
  <c r="AU44" i="3"/>
  <c r="AN46" i="3"/>
  <c r="AV45" i="3"/>
  <c r="AR45" i="3"/>
  <c r="F59" i="3"/>
  <c r="B193" i="3"/>
  <c r="A194" i="3"/>
  <c r="B59" i="3"/>
  <c r="A60" i="3"/>
  <c r="D59" i="3"/>
  <c r="E59" i="3"/>
  <c r="C59" i="3"/>
  <c r="AP46" i="3" l="1"/>
  <c r="AX45" i="3"/>
  <c r="AT45" i="3"/>
  <c r="AM46" i="3"/>
  <c r="AQ45" i="3"/>
  <c r="AU45" i="3"/>
  <c r="AN47" i="3"/>
  <c r="AV46" i="3"/>
  <c r="AR46" i="3"/>
  <c r="AO46" i="3"/>
  <c r="AW45" i="3"/>
  <c r="AS45" i="3"/>
  <c r="F60" i="3"/>
  <c r="A195" i="3"/>
  <c r="B194" i="3"/>
  <c r="C60" i="3"/>
  <c r="A61" i="3"/>
  <c r="D60" i="3"/>
  <c r="E60" i="3"/>
  <c r="B60" i="3"/>
  <c r="AM47" i="3" l="1"/>
  <c r="AU46" i="3"/>
  <c r="AQ46" i="3"/>
  <c r="AN48" i="3"/>
  <c r="AV47" i="3"/>
  <c r="AR47" i="3"/>
  <c r="AO47" i="3"/>
  <c r="AW46" i="3"/>
  <c r="AS46" i="3"/>
  <c r="AP47" i="3"/>
  <c r="AX46" i="3"/>
  <c r="AT46" i="3"/>
  <c r="F61" i="3"/>
  <c r="B195" i="3"/>
  <c r="A196" i="3"/>
  <c r="E61" i="3"/>
  <c r="A62" i="3"/>
  <c r="D61" i="3"/>
  <c r="B61" i="3"/>
  <c r="C61" i="3"/>
  <c r="AN49" i="3" l="1"/>
  <c r="AV48" i="3"/>
  <c r="AR48" i="3"/>
  <c r="AO48" i="3"/>
  <c r="AW47" i="3"/>
  <c r="AS47" i="3"/>
  <c r="AP48" i="3"/>
  <c r="AX47" i="3"/>
  <c r="AT47" i="3"/>
  <c r="AM48" i="3"/>
  <c r="AU47" i="3"/>
  <c r="AQ47" i="3"/>
  <c r="F62" i="3"/>
  <c r="A197" i="3"/>
  <c r="B196" i="3"/>
  <c r="E62" i="3"/>
  <c r="D62" i="3"/>
  <c r="B62" i="3"/>
  <c r="A63" i="3"/>
  <c r="C62" i="3"/>
  <c r="AO49" i="3" l="1"/>
  <c r="AW48" i="3"/>
  <c r="AS48" i="3"/>
  <c r="AP49" i="3"/>
  <c r="AX48" i="3"/>
  <c r="AT48" i="3"/>
  <c r="AM49" i="3"/>
  <c r="AU48" i="3"/>
  <c r="AQ48" i="3"/>
  <c r="AN50" i="3"/>
  <c r="AV49" i="3"/>
  <c r="AR49" i="3"/>
  <c r="F63" i="3"/>
  <c r="B197" i="3"/>
  <c r="A198" i="3"/>
  <c r="E63" i="3"/>
  <c r="C63" i="3"/>
  <c r="B63" i="3"/>
  <c r="A64" i="3"/>
  <c r="D63" i="3"/>
  <c r="AP50" i="3" l="1"/>
  <c r="AX49" i="3"/>
  <c r="AT49" i="3"/>
  <c r="AM50" i="3"/>
  <c r="AQ49" i="3"/>
  <c r="AU49" i="3"/>
  <c r="AN51" i="3"/>
  <c r="AV50" i="3"/>
  <c r="AR50" i="3"/>
  <c r="AO50" i="3"/>
  <c r="AW49" i="3"/>
  <c r="AS49" i="3"/>
  <c r="F64" i="3"/>
  <c r="A199" i="3"/>
  <c r="B198" i="3"/>
  <c r="C64" i="3"/>
  <c r="A65" i="3"/>
  <c r="D64" i="3"/>
  <c r="E64" i="3"/>
  <c r="B64" i="3"/>
  <c r="AM51" i="3" l="1"/>
  <c r="AU50" i="3"/>
  <c r="AQ50" i="3"/>
  <c r="AN52" i="3"/>
  <c r="AV51" i="3"/>
  <c r="AR51" i="3"/>
  <c r="AO51" i="3"/>
  <c r="AW50" i="3"/>
  <c r="AS50" i="3"/>
  <c r="AP51" i="3"/>
  <c r="AX50" i="3"/>
  <c r="AT50" i="3"/>
  <c r="F65" i="3"/>
  <c r="B199" i="3"/>
  <c r="A200" i="3"/>
  <c r="A66" i="3"/>
  <c r="E65" i="3"/>
  <c r="C65" i="3"/>
  <c r="B65" i="3"/>
  <c r="D65" i="3"/>
  <c r="AN53" i="3" l="1"/>
  <c r="AV52" i="3"/>
  <c r="AR52" i="3"/>
  <c r="AO52" i="3"/>
  <c r="AW51" i="3"/>
  <c r="AS51" i="3"/>
  <c r="AP52" i="3"/>
  <c r="AX51" i="3"/>
  <c r="AT51" i="3"/>
  <c r="AM52" i="3"/>
  <c r="AQ51" i="3"/>
  <c r="AU51" i="3"/>
  <c r="F66" i="3"/>
  <c r="A201" i="3"/>
  <c r="B200" i="3"/>
  <c r="E66" i="3"/>
  <c r="D66" i="3"/>
  <c r="B66" i="3"/>
  <c r="A67" i="3"/>
  <c r="C66" i="3"/>
  <c r="AO53" i="3" l="1"/>
  <c r="AW52" i="3"/>
  <c r="AS52" i="3"/>
  <c r="AP53" i="3"/>
  <c r="AX52" i="3"/>
  <c r="AT52" i="3"/>
  <c r="AM53" i="3"/>
  <c r="AQ52" i="3"/>
  <c r="AU52" i="3"/>
  <c r="AN54" i="3"/>
  <c r="AV53" i="3"/>
  <c r="AR53" i="3"/>
  <c r="F67" i="3"/>
  <c r="B201" i="3"/>
  <c r="A202" i="3"/>
  <c r="D67" i="3"/>
  <c r="C67" i="3"/>
  <c r="E67" i="3"/>
  <c r="B67" i="3"/>
  <c r="A68" i="3"/>
  <c r="AP54" i="3" l="1"/>
  <c r="AX53" i="3"/>
  <c r="AT53" i="3"/>
  <c r="AM54" i="3"/>
  <c r="AU53" i="3"/>
  <c r="AQ53" i="3"/>
  <c r="AN55" i="3"/>
  <c r="AV54" i="3"/>
  <c r="AR54" i="3"/>
  <c r="AO54" i="3"/>
  <c r="AW53" i="3"/>
  <c r="AS53" i="3"/>
  <c r="F68" i="3"/>
  <c r="A203" i="3"/>
  <c r="B202" i="3"/>
  <c r="C68" i="3"/>
  <c r="D68" i="3"/>
  <c r="A69" i="3"/>
  <c r="E68" i="3"/>
  <c r="B68" i="3"/>
  <c r="AM55" i="3" l="1"/>
  <c r="AU54" i="3"/>
  <c r="AQ54" i="3"/>
  <c r="AN56" i="3"/>
  <c r="AV55" i="3"/>
  <c r="AR55" i="3"/>
  <c r="AO55" i="3"/>
  <c r="AW54" i="3"/>
  <c r="AS54" i="3"/>
  <c r="AP55" i="3"/>
  <c r="AX54" i="3"/>
  <c r="AT54" i="3"/>
  <c r="F69" i="3"/>
  <c r="B203" i="3"/>
  <c r="A204" i="3"/>
  <c r="C69" i="3"/>
  <c r="D69" i="3"/>
  <c r="A70" i="3"/>
  <c r="B69" i="3"/>
  <c r="E69" i="3"/>
  <c r="AN57" i="3" l="1"/>
  <c r="AV56" i="3"/>
  <c r="AR56" i="3"/>
  <c r="AO56" i="3"/>
  <c r="AW55" i="3"/>
  <c r="AS55" i="3"/>
  <c r="AP56" i="3"/>
  <c r="AX55" i="3"/>
  <c r="AT55" i="3"/>
  <c r="AM56" i="3"/>
  <c r="AQ55" i="3"/>
  <c r="AU55" i="3"/>
  <c r="F70" i="3"/>
  <c r="A205" i="3"/>
  <c r="B204" i="3"/>
  <c r="A71" i="3"/>
  <c r="E70" i="3"/>
  <c r="C70" i="3"/>
  <c r="B70" i="3"/>
  <c r="D70" i="3"/>
  <c r="AO57" i="3" l="1"/>
  <c r="AW56" i="3"/>
  <c r="AS56" i="3"/>
  <c r="AP57" i="3"/>
  <c r="AX56" i="3"/>
  <c r="AT56" i="3"/>
  <c r="AM57" i="3"/>
  <c r="AQ56" i="3"/>
  <c r="AU56" i="3"/>
  <c r="AN58" i="3"/>
  <c r="AV57" i="3"/>
  <c r="AR57" i="3"/>
  <c r="F71" i="3"/>
  <c r="B205" i="3"/>
  <c r="A206" i="3"/>
  <c r="E71" i="3"/>
  <c r="B71" i="3"/>
  <c r="A72" i="3"/>
  <c r="D71" i="3"/>
  <c r="C71" i="3"/>
  <c r="AP58" i="3" l="1"/>
  <c r="AX57" i="3"/>
  <c r="AT57" i="3"/>
  <c r="AM58" i="3"/>
  <c r="AU57" i="3"/>
  <c r="AQ57" i="3"/>
  <c r="AN59" i="3"/>
  <c r="AV58" i="3"/>
  <c r="AR58" i="3"/>
  <c r="AO58" i="3"/>
  <c r="AW57" i="3"/>
  <c r="AS57" i="3"/>
  <c r="F72" i="3"/>
  <c r="A207" i="3"/>
  <c r="B206" i="3"/>
  <c r="E72" i="3"/>
  <c r="B72" i="3"/>
  <c r="C72" i="3"/>
  <c r="A73" i="3"/>
  <c r="D72" i="3"/>
  <c r="AM59" i="3" l="1"/>
  <c r="AU58" i="3"/>
  <c r="AQ58" i="3"/>
  <c r="AN60" i="3"/>
  <c r="AV59" i="3"/>
  <c r="AR59" i="3"/>
  <c r="AO59" i="3"/>
  <c r="AW58" i="3"/>
  <c r="AS58" i="3"/>
  <c r="AP59" i="3"/>
  <c r="AX58" i="3"/>
  <c r="AT58" i="3"/>
  <c r="F73" i="3"/>
  <c r="B207" i="3"/>
  <c r="A208" i="3"/>
  <c r="D73" i="3"/>
  <c r="A74" i="3"/>
  <c r="C73" i="3"/>
  <c r="B73" i="3"/>
  <c r="E73" i="3"/>
  <c r="AN61" i="3" l="1"/>
  <c r="AV60" i="3"/>
  <c r="AR60" i="3"/>
  <c r="AO60" i="3"/>
  <c r="AW59" i="3"/>
  <c r="AS59" i="3"/>
  <c r="AP60" i="3"/>
  <c r="AX59" i="3"/>
  <c r="AT59" i="3"/>
  <c r="AM60" i="3"/>
  <c r="AU59" i="3"/>
  <c r="AQ59" i="3"/>
  <c r="F74" i="3"/>
  <c r="A209" i="3"/>
  <c r="B208" i="3"/>
  <c r="A75" i="3"/>
  <c r="C74" i="3"/>
  <c r="E74" i="3"/>
  <c r="D74" i="3"/>
  <c r="B74" i="3"/>
  <c r="AO61" i="3" l="1"/>
  <c r="AW60" i="3"/>
  <c r="AS60" i="3"/>
  <c r="AP61" i="3"/>
  <c r="AX60" i="3"/>
  <c r="AT60" i="3"/>
  <c r="AM61" i="3"/>
  <c r="AQ60" i="3"/>
  <c r="AU60" i="3"/>
  <c r="AN62" i="3"/>
  <c r="AV61" i="3"/>
  <c r="AR61" i="3"/>
  <c r="F75" i="3"/>
  <c r="B209" i="3"/>
  <c r="A210" i="3"/>
  <c r="D75" i="3"/>
  <c r="C75" i="3"/>
  <c r="E75" i="3"/>
  <c r="B75" i="3"/>
  <c r="A76" i="3"/>
  <c r="AP62" i="3" l="1"/>
  <c r="AX61" i="3"/>
  <c r="AT61" i="3"/>
  <c r="AM62" i="3"/>
  <c r="AQ61" i="3"/>
  <c r="AU61" i="3"/>
  <c r="AN63" i="3"/>
  <c r="AV62" i="3"/>
  <c r="AR62" i="3"/>
  <c r="AO62" i="3"/>
  <c r="AW61" i="3"/>
  <c r="AS61" i="3"/>
  <c r="F76" i="3"/>
  <c r="A211" i="3"/>
  <c r="B210" i="3"/>
  <c r="A77" i="3"/>
  <c r="C76" i="3"/>
  <c r="D76" i="3"/>
  <c r="E76" i="3"/>
  <c r="B76" i="3"/>
  <c r="AM63" i="3" l="1"/>
  <c r="AU62" i="3"/>
  <c r="AQ62" i="3"/>
  <c r="AN64" i="3"/>
  <c r="AV63" i="3"/>
  <c r="AR63" i="3"/>
  <c r="AO63" i="3"/>
  <c r="AW62" i="3"/>
  <c r="AS62" i="3"/>
  <c r="AP63" i="3"/>
  <c r="AT62" i="3"/>
  <c r="AX62" i="3"/>
  <c r="F77" i="3"/>
  <c r="A78" i="3"/>
  <c r="B77" i="3"/>
  <c r="E77" i="3"/>
  <c r="C77" i="3"/>
  <c r="D77" i="3"/>
  <c r="B211" i="3"/>
  <c r="A212" i="3"/>
  <c r="AO64" i="3" l="1"/>
  <c r="AW63" i="3"/>
  <c r="AS63" i="3"/>
  <c r="AP64" i="3"/>
  <c r="AX63" i="3"/>
  <c r="AT63" i="3"/>
  <c r="AN65" i="3"/>
  <c r="AV64" i="3"/>
  <c r="AR64" i="3"/>
  <c r="AM64" i="3"/>
  <c r="AQ63" i="3"/>
  <c r="AU63" i="3"/>
  <c r="F78" i="3"/>
  <c r="E78" i="3"/>
  <c r="C78" i="3"/>
  <c r="D78" i="3"/>
  <c r="B78" i="3"/>
  <c r="A79" i="3"/>
  <c r="A213" i="3"/>
  <c r="B212" i="3"/>
  <c r="AP65" i="3" l="1"/>
  <c r="AX64" i="3"/>
  <c r="AT64" i="3"/>
  <c r="AN66" i="3"/>
  <c r="AV65" i="3"/>
  <c r="AR65" i="3"/>
  <c r="AM65" i="3"/>
  <c r="AU64" i="3"/>
  <c r="AQ64" i="3"/>
  <c r="AO65" i="3"/>
  <c r="AW64" i="3"/>
  <c r="AS64" i="3"/>
  <c r="F79" i="3"/>
  <c r="B79" i="3"/>
  <c r="D79" i="3"/>
  <c r="A80" i="3"/>
  <c r="C79" i="3"/>
  <c r="E79" i="3"/>
  <c r="B213" i="3"/>
  <c r="A214" i="3"/>
  <c r="AM66" i="3" l="1"/>
  <c r="AQ65" i="3"/>
  <c r="AU65" i="3"/>
  <c r="AN67" i="3"/>
  <c r="AV66" i="3"/>
  <c r="AR66" i="3"/>
  <c r="AO66" i="3"/>
  <c r="AW65" i="3"/>
  <c r="AS65" i="3"/>
  <c r="AP66" i="3"/>
  <c r="AX65" i="3"/>
  <c r="AT65" i="3"/>
  <c r="F80" i="3"/>
  <c r="A81" i="3"/>
  <c r="C80" i="3"/>
  <c r="D80" i="3"/>
  <c r="E80" i="3"/>
  <c r="B80" i="3"/>
  <c r="A215" i="3"/>
  <c r="B214" i="3"/>
  <c r="AN68" i="3" l="1"/>
  <c r="AV67" i="3"/>
  <c r="AR67" i="3"/>
  <c r="AO67" i="3"/>
  <c r="AW66" i="3"/>
  <c r="AS66" i="3"/>
  <c r="AP67" i="3"/>
  <c r="AX66" i="3"/>
  <c r="AT66" i="3"/>
  <c r="AM67" i="3"/>
  <c r="AU66" i="3"/>
  <c r="AQ66" i="3"/>
  <c r="F81" i="3"/>
  <c r="C81" i="3"/>
  <c r="D81" i="3"/>
  <c r="B81" i="3"/>
  <c r="E81" i="3"/>
  <c r="A82" i="3"/>
  <c r="B215" i="3"/>
  <c r="A216" i="3"/>
  <c r="AO68" i="3" l="1"/>
  <c r="AS67" i="3"/>
  <c r="AW67" i="3"/>
  <c r="AP68" i="3"/>
  <c r="AX67" i="3"/>
  <c r="AT67" i="3"/>
  <c r="AM68" i="3"/>
  <c r="AQ67" i="3"/>
  <c r="AU67" i="3"/>
  <c r="AN69" i="3"/>
  <c r="AV68" i="3"/>
  <c r="AR68" i="3"/>
  <c r="F82" i="3"/>
  <c r="A83" i="3"/>
  <c r="E82" i="3"/>
  <c r="D82" i="3"/>
  <c r="B82" i="3"/>
  <c r="C82" i="3"/>
  <c r="A217" i="3"/>
  <c r="B216" i="3"/>
  <c r="AP69" i="3" l="1"/>
  <c r="AX68" i="3"/>
  <c r="AT68" i="3"/>
  <c r="AM69" i="3"/>
  <c r="AU68" i="3"/>
  <c r="AQ68" i="3"/>
  <c r="AN70" i="3"/>
  <c r="AV69" i="3"/>
  <c r="AR69" i="3"/>
  <c r="AO69" i="3"/>
  <c r="AW68" i="3"/>
  <c r="AS68" i="3"/>
  <c r="F83" i="3"/>
  <c r="A84" i="3"/>
  <c r="C83" i="3"/>
  <c r="D83" i="3"/>
  <c r="E83" i="3"/>
  <c r="B83" i="3"/>
  <c r="B217" i="3"/>
  <c r="A218" i="3"/>
  <c r="AM70" i="3" l="1"/>
  <c r="AU69" i="3"/>
  <c r="AQ69" i="3"/>
  <c r="AN71" i="3"/>
  <c r="AV70" i="3"/>
  <c r="AR70" i="3"/>
  <c r="AO70" i="3"/>
  <c r="AW69" i="3"/>
  <c r="AS69" i="3"/>
  <c r="AP70" i="3"/>
  <c r="AX69" i="3"/>
  <c r="AT69" i="3"/>
  <c r="F84" i="3"/>
  <c r="E84" i="3"/>
  <c r="B84" i="3"/>
  <c r="C84" i="3"/>
  <c r="A85" i="3"/>
  <c r="D84" i="3"/>
  <c r="A219" i="3"/>
  <c r="B218" i="3"/>
  <c r="AN72" i="3" l="1"/>
  <c r="AV71" i="3"/>
  <c r="AR71" i="3"/>
  <c r="AO71" i="3"/>
  <c r="AW70" i="3"/>
  <c r="AS70" i="3"/>
  <c r="AP71" i="3"/>
  <c r="AX70" i="3"/>
  <c r="AT70" i="3"/>
  <c r="AM71" i="3"/>
  <c r="AU70" i="3"/>
  <c r="AQ70" i="3"/>
  <c r="F85" i="3"/>
  <c r="B85" i="3"/>
  <c r="A86" i="3"/>
  <c r="C85" i="3"/>
  <c r="D85" i="3"/>
  <c r="E85" i="3"/>
  <c r="B219" i="3"/>
  <c r="A220" i="3"/>
  <c r="AO72" i="3" l="1"/>
  <c r="AW71" i="3"/>
  <c r="AS71" i="3"/>
  <c r="AP72" i="3"/>
  <c r="AX71" i="3"/>
  <c r="AT71" i="3"/>
  <c r="AM72" i="3"/>
  <c r="AQ71" i="3"/>
  <c r="AU71" i="3"/>
  <c r="AN73" i="3"/>
  <c r="AV72" i="3"/>
  <c r="AR72" i="3"/>
  <c r="F86" i="3"/>
  <c r="A87" i="3"/>
  <c r="E86" i="3"/>
  <c r="D86" i="3"/>
  <c r="B86" i="3"/>
  <c r="C86" i="3"/>
  <c r="A221" i="3"/>
  <c r="B220" i="3"/>
  <c r="AP73" i="3" l="1"/>
  <c r="AX72" i="3"/>
  <c r="AT72" i="3"/>
  <c r="AM73" i="3"/>
  <c r="AQ72" i="3"/>
  <c r="AU72" i="3"/>
  <c r="AN74" i="3"/>
  <c r="AV73" i="3"/>
  <c r="AR73" i="3"/>
  <c r="AO73" i="3"/>
  <c r="AW72" i="3"/>
  <c r="AS72" i="3"/>
  <c r="F87" i="3"/>
  <c r="B87" i="3"/>
  <c r="A88" i="3"/>
  <c r="E87" i="3"/>
  <c r="C87" i="3"/>
  <c r="D87" i="3"/>
  <c r="B221" i="3"/>
  <c r="A222" i="3"/>
  <c r="AM74" i="3" l="1"/>
  <c r="AQ73" i="3"/>
  <c r="AU73" i="3"/>
  <c r="AN75" i="3"/>
  <c r="AV74" i="3"/>
  <c r="AR74" i="3"/>
  <c r="AO74" i="3"/>
  <c r="AW73" i="3"/>
  <c r="AS73" i="3"/>
  <c r="AP74" i="3"/>
  <c r="AX73" i="3"/>
  <c r="AT73" i="3"/>
  <c r="F88" i="3"/>
  <c r="C88" i="3"/>
  <c r="B88" i="3"/>
  <c r="D88" i="3"/>
  <c r="A89" i="3"/>
  <c r="E88" i="3"/>
  <c r="A223" i="3"/>
  <c r="B222" i="3"/>
  <c r="AN76" i="3" l="1"/>
  <c r="AV75" i="3"/>
  <c r="AR75" i="3"/>
  <c r="AO75" i="3"/>
  <c r="AW74" i="3"/>
  <c r="AS74" i="3"/>
  <c r="AP75" i="3"/>
  <c r="AX74" i="3"/>
  <c r="AT74" i="3"/>
  <c r="AM75" i="3"/>
  <c r="AU74" i="3"/>
  <c r="AQ74" i="3"/>
  <c r="D89" i="3"/>
  <c r="E89" i="3"/>
  <c r="B89" i="3"/>
  <c r="A90" i="3"/>
  <c r="C89" i="3"/>
  <c r="F89" i="3"/>
  <c r="B223" i="3"/>
  <c r="A224" i="3"/>
  <c r="AO76" i="3" l="1"/>
  <c r="AW75" i="3"/>
  <c r="AS75" i="3"/>
  <c r="AP76" i="3"/>
  <c r="AX75" i="3"/>
  <c r="AT75" i="3"/>
  <c r="AM76" i="3"/>
  <c r="AU75" i="3"/>
  <c r="AQ75" i="3"/>
  <c r="AN77" i="3"/>
  <c r="AV76" i="3"/>
  <c r="AR76" i="3"/>
  <c r="F90" i="3"/>
  <c r="C90" i="3"/>
  <c r="E90" i="3"/>
  <c r="A91" i="3"/>
  <c r="D90" i="3"/>
  <c r="B90" i="3"/>
  <c r="A225" i="3"/>
  <c r="B224" i="3"/>
  <c r="AP77" i="3" l="1"/>
  <c r="AX76" i="3"/>
  <c r="AT76" i="3"/>
  <c r="AM77" i="3"/>
  <c r="AQ76" i="3"/>
  <c r="AU76" i="3"/>
  <c r="AN78" i="3"/>
  <c r="AV77" i="3"/>
  <c r="AR77" i="3"/>
  <c r="AO77" i="3"/>
  <c r="AW76" i="3"/>
  <c r="AS76" i="3"/>
  <c r="F91" i="3"/>
  <c r="B91" i="3"/>
  <c r="A92" i="3"/>
  <c r="E91" i="3"/>
  <c r="C91" i="3"/>
  <c r="D91" i="3"/>
  <c r="B225" i="3"/>
  <c r="A226" i="3"/>
  <c r="AM78" i="3" l="1"/>
  <c r="AQ77" i="3"/>
  <c r="AU77" i="3"/>
  <c r="AN79" i="3"/>
  <c r="AV78" i="3"/>
  <c r="AR78" i="3"/>
  <c r="AO78" i="3"/>
  <c r="AW77" i="3"/>
  <c r="AS77" i="3"/>
  <c r="AP78" i="3"/>
  <c r="AX77" i="3"/>
  <c r="AT77" i="3"/>
  <c r="F92" i="3"/>
  <c r="C92" i="3"/>
  <c r="B92" i="3"/>
  <c r="A93" i="3"/>
  <c r="E92" i="3"/>
  <c r="D92" i="3"/>
  <c r="A227" i="3"/>
  <c r="B226" i="3"/>
  <c r="AO79" i="3" l="1"/>
  <c r="AW78" i="3"/>
  <c r="AS78" i="3"/>
  <c r="AP79" i="3"/>
  <c r="AX78" i="3"/>
  <c r="AT78" i="3"/>
  <c r="AN80" i="3"/>
  <c r="AV79" i="3"/>
  <c r="AR79" i="3"/>
  <c r="AM79" i="3"/>
  <c r="AU78" i="3"/>
  <c r="AQ78" i="3"/>
  <c r="F93" i="3"/>
  <c r="E93" i="3"/>
  <c r="A94" i="3"/>
  <c r="C93" i="3"/>
  <c r="B93" i="3"/>
  <c r="D93" i="3"/>
  <c r="B227" i="3"/>
  <c r="A228" i="3"/>
  <c r="AN81" i="3" l="1"/>
  <c r="AV80" i="3"/>
  <c r="AR80" i="3"/>
  <c r="AM80" i="3"/>
  <c r="AU79" i="3"/>
  <c r="AQ79" i="3"/>
  <c r="AP80" i="3"/>
  <c r="AX79" i="3"/>
  <c r="AT79" i="3"/>
  <c r="AO80" i="3"/>
  <c r="AW79" i="3"/>
  <c r="AS79" i="3"/>
  <c r="F94" i="3"/>
  <c r="E94" i="3"/>
  <c r="D94" i="3"/>
  <c r="C94" i="3"/>
  <c r="A95" i="3"/>
  <c r="B94" i="3"/>
  <c r="A229" i="3"/>
  <c r="B228" i="3"/>
  <c r="AP81" i="3" l="1"/>
  <c r="AX80" i="3"/>
  <c r="AT80" i="3"/>
  <c r="AO81" i="3"/>
  <c r="AW80" i="3"/>
  <c r="AS80" i="3"/>
  <c r="AM81" i="3"/>
  <c r="AU80" i="3"/>
  <c r="AQ80" i="3"/>
  <c r="AN82" i="3"/>
  <c r="AV81" i="3"/>
  <c r="AR81" i="3"/>
  <c r="F95" i="3"/>
  <c r="A96" i="3"/>
  <c r="C95" i="3"/>
  <c r="D95" i="3"/>
  <c r="B95" i="3"/>
  <c r="E95" i="3"/>
  <c r="B229" i="3"/>
  <c r="A230" i="3"/>
  <c r="AM82" i="3" l="1"/>
  <c r="AQ81" i="3"/>
  <c r="AU81" i="3"/>
  <c r="AN83" i="3"/>
  <c r="AV82" i="3"/>
  <c r="AR82" i="3"/>
  <c r="AO82" i="3"/>
  <c r="AW81" i="3"/>
  <c r="AS81" i="3"/>
  <c r="AP82" i="3"/>
  <c r="AX81" i="3"/>
  <c r="AT81" i="3"/>
  <c r="F96" i="3"/>
  <c r="E96" i="3"/>
  <c r="D96" i="3"/>
  <c r="C96" i="3"/>
  <c r="A97" i="3"/>
  <c r="B96" i="3"/>
  <c r="A231" i="3"/>
  <c r="B230" i="3"/>
  <c r="AN84" i="3" l="1"/>
  <c r="AV83" i="3"/>
  <c r="AR83" i="3"/>
  <c r="AO83" i="3"/>
  <c r="AW82" i="3"/>
  <c r="AS82" i="3"/>
  <c r="AP83" i="3"/>
  <c r="AX82" i="3"/>
  <c r="AT82" i="3"/>
  <c r="AM83" i="3"/>
  <c r="AU82" i="3"/>
  <c r="AQ82" i="3"/>
  <c r="F97" i="3"/>
  <c r="A98" i="3"/>
  <c r="C97" i="3"/>
  <c r="E97" i="3"/>
  <c r="D97" i="3"/>
  <c r="B97" i="3"/>
  <c r="B231" i="3"/>
  <c r="A232" i="3"/>
  <c r="AO84" i="3" l="1"/>
  <c r="AS83" i="3"/>
  <c r="AW83" i="3"/>
  <c r="AP84" i="3"/>
  <c r="AT83" i="3"/>
  <c r="AX83" i="3"/>
  <c r="AM84" i="3"/>
  <c r="AQ83" i="3"/>
  <c r="AU83" i="3"/>
  <c r="AN85" i="3"/>
  <c r="AV84" i="3"/>
  <c r="AR84" i="3"/>
  <c r="F98" i="3"/>
  <c r="B98" i="3"/>
  <c r="E98" i="3"/>
  <c r="C98" i="3"/>
  <c r="D98" i="3"/>
  <c r="A99" i="3"/>
  <c r="A233" i="3"/>
  <c r="B232" i="3"/>
  <c r="AM85" i="3" l="1"/>
  <c r="AQ84" i="3"/>
  <c r="AU84" i="3"/>
  <c r="AN86" i="3"/>
  <c r="AV85" i="3"/>
  <c r="AR85" i="3"/>
  <c r="AP85" i="3"/>
  <c r="AX84" i="3"/>
  <c r="AT84" i="3"/>
  <c r="AO85" i="3"/>
  <c r="AW84" i="3"/>
  <c r="AS84" i="3"/>
  <c r="F99" i="3"/>
  <c r="A100" i="3"/>
  <c r="D99" i="3"/>
  <c r="B99" i="3"/>
  <c r="C99" i="3"/>
  <c r="E99" i="3"/>
  <c r="B233" i="3"/>
  <c r="A234" i="3"/>
  <c r="AN87" i="3" l="1"/>
  <c r="AV86" i="3"/>
  <c r="AR86" i="3"/>
  <c r="AP86" i="3"/>
  <c r="AX85" i="3"/>
  <c r="AT85" i="3"/>
  <c r="AO86" i="3"/>
  <c r="AW85" i="3"/>
  <c r="AS85" i="3"/>
  <c r="AM86" i="3"/>
  <c r="AU85" i="3"/>
  <c r="AQ85" i="3"/>
  <c r="F100" i="3"/>
  <c r="D100" i="3"/>
  <c r="A101" i="3"/>
  <c r="E100" i="3"/>
  <c r="C100" i="3"/>
  <c r="B100" i="3"/>
  <c r="A235" i="3"/>
  <c r="B234" i="3"/>
  <c r="AP87" i="3" l="1"/>
  <c r="AX86" i="3"/>
  <c r="AT86" i="3"/>
  <c r="AO87" i="3"/>
  <c r="AW86" i="3"/>
  <c r="AS86" i="3"/>
  <c r="AM87" i="3"/>
  <c r="AU86" i="3"/>
  <c r="AQ86" i="3"/>
  <c r="AN88" i="3"/>
  <c r="AV87" i="3"/>
  <c r="AR87" i="3"/>
  <c r="F101" i="3"/>
  <c r="A102" i="3"/>
  <c r="E101" i="3"/>
  <c r="B101" i="3"/>
  <c r="D101" i="3"/>
  <c r="C101" i="3"/>
  <c r="B235" i="3"/>
  <c r="A236" i="3"/>
  <c r="AO88" i="3" l="1"/>
  <c r="AW87" i="3"/>
  <c r="AS87" i="3"/>
  <c r="AM88" i="3"/>
  <c r="AQ87" i="3"/>
  <c r="AU87" i="3"/>
  <c r="AN89" i="3"/>
  <c r="AV88" i="3"/>
  <c r="AR88" i="3"/>
  <c r="AP88" i="3"/>
  <c r="AX87" i="3"/>
  <c r="AT87" i="3"/>
  <c r="F102" i="3"/>
  <c r="E102" i="3"/>
  <c r="A103" i="3"/>
  <c r="B102" i="3"/>
  <c r="C102" i="3"/>
  <c r="D102" i="3"/>
  <c r="A237" i="3"/>
  <c r="B236" i="3"/>
  <c r="AM89" i="3" l="1"/>
  <c r="AQ88" i="3"/>
  <c r="AU88" i="3"/>
  <c r="AN90" i="3"/>
  <c r="AV89" i="3"/>
  <c r="AR89" i="3"/>
  <c r="AP89" i="3"/>
  <c r="AX88" i="3"/>
  <c r="AT88" i="3"/>
  <c r="AO89" i="3"/>
  <c r="AW88" i="3"/>
  <c r="AS88" i="3"/>
  <c r="F103" i="3"/>
  <c r="E103" i="3"/>
  <c r="D103" i="3"/>
  <c r="A104" i="3"/>
  <c r="B103" i="3"/>
  <c r="C103" i="3"/>
  <c r="B237" i="3"/>
  <c r="A238" i="3"/>
  <c r="AN91" i="3" l="1"/>
  <c r="AV90" i="3"/>
  <c r="AR90" i="3"/>
  <c r="AP90" i="3"/>
  <c r="AT89" i="3"/>
  <c r="AX89" i="3"/>
  <c r="AO90" i="3"/>
  <c r="AW89" i="3"/>
  <c r="AS89" i="3"/>
  <c r="AM90" i="3"/>
  <c r="AU89" i="3"/>
  <c r="AQ89" i="3"/>
  <c r="F104" i="3"/>
  <c r="A105" i="3"/>
  <c r="D104" i="3"/>
  <c r="B104" i="3"/>
  <c r="E104" i="3"/>
  <c r="C104" i="3"/>
  <c r="A239" i="3"/>
  <c r="B238" i="3"/>
  <c r="AP91" i="3" l="1"/>
  <c r="AX90" i="3"/>
  <c r="AT90" i="3"/>
  <c r="AO91" i="3"/>
  <c r="AW90" i="3"/>
  <c r="AS90" i="3"/>
  <c r="AM91" i="3"/>
  <c r="AU90" i="3"/>
  <c r="AQ90" i="3"/>
  <c r="AN92" i="3"/>
  <c r="AV91" i="3"/>
  <c r="AR91" i="3"/>
  <c r="F105" i="3"/>
  <c r="E105" i="3"/>
  <c r="C105" i="3"/>
  <c r="D105" i="3"/>
  <c r="A106" i="3"/>
  <c r="B105" i="3"/>
  <c r="B239" i="3"/>
  <c r="A240" i="3"/>
  <c r="AO92" i="3" l="1"/>
  <c r="AW91" i="3"/>
  <c r="AS91" i="3"/>
  <c r="AM92" i="3"/>
  <c r="AU91" i="3"/>
  <c r="AQ91" i="3"/>
  <c r="AN93" i="3"/>
  <c r="AV92" i="3"/>
  <c r="AR92" i="3"/>
  <c r="AP92" i="3"/>
  <c r="AX91" i="3"/>
  <c r="AT91" i="3"/>
  <c r="F106" i="3"/>
  <c r="C106" i="3"/>
  <c r="D106" i="3"/>
  <c r="E106" i="3"/>
  <c r="A107" i="3"/>
  <c r="B106" i="3"/>
  <c r="A241" i="3"/>
  <c r="B240" i="3"/>
  <c r="AM93" i="3" l="1"/>
  <c r="AQ92" i="3"/>
  <c r="AU92" i="3"/>
  <c r="AN94" i="3"/>
  <c r="AV93" i="3"/>
  <c r="AR93" i="3"/>
  <c r="AP93" i="3"/>
  <c r="AX92" i="3"/>
  <c r="AT92" i="3"/>
  <c r="AO93" i="3"/>
  <c r="AW92" i="3"/>
  <c r="AS92" i="3"/>
  <c r="F107" i="3"/>
  <c r="C107" i="3"/>
  <c r="E107" i="3"/>
  <c r="D107" i="3"/>
  <c r="A108" i="3"/>
  <c r="B107" i="3"/>
  <c r="B241" i="3"/>
  <c r="A242" i="3"/>
  <c r="AN95" i="3" l="1"/>
  <c r="AV94" i="3"/>
  <c r="AR94" i="3"/>
  <c r="AP94" i="3"/>
  <c r="AX93" i="3"/>
  <c r="AT93" i="3"/>
  <c r="AO94" i="3"/>
  <c r="AW93" i="3"/>
  <c r="AS93" i="3"/>
  <c r="AM94" i="3"/>
  <c r="AQ93" i="3"/>
  <c r="AU93" i="3"/>
  <c r="F108" i="3"/>
  <c r="C108" i="3"/>
  <c r="B108" i="3"/>
  <c r="E108" i="3"/>
  <c r="D108" i="3"/>
  <c r="A109" i="3"/>
  <c r="A243" i="3"/>
  <c r="B242" i="3"/>
  <c r="AP95" i="3" l="1"/>
  <c r="AX94" i="3"/>
  <c r="AT94" i="3"/>
  <c r="AO95" i="3"/>
  <c r="AW94" i="3"/>
  <c r="AS94" i="3"/>
  <c r="AM95" i="3"/>
  <c r="AU94" i="3"/>
  <c r="AQ94" i="3"/>
  <c r="AN96" i="3"/>
  <c r="AV95" i="3"/>
  <c r="AR95" i="3"/>
  <c r="F109" i="3"/>
  <c r="E109" i="3"/>
  <c r="A110" i="3"/>
  <c r="D109" i="3"/>
  <c r="C109" i="3"/>
  <c r="B109" i="3"/>
  <c r="B243" i="3"/>
  <c r="A244" i="3"/>
  <c r="AO96" i="3" l="1"/>
  <c r="AW95" i="3"/>
  <c r="AS95" i="3"/>
  <c r="AM96" i="3"/>
  <c r="AQ95" i="3"/>
  <c r="AU95" i="3"/>
  <c r="AN97" i="3"/>
  <c r="AV96" i="3"/>
  <c r="AR96" i="3"/>
  <c r="AP96" i="3"/>
  <c r="AX95" i="3"/>
  <c r="AT95" i="3"/>
  <c r="F110" i="3"/>
  <c r="E110" i="3"/>
  <c r="C110" i="3"/>
  <c r="A111" i="3"/>
  <c r="D110" i="3"/>
  <c r="B110" i="3"/>
  <c r="A245" i="3"/>
  <c r="B244" i="3"/>
  <c r="AM97" i="3" l="1"/>
  <c r="AU96" i="3"/>
  <c r="AQ96" i="3"/>
  <c r="AN98" i="3"/>
  <c r="AV97" i="3"/>
  <c r="AR97" i="3"/>
  <c r="AP97" i="3"/>
  <c r="AX96" i="3"/>
  <c r="AT96" i="3"/>
  <c r="AO97" i="3"/>
  <c r="AW96" i="3"/>
  <c r="AS96" i="3"/>
  <c r="F111" i="3"/>
  <c r="E111" i="3"/>
  <c r="C111" i="3"/>
  <c r="A112" i="3"/>
  <c r="B111" i="3"/>
  <c r="D111" i="3"/>
  <c r="B245" i="3"/>
  <c r="A246" i="3"/>
  <c r="AN99" i="3" l="1"/>
  <c r="AV98" i="3"/>
  <c r="AR98" i="3"/>
  <c r="AP98" i="3"/>
  <c r="AX97" i="3"/>
  <c r="AT97" i="3"/>
  <c r="AO98" i="3"/>
  <c r="AW97" i="3"/>
  <c r="AS97" i="3"/>
  <c r="AM98" i="3"/>
  <c r="AQ97" i="3"/>
  <c r="AU97" i="3"/>
  <c r="F112" i="3"/>
  <c r="E112" i="3"/>
  <c r="D112" i="3"/>
  <c r="A113" i="3"/>
  <c r="B112" i="3"/>
  <c r="C112" i="3"/>
  <c r="A247" i="3"/>
  <c r="B246" i="3"/>
  <c r="AP99" i="3" l="1"/>
  <c r="AX98" i="3"/>
  <c r="AT98" i="3"/>
  <c r="AO99" i="3"/>
  <c r="AW98" i="3"/>
  <c r="AS98" i="3"/>
  <c r="AM99" i="3"/>
  <c r="AU98" i="3"/>
  <c r="AQ98" i="3"/>
  <c r="AN100" i="3"/>
  <c r="AV99" i="3"/>
  <c r="AR99" i="3"/>
  <c r="F113" i="3"/>
  <c r="A114" i="3"/>
  <c r="B113" i="3"/>
  <c r="D113" i="3"/>
  <c r="E113" i="3"/>
  <c r="C113" i="3"/>
  <c r="B247" i="3"/>
  <c r="A248" i="3"/>
  <c r="AO100" i="3" l="1"/>
  <c r="AW99" i="3"/>
  <c r="AS99" i="3"/>
  <c r="AM100" i="3"/>
  <c r="AQ99" i="3"/>
  <c r="AU99" i="3"/>
  <c r="AN101" i="3"/>
  <c r="AV100" i="3"/>
  <c r="AR100" i="3"/>
  <c r="AP100" i="3"/>
  <c r="AX99" i="3"/>
  <c r="AT99" i="3"/>
  <c r="F114" i="3"/>
  <c r="A115" i="3"/>
  <c r="C114" i="3"/>
  <c r="B114" i="3"/>
  <c r="D114" i="3"/>
  <c r="E114" i="3"/>
  <c r="A249" i="3"/>
  <c r="B248" i="3"/>
  <c r="AM101" i="3" l="1"/>
  <c r="AU100" i="3"/>
  <c r="AQ100" i="3"/>
  <c r="AN102" i="3"/>
  <c r="AV101" i="3"/>
  <c r="AR101" i="3"/>
  <c r="AP101" i="3"/>
  <c r="AX100" i="3"/>
  <c r="AT100" i="3"/>
  <c r="AO101" i="3"/>
  <c r="AW100" i="3"/>
  <c r="AS100" i="3"/>
  <c r="F115" i="3"/>
  <c r="E115" i="3"/>
  <c r="C115" i="3"/>
  <c r="D115" i="3"/>
  <c r="B115" i="3"/>
  <c r="A116" i="3"/>
  <c r="B249" i="3"/>
  <c r="A250" i="3"/>
  <c r="AN103" i="3" l="1"/>
  <c r="AV102" i="3"/>
  <c r="AR102" i="3"/>
  <c r="AP102" i="3"/>
  <c r="AT101" i="3"/>
  <c r="AX101" i="3"/>
  <c r="AO102" i="3"/>
  <c r="AW101" i="3"/>
  <c r="AS101" i="3"/>
  <c r="AM102" i="3"/>
  <c r="AU101" i="3"/>
  <c r="AQ101" i="3"/>
  <c r="D116" i="3"/>
  <c r="A117" i="3"/>
  <c r="E116" i="3"/>
  <c r="C116" i="3"/>
  <c r="B116" i="3"/>
  <c r="F116" i="3"/>
  <c r="A251" i="3"/>
  <c r="B250" i="3"/>
  <c r="AP103" i="3" l="1"/>
  <c r="AX102" i="3"/>
  <c r="AT102" i="3"/>
  <c r="AO103" i="3"/>
  <c r="AW102" i="3"/>
  <c r="AS102" i="3"/>
  <c r="AM103" i="3"/>
  <c r="AU102" i="3"/>
  <c r="AQ102" i="3"/>
  <c r="AN104" i="3"/>
  <c r="AV103" i="3"/>
  <c r="AR103" i="3"/>
  <c r="F117" i="3"/>
  <c r="D117" i="3"/>
  <c r="C117" i="3"/>
  <c r="A118" i="3"/>
  <c r="B117" i="3"/>
  <c r="E117" i="3"/>
  <c r="B251" i="3"/>
  <c r="A252" i="3"/>
  <c r="AO104" i="3" l="1"/>
  <c r="AW103" i="3"/>
  <c r="AS103" i="3"/>
  <c r="AM104" i="3"/>
  <c r="AQ103" i="3"/>
  <c r="AU103" i="3"/>
  <c r="AN105" i="3"/>
  <c r="AR104" i="3"/>
  <c r="AV104" i="3"/>
  <c r="AP104" i="3"/>
  <c r="AX103" i="3"/>
  <c r="AT103" i="3"/>
  <c r="F118" i="3"/>
  <c r="E118" i="3"/>
  <c r="D118" i="3"/>
  <c r="C118" i="3"/>
  <c r="A119" i="3"/>
  <c r="B118" i="3"/>
  <c r="A253" i="3"/>
  <c r="B252" i="3"/>
  <c r="AM105" i="3" l="1"/>
  <c r="AU104" i="3"/>
  <c r="AQ104" i="3"/>
  <c r="AN106" i="3"/>
  <c r="AV105" i="3"/>
  <c r="AR105" i="3"/>
  <c r="AX104" i="3"/>
  <c r="AP105" i="3"/>
  <c r="AT104" i="3"/>
  <c r="AO105" i="3"/>
  <c r="AS104" i="3"/>
  <c r="AW104" i="3"/>
  <c r="F119" i="3"/>
  <c r="C119" i="3"/>
  <c r="E119" i="3"/>
  <c r="D119" i="3"/>
  <c r="A120" i="3"/>
  <c r="B119" i="3"/>
  <c r="B253" i="3"/>
  <c r="A254" i="3"/>
  <c r="AT105" i="3" l="1"/>
  <c r="AP106" i="3"/>
  <c r="AX105" i="3"/>
  <c r="AN107" i="3"/>
  <c r="AV106" i="3"/>
  <c r="AR106" i="3"/>
  <c r="AS105" i="3"/>
  <c r="AO106" i="3"/>
  <c r="AW105" i="3"/>
  <c r="AQ105" i="3"/>
  <c r="AM106" i="3"/>
  <c r="AU105" i="3"/>
  <c r="F120" i="3"/>
  <c r="D120" i="3"/>
  <c r="B120" i="3"/>
  <c r="C120" i="3"/>
  <c r="E120" i="3"/>
  <c r="A121" i="3"/>
  <c r="A255" i="3"/>
  <c r="B254" i="3"/>
  <c r="AW106" i="3" l="1"/>
  <c r="AS106" i="3"/>
  <c r="AO107" i="3"/>
  <c r="AN108" i="3"/>
  <c r="AV107" i="3"/>
  <c r="AR107" i="3"/>
  <c r="AQ106" i="3"/>
  <c r="AM107" i="3"/>
  <c r="AU106" i="3"/>
  <c r="AT106" i="3"/>
  <c r="AX106" i="3"/>
  <c r="AP107" i="3"/>
  <c r="F121" i="3"/>
  <c r="E121" i="3"/>
  <c r="D121" i="3"/>
  <c r="A122" i="3"/>
  <c r="B121" i="3"/>
  <c r="C121" i="3"/>
  <c r="B255" i="3"/>
  <c r="A256" i="3"/>
  <c r="AX107" i="3" l="1"/>
  <c r="AP108" i="3"/>
  <c r="AT107" i="3"/>
  <c r="AQ107" i="3"/>
  <c r="AM108" i="3"/>
  <c r="AU107" i="3"/>
  <c r="AN109" i="3"/>
  <c r="AR108" i="3"/>
  <c r="AV108" i="3"/>
  <c r="AO108" i="3"/>
  <c r="AW107" i="3"/>
  <c r="AS107" i="3"/>
  <c r="F122" i="3"/>
  <c r="A123" i="3"/>
  <c r="C122" i="3"/>
  <c r="D122" i="3"/>
  <c r="B122" i="3"/>
  <c r="E122" i="3"/>
  <c r="A257" i="3"/>
  <c r="B256" i="3"/>
  <c r="AU108" i="3" l="1"/>
  <c r="AM109" i="3"/>
  <c r="AQ108" i="3"/>
  <c r="AN110" i="3"/>
  <c r="AV109" i="3"/>
  <c r="AR109" i="3"/>
  <c r="AW108" i="3"/>
  <c r="AS108" i="3"/>
  <c r="AO109" i="3"/>
  <c r="AP109" i="3"/>
  <c r="AT108" i="3"/>
  <c r="AX108" i="3"/>
  <c r="F123" i="3"/>
  <c r="A124" i="3"/>
  <c r="E123" i="3"/>
  <c r="C123" i="3"/>
  <c r="D123" i="3"/>
  <c r="B123" i="3"/>
  <c r="B257" i="3"/>
  <c r="A258" i="3"/>
  <c r="AN111" i="3" l="1"/>
  <c r="AV110" i="3"/>
  <c r="AR110" i="3"/>
  <c r="AP110" i="3"/>
  <c r="AT109" i="3"/>
  <c r="AX109" i="3"/>
  <c r="AM110" i="3"/>
  <c r="AU109" i="3"/>
  <c r="AQ109" i="3"/>
  <c r="AS109" i="3"/>
  <c r="AW109" i="3"/>
  <c r="AO110" i="3"/>
  <c r="F124" i="3"/>
  <c r="A125" i="3"/>
  <c r="C124" i="3"/>
  <c r="E124" i="3"/>
  <c r="D124" i="3"/>
  <c r="B124" i="3"/>
  <c r="A259" i="3"/>
  <c r="B258" i="3"/>
  <c r="AT110" i="3" l="1"/>
  <c r="AP111" i="3"/>
  <c r="AX110" i="3"/>
  <c r="AM111" i="3"/>
  <c r="AU110" i="3"/>
  <c r="AQ110" i="3"/>
  <c r="AW110" i="3"/>
  <c r="AS110" i="3"/>
  <c r="AO111" i="3"/>
  <c r="AN112" i="3"/>
  <c r="AR111" i="3"/>
  <c r="AV111" i="3"/>
  <c r="F125" i="3"/>
  <c r="E125" i="3"/>
  <c r="B125" i="3"/>
  <c r="D125" i="3"/>
  <c r="C125" i="3"/>
  <c r="A126" i="3"/>
  <c r="B259" i="3"/>
  <c r="A260" i="3"/>
  <c r="AQ111" i="3" l="1"/>
  <c r="AM112" i="3"/>
  <c r="AU111" i="3"/>
  <c r="AN113" i="3"/>
  <c r="AV112" i="3"/>
  <c r="AR112" i="3"/>
  <c r="AX111" i="3"/>
  <c r="AT111" i="3"/>
  <c r="AP112" i="3"/>
  <c r="AO112" i="3"/>
  <c r="AW111" i="3"/>
  <c r="AS111" i="3"/>
  <c r="F126" i="3"/>
  <c r="E126" i="3"/>
  <c r="C126" i="3"/>
  <c r="D126" i="3"/>
  <c r="B126" i="3"/>
  <c r="A127" i="3"/>
  <c r="A261" i="3"/>
  <c r="B260" i="3"/>
  <c r="AN114" i="3" l="1"/>
  <c r="AV113" i="3"/>
  <c r="AR113" i="3"/>
  <c r="AO113" i="3"/>
  <c r="AS112" i="3"/>
  <c r="AW112" i="3"/>
  <c r="AU112" i="3"/>
  <c r="AQ112" i="3"/>
  <c r="AM113" i="3"/>
  <c r="AP113" i="3"/>
  <c r="AX112" i="3"/>
  <c r="AT112" i="3"/>
  <c r="F127" i="3"/>
  <c r="C127" i="3"/>
  <c r="B127" i="3"/>
  <c r="D127" i="3"/>
  <c r="E127" i="3"/>
  <c r="A128" i="3"/>
  <c r="B261" i="3"/>
  <c r="A262" i="3"/>
  <c r="AO114" i="3" l="1"/>
  <c r="AS113" i="3"/>
  <c r="AW113" i="3"/>
  <c r="AP114" i="3"/>
  <c r="AX113" i="3"/>
  <c r="AT113" i="3"/>
  <c r="AU113" i="3"/>
  <c r="AQ113" i="3"/>
  <c r="AM114" i="3"/>
  <c r="AN115" i="3"/>
  <c r="AV114" i="3"/>
  <c r="AR114" i="3"/>
  <c r="E128" i="3"/>
  <c r="A129" i="3"/>
  <c r="B128" i="3"/>
  <c r="D128" i="3"/>
  <c r="F128" i="3"/>
  <c r="C128" i="3"/>
  <c r="A263" i="3"/>
  <c r="B262" i="3"/>
  <c r="AT114" i="3" l="1"/>
  <c r="AP115" i="3"/>
  <c r="AX114" i="3"/>
  <c r="AN116" i="3"/>
  <c r="AV115" i="3"/>
  <c r="AR115" i="3"/>
  <c r="AM115" i="3"/>
  <c r="AU114" i="3"/>
  <c r="AQ114" i="3"/>
  <c r="AW114" i="3"/>
  <c r="AS114" i="3"/>
  <c r="AO115" i="3"/>
  <c r="F129" i="3"/>
  <c r="C129" i="3"/>
  <c r="E129" i="3"/>
  <c r="A130" i="3"/>
  <c r="D129" i="3"/>
  <c r="B129" i="3"/>
  <c r="B263" i="3"/>
  <c r="A264" i="3"/>
  <c r="AO116" i="3" l="1"/>
  <c r="AW115" i="3"/>
  <c r="AS115" i="3"/>
  <c r="AN117" i="3"/>
  <c r="AV116" i="3"/>
  <c r="AR116" i="3"/>
  <c r="AQ115" i="3"/>
  <c r="AM116" i="3"/>
  <c r="AU115" i="3"/>
  <c r="AX115" i="3"/>
  <c r="AT115" i="3"/>
  <c r="AP116" i="3"/>
  <c r="C130" i="3"/>
  <c r="D130" i="3"/>
  <c r="B130" i="3"/>
  <c r="E130" i="3"/>
  <c r="F130" i="3"/>
  <c r="A131" i="3"/>
  <c r="A265" i="3"/>
  <c r="B264" i="3"/>
  <c r="AP117" i="3" l="1"/>
  <c r="AX116" i="3"/>
  <c r="AT116" i="3"/>
  <c r="AU116" i="3"/>
  <c r="AQ116" i="3"/>
  <c r="AM117" i="3"/>
  <c r="AN118" i="3"/>
  <c r="AV117" i="3"/>
  <c r="AR117" i="3"/>
  <c r="AO117" i="3"/>
  <c r="AW116" i="3"/>
  <c r="AS116" i="3"/>
  <c r="F131" i="3"/>
  <c r="B131" i="3"/>
  <c r="C131" i="3"/>
  <c r="D131" i="3"/>
  <c r="A132" i="3"/>
  <c r="E131" i="3"/>
  <c r="B265" i="3"/>
  <c r="A266" i="3"/>
  <c r="AN119" i="3" l="1"/>
  <c r="AV118" i="3"/>
  <c r="AR118" i="3"/>
  <c r="AS117" i="3"/>
  <c r="AO118" i="3"/>
  <c r="AW117" i="3"/>
  <c r="AM118" i="3"/>
  <c r="AU117" i="3"/>
  <c r="AQ117" i="3"/>
  <c r="AP118" i="3"/>
  <c r="AX117" i="3"/>
  <c r="AT117" i="3"/>
  <c r="F132" i="3"/>
  <c r="C132" i="3"/>
  <c r="D132" i="3"/>
  <c r="B132" i="3"/>
  <c r="A133" i="3"/>
  <c r="E132" i="3"/>
  <c r="A267" i="3"/>
  <c r="B266" i="3"/>
  <c r="AM119" i="3" l="1"/>
  <c r="AU118" i="3"/>
  <c r="AQ118" i="3"/>
  <c r="AT118" i="3"/>
  <c r="AP119" i="3"/>
  <c r="AX118" i="3"/>
  <c r="AW118" i="3"/>
  <c r="AS118" i="3"/>
  <c r="AO119" i="3"/>
  <c r="AN120" i="3"/>
  <c r="AV119" i="3"/>
  <c r="AR119" i="3"/>
  <c r="F133" i="3"/>
  <c r="B133" i="3"/>
  <c r="A134" i="3"/>
  <c r="D133" i="3"/>
  <c r="C133" i="3"/>
  <c r="E133" i="3"/>
  <c r="B267" i="3"/>
  <c r="A268" i="3"/>
  <c r="AN121" i="3" l="1"/>
  <c r="AV120" i="3"/>
  <c r="AR120" i="3"/>
  <c r="AO120" i="3"/>
  <c r="AW119" i="3"/>
  <c r="AS119" i="3"/>
  <c r="AX119" i="3"/>
  <c r="AT119" i="3"/>
  <c r="AP120" i="3"/>
  <c r="AQ119" i="3"/>
  <c r="AM120" i="3"/>
  <c r="AU119" i="3"/>
  <c r="F134" i="3"/>
  <c r="E134" i="3"/>
  <c r="D134" i="3"/>
  <c r="B134" i="3"/>
  <c r="A135" i="3"/>
  <c r="C134" i="3"/>
  <c r="A269" i="3"/>
  <c r="B268" i="3"/>
  <c r="AO121" i="3" l="1"/>
  <c r="AW120" i="3"/>
  <c r="AS120" i="3"/>
  <c r="AU120" i="3"/>
  <c r="AQ120" i="3"/>
  <c r="AM121" i="3"/>
  <c r="AP121" i="3"/>
  <c r="AX120" i="3"/>
  <c r="AT120" i="3"/>
  <c r="AN122" i="3"/>
  <c r="AV121" i="3"/>
  <c r="AR121" i="3"/>
  <c r="F135" i="3"/>
  <c r="B135" i="3"/>
  <c r="A136" i="3"/>
  <c r="D135" i="3"/>
  <c r="C135" i="3"/>
  <c r="E135" i="3"/>
  <c r="B269" i="3"/>
  <c r="A270" i="3"/>
  <c r="AP122" i="3" l="1"/>
  <c r="AX121" i="3"/>
  <c r="AT121" i="3"/>
  <c r="AN123" i="3"/>
  <c r="AV122" i="3"/>
  <c r="AR122" i="3"/>
  <c r="AM122" i="3"/>
  <c r="AU121" i="3"/>
  <c r="AQ121" i="3"/>
  <c r="AS121" i="3"/>
  <c r="AW121" i="3"/>
  <c r="AO122" i="3"/>
  <c r="F136" i="3"/>
  <c r="A137" i="3"/>
  <c r="D136" i="3"/>
  <c r="E136" i="3"/>
  <c r="C136" i="3"/>
  <c r="B136" i="3"/>
  <c r="A271" i="3"/>
  <c r="B270" i="3"/>
  <c r="AW122" i="3" l="1"/>
  <c r="AS122" i="3"/>
  <c r="AO123" i="3"/>
  <c r="AN124" i="3"/>
  <c r="AV123" i="3"/>
  <c r="AR123" i="3"/>
  <c r="AM123" i="3"/>
  <c r="AU122" i="3"/>
  <c r="AQ122" i="3"/>
  <c r="AT122" i="3"/>
  <c r="AP123" i="3"/>
  <c r="AX122" i="3"/>
  <c r="F137" i="3"/>
  <c r="B137" i="3"/>
  <c r="C137" i="3"/>
  <c r="D137" i="3"/>
  <c r="A138" i="3"/>
  <c r="E137" i="3"/>
  <c r="B271" i="3"/>
  <c r="A272" i="3"/>
  <c r="AN125" i="3" l="1"/>
  <c r="AR124" i="3"/>
  <c r="AV124" i="3"/>
  <c r="AX123" i="3"/>
  <c r="AT123" i="3"/>
  <c r="AP124" i="3"/>
  <c r="AQ123" i="3"/>
  <c r="AM124" i="3"/>
  <c r="AU123" i="3"/>
  <c r="AO124" i="3"/>
  <c r="AW123" i="3"/>
  <c r="AS123" i="3"/>
  <c r="F138" i="3"/>
  <c r="D138" i="3"/>
  <c r="B138" i="3"/>
  <c r="E138" i="3"/>
  <c r="C138" i="3"/>
  <c r="A139" i="3"/>
  <c r="A273" i="3"/>
  <c r="B272" i="3"/>
  <c r="AU124" i="3" l="1"/>
  <c r="AQ124" i="3"/>
  <c r="AM125" i="3"/>
  <c r="AO125" i="3"/>
  <c r="AW124" i="3"/>
  <c r="AS124" i="3"/>
  <c r="AP125" i="3"/>
  <c r="AX124" i="3"/>
  <c r="AT124" i="3"/>
  <c r="AN126" i="3"/>
  <c r="AV125" i="3"/>
  <c r="AR125" i="3"/>
  <c r="F139" i="3"/>
  <c r="C139" i="3"/>
  <c r="A140" i="3"/>
  <c r="E139" i="3"/>
  <c r="B139" i="3"/>
  <c r="D139" i="3"/>
  <c r="B273" i="3"/>
  <c r="A274" i="3"/>
  <c r="AS125" i="3" l="1"/>
  <c r="AO126" i="3"/>
  <c r="AW125" i="3"/>
  <c r="AP126" i="3"/>
  <c r="AX125" i="3"/>
  <c r="AT125" i="3"/>
  <c r="AM126" i="3"/>
  <c r="AU125" i="3"/>
  <c r="AQ125" i="3"/>
  <c r="AN127" i="3"/>
  <c r="AV126" i="3"/>
  <c r="AR126" i="3"/>
  <c r="F140" i="3"/>
  <c r="D140" i="3"/>
  <c r="D17" i="3" s="1"/>
  <c r="C16" i="1" s="1"/>
  <c r="E16" i="1" s="1"/>
  <c r="C140" i="3"/>
  <c r="C17" i="3" s="1"/>
  <c r="C15" i="1" s="1"/>
  <c r="E15" i="1" s="1"/>
  <c r="E140" i="3"/>
  <c r="E17" i="3" s="1"/>
  <c r="C17" i="1" s="1"/>
  <c r="B140" i="3"/>
  <c r="B17" i="3" s="1"/>
  <c r="A275" i="3"/>
  <c r="B274" i="3"/>
  <c r="AT126" i="3" l="1"/>
  <c r="AP127" i="3"/>
  <c r="AX126" i="3"/>
  <c r="AM127" i="3"/>
  <c r="AU126" i="3"/>
  <c r="AQ126" i="3"/>
  <c r="AN128" i="3"/>
  <c r="AV127" i="3"/>
  <c r="AR127" i="3"/>
  <c r="AW126" i="3"/>
  <c r="AS126" i="3"/>
  <c r="AO127" i="3"/>
  <c r="D16" i="1"/>
  <c r="E17" i="1"/>
  <c r="D17" i="1"/>
  <c r="D15" i="1"/>
  <c r="B275" i="3"/>
  <c r="A276" i="3"/>
  <c r="AO128" i="3" l="1"/>
  <c r="AW127" i="3"/>
  <c r="AS127" i="3"/>
  <c r="AQ127" i="3"/>
  <c r="AM128" i="3"/>
  <c r="AU127" i="3"/>
  <c r="AN129" i="3"/>
  <c r="AV128" i="3"/>
  <c r="AR128" i="3"/>
  <c r="AX127" i="3"/>
  <c r="AT127" i="3"/>
  <c r="AP128" i="3"/>
  <c r="A277" i="3"/>
  <c r="B276" i="3"/>
  <c r="AP129" i="3" l="1"/>
  <c r="AX128" i="3"/>
  <c r="AT128" i="3"/>
  <c r="AN130" i="3"/>
  <c r="AV129" i="3"/>
  <c r="AR129" i="3"/>
  <c r="AU128" i="3"/>
  <c r="AQ128" i="3"/>
  <c r="AM129" i="3"/>
  <c r="AO129" i="3"/>
  <c r="AS128" i="3"/>
  <c r="AW128" i="3"/>
  <c r="B277" i="3"/>
  <c r="A278" i="3"/>
  <c r="AN131" i="3" l="1"/>
  <c r="AV130" i="3"/>
  <c r="AR130" i="3"/>
  <c r="AM130" i="3"/>
  <c r="AU129" i="3"/>
  <c r="AQ129" i="3"/>
  <c r="AS129" i="3"/>
  <c r="AO130" i="3"/>
  <c r="AW129" i="3"/>
  <c r="AP130" i="3"/>
  <c r="AX129" i="3"/>
  <c r="AT129" i="3"/>
  <c r="A279" i="3"/>
  <c r="B278" i="3"/>
  <c r="AW130" i="3" l="1"/>
  <c r="AS130" i="3"/>
  <c r="AO131" i="3"/>
  <c r="AM131" i="3"/>
  <c r="AU130" i="3"/>
  <c r="AQ130" i="3"/>
  <c r="AT130" i="3"/>
  <c r="AP131" i="3"/>
  <c r="AX130" i="3"/>
  <c r="AN132" i="3"/>
  <c r="AV131" i="3"/>
  <c r="AR131" i="3"/>
  <c r="B279" i="3"/>
  <c r="A280" i="3"/>
  <c r="AT131" i="3" l="1"/>
  <c r="AP132" i="3"/>
  <c r="AX131" i="3"/>
  <c r="AU131" i="3"/>
  <c r="AQ131" i="3"/>
  <c r="AM132" i="3"/>
  <c r="AO132" i="3"/>
  <c r="AW131" i="3"/>
  <c r="AS131" i="3"/>
  <c r="AN133" i="3"/>
  <c r="AR132" i="3"/>
  <c r="AV132" i="3"/>
  <c r="A281" i="3"/>
  <c r="A282" i="3" s="1"/>
  <c r="B280" i="3"/>
  <c r="AO133" i="3" l="1"/>
  <c r="AW132" i="3"/>
  <c r="AS132" i="3"/>
  <c r="AN134" i="3"/>
  <c r="AV133" i="3"/>
  <c r="AR133" i="3"/>
  <c r="AM133" i="3"/>
  <c r="AU132" i="3"/>
  <c r="AQ132" i="3"/>
  <c r="AX132" i="3"/>
  <c r="AT132" i="3"/>
  <c r="AP133" i="3"/>
  <c r="A283" i="3"/>
  <c r="B282" i="3"/>
  <c r="B281" i="3"/>
  <c r="AP134" i="3" l="1"/>
  <c r="AX133" i="3"/>
  <c r="AT133" i="3"/>
  <c r="AN135" i="3"/>
  <c r="AV134" i="3"/>
  <c r="AR134" i="3"/>
  <c r="AM134" i="3"/>
  <c r="AU133" i="3"/>
  <c r="AQ133" i="3"/>
  <c r="AS133" i="3"/>
  <c r="AO134" i="3"/>
  <c r="AW133" i="3"/>
  <c r="B283" i="3"/>
  <c r="A284" i="3"/>
  <c r="C14" i="1"/>
  <c r="AN136" i="3" l="1"/>
  <c r="AV135" i="3"/>
  <c r="AR135" i="3"/>
  <c r="AW134" i="3"/>
  <c r="AS134" i="3"/>
  <c r="AO135" i="3"/>
  <c r="AQ134" i="3"/>
  <c r="AM135" i="3"/>
  <c r="AU134" i="3"/>
  <c r="AP135" i="3"/>
  <c r="AX134" i="3"/>
  <c r="AT134" i="3"/>
  <c r="A285" i="3"/>
  <c r="B284" i="3"/>
  <c r="E14" i="1"/>
  <c r="D14" i="1"/>
  <c r="AT135" i="3" l="1"/>
  <c r="AP136" i="3"/>
  <c r="AX135" i="3"/>
  <c r="AM136" i="3"/>
  <c r="AU135" i="3"/>
  <c r="AQ135" i="3"/>
  <c r="AW135" i="3"/>
  <c r="AS135" i="3"/>
  <c r="AO136" i="3"/>
  <c r="AN137" i="3"/>
  <c r="AV136" i="3"/>
  <c r="AR136" i="3"/>
  <c r="B285" i="3"/>
  <c r="A286" i="3"/>
  <c r="AM137" i="3" l="1"/>
  <c r="AU136" i="3"/>
  <c r="AQ136" i="3"/>
  <c r="AN138" i="3"/>
  <c r="AV137" i="3"/>
  <c r="AR137" i="3"/>
  <c r="AX136" i="3"/>
  <c r="AT136" i="3"/>
  <c r="AP137" i="3"/>
  <c r="AO137" i="3"/>
  <c r="AW136" i="3"/>
  <c r="AS136" i="3"/>
  <c r="B286" i="3"/>
  <c r="A287" i="3"/>
  <c r="AM138" i="3" l="1"/>
  <c r="AU137" i="3"/>
  <c r="AQ137" i="3"/>
  <c r="AX137" i="3"/>
  <c r="AT137" i="3"/>
  <c r="AP138" i="3"/>
  <c r="AN139" i="3"/>
  <c r="AV138" i="3"/>
  <c r="AR138" i="3"/>
  <c r="AO138" i="3"/>
  <c r="AW137" i="3"/>
  <c r="AS137" i="3"/>
  <c r="B287" i="3"/>
  <c r="A288" i="3"/>
  <c r="AN140" i="3" l="1"/>
  <c r="AV139" i="3"/>
  <c r="AR139" i="3"/>
  <c r="AM139" i="3"/>
  <c r="AU138" i="3"/>
  <c r="AQ138" i="3"/>
  <c r="AS138" i="3"/>
  <c r="AO139" i="3"/>
  <c r="AW138" i="3"/>
  <c r="AX138" i="3"/>
  <c r="AT138" i="3"/>
  <c r="AP139" i="3"/>
  <c r="A289" i="3"/>
  <c r="B288" i="3"/>
  <c r="AN141" i="3" l="1"/>
  <c r="AV140" i="3"/>
  <c r="AR140" i="3"/>
  <c r="AP140" i="3"/>
  <c r="AX139" i="3"/>
  <c r="AT139" i="3"/>
  <c r="AW139" i="3"/>
  <c r="AS139" i="3"/>
  <c r="AO140" i="3"/>
  <c r="AQ139" i="3"/>
  <c r="AM140" i="3"/>
  <c r="AU139" i="3"/>
  <c r="B289" i="3"/>
  <c r="A290" i="3"/>
  <c r="AW140" i="3" l="1"/>
  <c r="AS140" i="3"/>
  <c r="AO141" i="3"/>
  <c r="AN142" i="3"/>
  <c r="AV141" i="3"/>
  <c r="AR141" i="3"/>
  <c r="AP141" i="3"/>
  <c r="AX140" i="3"/>
  <c r="AT140" i="3"/>
  <c r="AQ140" i="3"/>
  <c r="AM141" i="3"/>
  <c r="AU140" i="3"/>
  <c r="A291" i="3"/>
  <c r="B290" i="3"/>
  <c r="AN143" i="3" l="1"/>
  <c r="AV142" i="3"/>
  <c r="AR142" i="3"/>
  <c r="AQ141" i="3"/>
  <c r="AM142" i="3"/>
  <c r="AU141" i="3"/>
  <c r="AP142" i="3"/>
  <c r="AX141" i="3"/>
  <c r="AT141" i="3"/>
  <c r="AW141" i="3"/>
  <c r="AS141" i="3"/>
  <c r="AO142" i="3"/>
  <c r="B291" i="3"/>
  <c r="A292" i="3"/>
  <c r="AN144" i="3" l="1"/>
  <c r="AV143" i="3"/>
  <c r="AR143" i="3"/>
  <c r="AP143" i="3"/>
  <c r="AX142" i="3"/>
  <c r="AT142" i="3"/>
  <c r="AQ142" i="3"/>
  <c r="AM143" i="3"/>
  <c r="AU142" i="3"/>
  <c r="AO143" i="3"/>
  <c r="AW142" i="3"/>
  <c r="AS142" i="3"/>
  <c r="A293" i="3"/>
  <c r="B292" i="3"/>
  <c r="AO144" i="3" l="1"/>
  <c r="AW143" i="3"/>
  <c r="AS143" i="3"/>
  <c r="AN145" i="3"/>
  <c r="AV144" i="3"/>
  <c r="AR144" i="3"/>
  <c r="AU143" i="3"/>
  <c r="AQ143" i="3"/>
  <c r="AM144" i="3"/>
  <c r="AT143" i="3"/>
  <c r="AP144" i="3"/>
  <c r="AX143" i="3"/>
  <c r="B293" i="3"/>
  <c r="A294" i="3"/>
  <c r="AQ144" i="3" l="1"/>
  <c r="AM145" i="3"/>
  <c r="AU144" i="3"/>
  <c r="AN146" i="3"/>
  <c r="AV145" i="3"/>
  <c r="AR145" i="3"/>
  <c r="AP145" i="3"/>
  <c r="AX144" i="3"/>
  <c r="AT144" i="3"/>
  <c r="AW144" i="3"/>
  <c r="AS144" i="3"/>
  <c r="AO145" i="3"/>
  <c r="B294" i="3"/>
  <c r="A295" i="3"/>
  <c r="AS145" i="3" l="1"/>
  <c r="AO146" i="3"/>
  <c r="AW145" i="3"/>
  <c r="AN147" i="3"/>
  <c r="AV146" i="3"/>
  <c r="AR146" i="3"/>
  <c r="AP146" i="3"/>
  <c r="AX145" i="3"/>
  <c r="AT145" i="3"/>
  <c r="AM146" i="3"/>
  <c r="AU145" i="3"/>
  <c r="AQ145" i="3"/>
  <c r="B295" i="3"/>
  <c r="A296" i="3"/>
  <c r="AN148" i="3" l="1"/>
  <c r="AV147" i="3"/>
  <c r="AR147" i="3"/>
  <c r="AT146" i="3"/>
  <c r="AP147" i="3"/>
  <c r="AX146" i="3"/>
  <c r="AM147" i="3"/>
  <c r="AU146" i="3"/>
  <c r="AQ146" i="3"/>
  <c r="AW146" i="3"/>
  <c r="AS146" i="3"/>
  <c r="AO147" i="3"/>
  <c r="A297" i="3"/>
  <c r="B296" i="3"/>
  <c r="AP148" i="3" l="1"/>
  <c r="AX147" i="3"/>
  <c r="AT147" i="3"/>
  <c r="AN149" i="3"/>
  <c r="AV148" i="3"/>
  <c r="AR148" i="3"/>
  <c r="AS147" i="3"/>
  <c r="AO148" i="3"/>
  <c r="AW147" i="3"/>
  <c r="AU147" i="3"/>
  <c r="AQ147" i="3"/>
  <c r="AM148" i="3"/>
  <c r="B297" i="3"/>
  <c r="A298" i="3"/>
  <c r="AQ148" i="3" l="1"/>
  <c r="AM149" i="3"/>
  <c r="AU148" i="3"/>
  <c r="AN150" i="3"/>
  <c r="AV149" i="3"/>
  <c r="AR149" i="3"/>
  <c r="AO149" i="3"/>
  <c r="AW148" i="3"/>
  <c r="AS148" i="3"/>
  <c r="AP149" i="3"/>
  <c r="AX148" i="3"/>
  <c r="AT148" i="3"/>
  <c r="A299" i="3"/>
  <c r="B298" i="3"/>
  <c r="AN151" i="3" l="1"/>
  <c r="AR150" i="3"/>
  <c r="AV150" i="3"/>
  <c r="AT149" i="3"/>
  <c r="AX149" i="3"/>
  <c r="AP150" i="3"/>
  <c r="AS149" i="3"/>
  <c r="AO150" i="3"/>
  <c r="AW149" i="3"/>
  <c r="AU149" i="3"/>
  <c r="AM150" i="3"/>
  <c r="AQ149" i="3"/>
  <c r="B299" i="3"/>
  <c r="A300" i="3"/>
  <c r="AW150" i="3" l="1"/>
  <c r="AS150" i="3"/>
  <c r="AO151" i="3"/>
  <c r="AQ150" i="3"/>
  <c r="AM151" i="3"/>
  <c r="AU150" i="3"/>
  <c r="AP151" i="3"/>
  <c r="AX150" i="3"/>
  <c r="AT150" i="3"/>
  <c r="AN152" i="3"/>
  <c r="AV151" i="3"/>
  <c r="AR151" i="3"/>
  <c r="A301" i="3"/>
  <c r="B300" i="3"/>
  <c r="AP152" i="3" l="1"/>
  <c r="AX151" i="3"/>
  <c r="AT151" i="3"/>
  <c r="AO152" i="3"/>
  <c r="AW151" i="3"/>
  <c r="AS151" i="3"/>
  <c r="AN153" i="3"/>
  <c r="AR152" i="3"/>
  <c r="AV152" i="3"/>
  <c r="AU151" i="3"/>
  <c r="AQ151" i="3"/>
  <c r="AM152" i="3"/>
  <c r="B301" i="3"/>
  <c r="A302" i="3"/>
  <c r="AM153" i="3" l="1"/>
  <c r="AU152" i="3"/>
  <c r="AQ152" i="3"/>
  <c r="AO153" i="3"/>
  <c r="AW152" i="3"/>
  <c r="AS152" i="3"/>
  <c r="AN154" i="3"/>
  <c r="AV153" i="3"/>
  <c r="AR153" i="3"/>
  <c r="AT152" i="3"/>
  <c r="AP153" i="3"/>
  <c r="AX152" i="3"/>
  <c r="B302" i="3"/>
  <c r="A303" i="3"/>
  <c r="AS153" i="3" l="1"/>
  <c r="AO154" i="3"/>
  <c r="AW153" i="3"/>
  <c r="AX153" i="3"/>
  <c r="AT153" i="3"/>
  <c r="AP154" i="3"/>
  <c r="AN155" i="3"/>
  <c r="AV154" i="3"/>
  <c r="AR154" i="3"/>
  <c r="AM154" i="3"/>
  <c r="AU153" i="3"/>
  <c r="AQ153" i="3"/>
  <c r="B303" i="3"/>
  <c r="A304" i="3"/>
  <c r="AN156" i="3" l="1"/>
  <c r="AV155" i="3"/>
  <c r="AR155" i="3"/>
  <c r="AQ154" i="3"/>
  <c r="AM155" i="3"/>
  <c r="AU154" i="3"/>
  <c r="AP155" i="3"/>
  <c r="AX154" i="3"/>
  <c r="AT154" i="3"/>
  <c r="AW154" i="3"/>
  <c r="AS154" i="3"/>
  <c r="AO155" i="3"/>
  <c r="A305" i="3"/>
  <c r="B304" i="3"/>
  <c r="AO156" i="3" l="1"/>
  <c r="AW155" i="3"/>
  <c r="AS155" i="3"/>
  <c r="AP156" i="3"/>
  <c r="AX155" i="3"/>
  <c r="AT155" i="3"/>
  <c r="AU155" i="3"/>
  <c r="AQ155" i="3"/>
  <c r="AM156" i="3"/>
  <c r="AN157" i="3"/>
  <c r="AV156" i="3"/>
  <c r="AR156" i="3"/>
  <c r="B305" i="3"/>
  <c r="A306" i="3"/>
  <c r="AT156" i="3" l="1"/>
  <c r="AP157" i="3"/>
  <c r="AX156" i="3"/>
  <c r="AN158" i="3"/>
  <c r="AV157" i="3"/>
  <c r="AR157" i="3"/>
  <c r="AM157" i="3"/>
  <c r="AU156" i="3"/>
  <c r="AQ156" i="3"/>
  <c r="AO157" i="3"/>
  <c r="AW156" i="3"/>
  <c r="AS156" i="3"/>
  <c r="A307" i="3"/>
  <c r="B306" i="3"/>
  <c r="AN159" i="3" l="1"/>
  <c r="AV158" i="3"/>
  <c r="AR158" i="3"/>
  <c r="AM158" i="3"/>
  <c r="AU157" i="3"/>
  <c r="AQ157" i="3"/>
  <c r="AS157" i="3"/>
  <c r="AO158" i="3"/>
  <c r="AW157" i="3"/>
  <c r="AX157" i="3"/>
  <c r="AT157" i="3"/>
  <c r="AP158" i="3"/>
  <c r="B307" i="3"/>
  <c r="A308" i="3"/>
  <c r="AP159" i="3" l="1"/>
  <c r="AX158" i="3"/>
  <c r="AT158" i="3"/>
  <c r="AW158" i="3"/>
  <c r="AS158" i="3"/>
  <c r="AO159" i="3"/>
  <c r="AQ158" i="3"/>
  <c r="AM159" i="3"/>
  <c r="AU158" i="3"/>
  <c r="AN160" i="3"/>
  <c r="AV159" i="3"/>
  <c r="AR159" i="3"/>
  <c r="B308" i="3"/>
  <c r="A309" i="3"/>
  <c r="AU159" i="3" l="1"/>
  <c r="AQ159" i="3"/>
  <c r="AM160" i="3"/>
  <c r="AN161" i="3"/>
  <c r="AV160" i="3"/>
  <c r="AR160" i="3"/>
  <c r="AO160" i="3"/>
  <c r="AW159" i="3"/>
  <c r="AS159" i="3"/>
  <c r="AP160" i="3"/>
  <c r="AX159" i="3"/>
  <c r="AT159" i="3"/>
  <c r="B309" i="3"/>
  <c r="A310" i="3"/>
  <c r="AN162" i="3" l="1"/>
  <c r="AV161" i="3"/>
  <c r="AR161" i="3"/>
  <c r="AO161" i="3"/>
  <c r="AW160" i="3"/>
  <c r="AS160" i="3"/>
  <c r="AM161" i="3"/>
  <c r="AU160" i="3"/>
  <c r="AQ160" i="3"/>
  <c r="AT160" i="3"/>
  <c r="AP161" i="3"/>
  <c r="AX160" i="3"/>
  <c r="B310" i="3"/>
  <c r="A311" i="3"/>
  <c r="AS161" i="3" l="1"/>
  <c r="AO162" i="3"/>
  <c r="AW161" i="3"/>
  <c r="AX161" i="3"/>
  <c r="AT161" i="3"/>
  <c r="AP162" i="3"/>
  <c r="AM162" i="3"/>
  <c r="AU161" i="3"/>
  <c r="AQ161" i="3"/>
  <c r="AN163" i="3"/>
  <c r="AV162" i="3"/>
  <c r="AR162" i="3"/>
  <c r="B311" i="3"/>
  <c r="A312" i="3"/>
  <c r="AQ162" i="3" l="1"/>
  <c r="AM163" i="3"/>
  <c r="AU162" i="3"/>
  <c r="AN164" i="3"/>
  <c r="AV163" i="3"/>
  <c r="AR163" i="3"/>
  <c r="AP163" i="3"/>
  <c r="AX162" i="3"/>
  <c r="AT162" i="3"/>
  <c r="AW162" i="3"/>
  <c r="AS162" i="3"/>
  <c r="AO163" i="3"/>
  <c r="A313" i="3"/>
  <c r="B312" i="3"/>
  <c r="AO164" i="3" l="1"/>
  <c r="AW163" i="3"/>
  <c r="AS163" i="3"/>
  <c r="AN165" i="3"/>
  <c r="AV164" i="3"/>
  <c r="AR164" i="3"/>
  <c r="AP164" i="3"/>
  <c r="AX163" i="3"/>
  <c r="AT163" i="3"/>
  <c r="AU163" i="3"/>
  <c r="AQ163" i="3"/>
  <c r="AM164" i="3"/>
  <c r="B313" i="3"/>
  <c r="A314" i="3"/>
  <c r="AM165" i="3" l="1"/>
  <c r="AU164" i="3"/>
  <c r="AQ164" i="3"/>
  <c r="AN166" i="3"/>
  <c r="AV165" i="3"/>
  <c r="AR165" i="3"/>
  <c r="AT164" i="3"/>
  <c r="AP165" i="3"/>
  <c r="AX164" i="3"/>
  <c r="AO165" i="3"/>
  <c r="AW164" i="3"/>
  <c r="AS164" i="3"/>
  <c r="A315" i="3"/>
  <c r="B314" i="3"/>
  <c r="AX165" i="3" l="1"/>
  <c r="AT165" i="3"/>
  <c r="AP166" i="3"/>
  <c r="AN167" i="3"/>
  <c r="AV166" i="3"/>
  <c r="AR166" i="3"/>
  <c r="AS165" i="3"/>
  <c r="AO166" i="3"/>
  <c r="AW165" i="3"/>
  <c r="AM166" i="3"/>
  <c r="AU165" i="3"/>
  <c r="AQ165" i="3"/>
  <c r="B315" i="3"/>
  <c r="A316" i="3"/>
  <c r="AW166" i="3" l="1"/>
  <c r="AS166" i="3"/>
  <c r="AO167" i="3"/>
  <c r="AN168" i="3"/>
  <c r="AV167" i="3"/>
  <c r="AR167" i="3"/>
  <c r="AP167" i="3"/>
  <c r="AX166" i="3"/>
  <c r="AT166" i="3"/>
  <c r="AQ166" i="3"/>
  <c r="AM167" i="3"/>
  <c r="AU166" i="3"/>
  <c r="A317" i="3"/>
  <c r="B316" i="3"/>
  <c r="AN169" i="3" l="1"/>
  <c r="AR168" i="3"/>
  <c r="AV168" i="3"/>
  <c r="AO168" i="3"/>
  <c r="AW167" i="3"/>
  <c r="AS167" i="3"/>
  <c r="AU167" i="3"/>
  <c r="AQ167" i="3"/>
  <c r="AM168" i="3"/>
  <c r="AP168" i="3"/>
  <c r="AX167" i="3"/>
  <c r="AT167" i="3"/>
  <c r="B317" i="3"/>
  <c r="A318" i="3"/>
  <c r="AO169" i="3" l="1"/>
  <c r="AW168" i="3"/>
  <c r="AS168" i="3"/>
  <c r="AT168" i="3"/>
  <c r="AP169" i="3"/>
  <c r="AX168" i="3"/>
  <c r="AM169" i="3"/>
  <c r="AU168" i="3"/>
  <c r="AQ168" i="3"/>
  <c r="AN170" i="3"/>
  <c r="AV169" i="3"/>
  <c r="AR169" i="3"/>
  <c r="A319" i="3"/>
  <c r="B318" i="3"/>
  <c r="AM170" i="3" l="1"/>
  <c r="AU169" i="3"/>
  <c r="AQ169" i="3"/>
  <c r="AN171" i="3"/>
  <c r="AV170" i="3"/>
  <c r="AR170" i="3"/>
  <c r="AX169" i="3"/>
  <c r="AT169" i="3"/>
  <c r="AP170" i="3"/>
  <c r="AS169" i="3"/>
  <c r="AO170" i="3"/>
  <c r="AW169" i="3"/>
  <c r="B319" i="3"/>
  <c r="A320" i="3"/>
  <c r="AN172" i="3" l="1"/>
  <c r="AV171" i="3"/>
  <c r="AR171" i="3"/>
  <c r="AW170" i="3"/>
  <c r="AO171" i="3"/>
  <c r="AS170" i="3"/>
  <c r="AX170" i="3"/>
  <c r="AT170" i="3"/>
  <c r="AP171" i="3"/>
  <c r="AQ170" i="3"/>
  <c r="AU170" i="3"/>
  <c r="AM171" i="3"/>
  <c r="A321" i="3"/>
  <c r="B320" i="3"/>
  <c r="AM172" i="3" l="1"/>
  <c r="AQ171" i="3"/>
  <c r="AU171" i="3"/>
  <c r="AT171" i="3"/>
  <c r="AX171" i="3"/>
  <c r="AP172" i="3"/>
  <c r="AO172" i="3"/>
  <c r="AW171" i="3"/>
  <c r="AS171" i="3"/>
  <c r="AN173" i="3"/>
  <c r="AV172" i="3"/>
  <c r="AR172" i="3"/>
  <c r="B321" i="3"/>
  <c r="A322" i="3"/>
  <c r="AO173" i="3" l="1"/>
  <c r="AW172" i="3"/>
  <c r="AS172" i="3"/>
  <c r="AN174" i="3"/>
  <c r="AV173" i="3"/>
  <c r="AR173" i="3"/>
  <c r="AX172" i="3"/>
  <c r="AP173" i="3"/>
  <c r="AT172" i="3"/>
  <c r="AQ172" i="3"/>
  <c r="AM173" i="3"/>
  <c r="AU172" i="3"/>
  <c r="A323" i="3"/>
  <c r="B322" i="3"/>
  <c r="AT173" i="3" l="1"/>
  <c r="AX173" i="3"/>
  <c r="AP174" i="3"/>
  <c r="AN175" i="3"/>
  <c r="AV174" i="3"/>
  <c r="AR174" i="3"/>
  <c r="AU173" i="3"/>
  <c r="AM174" i="3"/>
  <c r="AQ173" i="3"/>
  <c r="AS173" i="3"/>
  <c r="AO174" i="3"/>
  <c r="AW173" i="3"/>
  <c r="B323" i="3"/>
  <c r="A324" i="3"/>
  <c r="AU174" i="3" l="1"/>
  <c r="AM175" i="3"/>
  <c r="AQ174" i="3"/>
  <c r="AN176" i="3"/>
  <c r="AR175" i="3"/>
  <c r="AV175" i="3"/>
  <c r="AS174" i="3"/>
  <c r="AO175" i="3"/>
  <c r="AW174" i="3"/>
  <c r="AX174" i="3"/>
  <c r="AP175" i="3"/>
  <c r="AT174" i="3"/>
  <c r="A325" i="3"/>
  <c r="B324" i="3"/>
  <c r="AS175" i="3" l="1"/>
  <c r="AO176" i="3"/>
  <c r="AW175" i="3"/>
  <c r="AN177" i="3"/>
  <c r="AV176" i="3"/>
  <c r="AR176" i="3"/>
  <c r="AX175" i="3"/>
  <c r="AT175" i="3"/>
  <c r="AP176" i="3"/>
  <c r="AM176" i="3"/>
  <c r="AQ175" i="3"/>
  <c r="AU175" i="3"/>
  <c r="B325" i="3"/>
  <c r="A326" i="3"/>
  <c r="AN178" i="3" l="1"/>
  <c r="AV177" i="3"/>
  <c r="AR177" i="3"/>
  <c r="AM177" i="3"/>
  <c r="AU176" i="3"/>
  <c r="AQ176" i="3"/>
  <c r="AW176" i="3"/>
  <c r="AS176" i="3"/>
  <c r="AO177" i="3"/>
  <c r="AX176" i="3"/>
  <c r="AP177" i="3"/>
  <c r="AT176" i="3"/>
  <c r="A327" i="3"/>
  <c r="B326" i="3"/>
  <c r="AU177" i="3" l="1"/>
  <c r="AM178" i="3"/>
  <c r="AQ177" i="3"/>
  <c r="AT177" i="3"/>
  <c r="AX177" i="3"/>
  <c r="AP178" i="3"/>
  <c r="AO178" i="3"/>
  <c r="AW177" i="3"/>
  <c r="AS177" i="3"/>
  <c r="AN179" i="3"/>
  <c r="AV178" i="3"/>
  <c r="AR178" i="3"/>
  <c r="B327" i="3"/>
  <c r="A328" i="3"/>
  <c r="AO179" i="3" l="1"/>
  <c r="AW178" i="3"/>
  <c r="AS178" i="3"/>
  <c r="AN180" i="3"/>
  <c r="AV179" i="3"/>
  <c r="AR179" i="3"/>
  <c r="AX178" i="3"/>
  <c r="AP179" i="3"/>
  <c r="AT178" i="3"/>
  <c r="AQ178" i="3"/>
  <c r="AU178" i="3"/>
  <c r="AM179" i="3"/>
  <c r="A329" i="3"/>
  <c r="B328" i="3"/>
  <c r="AU179" i="3" l="1"/>
  <c r="AM180" i="3"/>
  <c r="AQ179" i="3"/>
  <c r="AX179" i="3"/>
  <c r="AP180" i="3"/>
  <c r="AT179" i="3"/>
  <c r="AN181" i="3"/>
  <c r="AV180" i="3"/>
  <c r="AR180" i="3"/>
  <c r="AS179" i="3"/>
  <c r="AO180" i="3"/>
  <c r="AW179" i="3"/>
  <c r="B329" i="3"/>
  <c r="A330" i="3"/>
  <c r="AS180" i="3" l="1"/>
  <c r="AO181" i="3"/>
  <c r="AW180" i="3"/>
  <c r="AU180" i="3"/>
  <c r="AM181" i="3"/>
  <c r="AQ180" i="3"/>
  <c r="AN182" i="3"/>
  <c r="AV181" i="3"/>
  <c r="AR181" i="3"/>
  <c r="AP181" i="3"/>
  <c r="AT180" i="3"/>
  <c r="AX180" i="3"/>
  <c r="A331" i="3"/>
  <c r="B330" i="3"/>
  <c r="AT181" i="3" l="1"/>
  <c r="AX181" i="3"/>
  <c r="AP182" i="3"/>
  <c r="AN183" i="3"/>
  <c r="AV182" i="3"/>
  <c r="AR182" i="3"/>
  <c r="AW181" i="3"/>
  <c r="AS181" i="3"/>
  <c r="AO182" i="3"/>
  <c r="AU181" i="3"/>
  <c r="AM182" i="3"/>
  <c r="AQ181" i="3"/>
  <c r="B331" i="3"/>
  <c r="A332" i="3"/>
  <c r="AN184" i="3" l="1"/>
  <c r="AV183" i="3"/>
  <c r="AR183" i="3"/>
  <c r="AU182" i="3"/>
  <c r="AM183" i="3"/>
  <c r="AQ182" i="3"/>
  <c r="AX182" i="3"/>
  <c r="AP183" i="3"/>
  <c r="AT182" i="3"/>
  <c r="AW182" i="3"/>
  <c r="AS182" i="3"/>
  <c r="AO183" i="3"/>
  <c r="A333" i="3"/>
  <c r="B332" i="3"/>
  <c r="AO184" i="3" l="1"/>
  <c r="AW183" i="3"/>
  <c r="AS183" i="3"/>
  <c r="AX183" i="3"/>
  <c r="AT183" i="3"/>
  <c r="AP184" i="3"/>
  <c r="AM184" i="3"/>
  <c r="AQ183" i="3"/>
  <c r="AU183" i="3"/>
  <c r="AN185" i="3"/>
  <c r="AV184" i="3"/>
  <c r="AR184" i="3"/>
  <c r="B333" i="3"/>
  <c r="A334" i="3"/>
  <c r="AQ184" i="3" l="1"/>
  <c r="AU184" i="3"/>
  <c r="AM185" i="3"/>
  <c r="AN186" i="3"/>
  <c r="AV185" i="3"/>
  <c r="AR185" i="3"/>
  <c r="AX184" i="3"/>
  <c r="AP185" i="3"/>
  <c r="AT184" i="3"/>
  <c r="AO185" i="3"/>
  <c r="AW184" i="3"/>
  <c r="AS184" i="3"/>
  <c r="A335" i="3"/>
  <c r="B334" i="3"/>
  <c r="AX185" i="3" l="1"/>
  <c r="AT185" i="3"/>
  <c r="AP186" i="3"/>
  <c r="AN187" i="3"/>
  <c r="AV186" i="3"/>
  <c r="AR186" i="3"/>
  <c r="AU185" i="3"/>
  <c r="AM186" i="3"/>
  <c r="AQ185" i="3"/>
  <c r="AS185" i="3"/>
  <c r="AO186" i="3"/>
  <c r="AW185" i="3"/>
  <c r="B335" i="3"/>
  <c r="A336" i="3"/>
  <c r="AU186" i="3" l="1"/>
  <c r="AM187" i="3"/>
  <c r="AQ186" i="3"/>
  <c r="AN188" i="3"/>
  <c r="AV187" i="3"/>
  <c r="AR187" i="3"/>
  <c r="AX186" i="3"/>
  <c r="AT186" i="3"/>
  <c r="AP187" i="3"/>
  <c r="AS186" i="3"/>
  <c r="AO187" i="3"/>
  <c r="AW186" i="3"/>
  <c r="A337" i="3"/>
  <c r="B336" i="3"/>
  <c r="AN189" i="3" l="1"/>
  <c r="AR188" i="3"/>
  <c r="AV188" i="3"/>
  <c r="AW187" i="3"/>
  <c r="AO188" i="3"/>
  <c r="AS187" i="3"/>
  <c r="AU187" i="3"/>
  <c r="AM188" i="3"/>
  <c r="AQ187" i="3"/>
  <c r="AP188" i="3"/>
  <c r="AX187" i="3"/>
  <c r="AT187" i="3"/>
  <c r="B337" i="3"/>
  <c r="A338" i="3"/>
  <c r="AU188" i="3" l="1"/>
  <c r="AM189" i="3"/>
  <c r="AQ188" i="3"/>
  <c r="AP189" i="3"/>
  <c r="AT188" i="3"/>
  <c r="AX188" i="3"/>
  <c r="AW188" i="3"/>
  <c r="AS188" i="3"/>
  <c r="AO189" i="3"/>
  <c r="AN190" i="3"/>
  <c r="AV189" i="3"/>
  <c r="AR189" i="3"/>
  <c r="A339" i="3"/>
  <c r="B338" i="3"/>
  <c r="AX189" i="3" l="1"/>
  <c r="AP190" i="3"/>
  <c r="AT189" i="3"/>
  <c r="AN191" i="3"/>
  <c r="AV190" i="3"/>
  <c r="AR190" i="3"/>
  <c r="AM190" i="3"/>
  <c r="AQ189" i="3"/>
  <c r="AU189" i="3"/>
  <c r="AO190" i="3"/>
  <c r="AW189" i="3"/>
  <c r="AS189" i="3"/>
  <c r="B339" i="3"/>
  <c r="A340" i="3"/>
  <c r="AN192" i="3" l="1"/>
  <c r="AV191" i="3"/>
  <c r="AR191" i="3"/>
  <c r="AQ190" i="3"/>
  <c r="AU190" i="3"/>
  <c r="AM191" i="3"/>
  <c r="AO191" i="3"/>
  <c r="AW190" i="3"/>
  <c r="AS190" i="3"/>
  <c r="AX190" i="3"/>
  <c r="AT190" i="3"/>
  <c r="AP191" i="3"/>
  <c r="A341" i="3"/>
  <c r="B340" i="3"/>
  <c r="AP192" i="3" l="1"/>
  <c r="AX191" i="3"/>
  <c r="AT191" i="3"/>
  <c r="AU191" i="3"/>
  <c r="AQ191" i="3"/>
  <c r="AM192" i="3"/>
  <c r="AW191" i="3"/>
  <c r="AO192" i="3"/>
  <c r="AS191" i="3"/>
  <c r="AN193" i="3"/>
  <c r="AV192" i="3"/>
  <c r="AR192" i="3"/>
  <c r="B341" i="3"/>
  <c r="A342" i="3"/>
  <c r="AO193" i="3" l="1"/>
  <c r="AS192" i="3"/>
  <c r="AW192" i="3"/>
  <c r="AN194" i="3"/>
  <c r="AV193" i="3"/>
  <c r="AR193" i="3"/>
  <c r="AQ192" i="3"/>
  <c r="AM193" i="3"/>
  <c r="AU192" i="3"/>
  <c r="AX192" i="3"/>
  <c r="AT192" i="3"/>
  <c r="AP193" i="3"/>
  <c r="A343" i="3"/>
  <c r="B342" i="3"/>
  <c r="AT193" i="3" l="1"/>
  <c r="AP194" i="3"/>
  <c r="AX193" i="3"/>
  <c r="AU193" i="3"/>
  <c r="AM194" i="3"/>
  <c r="AQ193" i="3"/>
  <c r="AN195" i="3"/>
  <c r="AV194" i="3"/>
  <c r="AR194" i="3"/>
  <c r="AS193" i="3"/>
  <c r="AW193" i="3"/>
  <c r="AO194" i="3"/>
  <c r="B343" i="3"/>
  <c r="A344" i="3"/>
  <c r="AW194" i="3" l="1"/>
  <c r="AO195" i="3"/>
  <c r="AS194" i="3"/>
  <c r="AT194" i="3"/>
  <c r="AX194" i="3"/>
  <c r="AP195" i="3"/>
  <c r="AN196" i="3"/>
  <c r="AV195" i="3"/>
  <c r="AR195" i="3"/>
  <c r="AU194" i="3"/>
  <c r="AM195" i="3"/>
  <c r="AQ194" i="3"/>
  <c r="A345" i="3"/>
  <c r="B344" i="3"/>
  <c r="AU195" i="3" l="1"/>
  <c r="AM196" i="3"/>
  <c r="AQ195" i="3"/>
  <c r="AP196" i="3"/>
  <c r="AT195" i="3"/>
  <c r="AX195" i="3"/>
  <c r="AS195" i="3"/>
  <c r="AW195" i="3"/>
  <c r="AO196" i="3"/>
  <c r="AN197" i="3"/>
  <c r="AR196" i="3"/>
  <c r="AV196" i="3"/>
  <c r="B345" i="3"/>
  <c r="A346" i="3"/>
  <c r="AP197" i="3" l="1"/>
  <c r="AX196" i="3"/>
  <c r="AT196" i="3"/>
  <c r="AN198" i="3"/>
  <c r="AV197" i="3"/>
  <c r="AR197" i="3"/>
  <c r="AM197" i="3"/>
  <c r="AQ196" i="3"/>
  <c r="AU196" i="3"/>
  <c r="AW196" i="3"/>
  <c r="AS196" i="3"/>
  <c r="AO197" i="3"/>
  <c r="A347" i="3"/>
  <c r="B346" i="3"/>
  <c r="AO198" i="3" l="1"/>
  <c r="AS197" i="3"/>
  <c r="AW197" i="3"/>
  <c r="AN199" i="3"/>
  <c r="AV198" i="3"/>
  <c r="AR198" i="3"/>
  <c r="AU197" i="3"/>
  <c r="AQ197" i="3"/>
  <c r="AM198" i="3"/>
  <c r="AT197" i="3"/>
  <c r="AX197" i="3"/>
  <c r="AP198" i="3"/>
  <c r="B347" i="3"/>
  <c r="A348" i="3"/>
  <c r="AP199" i="3" l="1"/>
  <c r="AT198" i="3"/>
  <c r="AX198" i="3"/>
  <c r="AN200" i="3"/>
  <c r="AV199" i="3"/>
  <c r="AR199" i="3"/>
  <c r="AU198" i="3"/>
  <c r="AQ198" i="3"/>
  <c r="AM199" i="3"/>
  <c r="AS198" i="3"/>
  <c r="AW198" i="3"/>
  <c r="AO199" i="3"/>
  <c r="A349" i="3"/>
  <c r="B348" i="3"/>
  <c r="AW199" i="3" l="1"/>
  <c r="AO200" i="3"/>
  <c r="AS199" i="3"/>
  <c r="AN201" i="3"/>
  <c r="AV200" i="3"/>
  <c r="AR200" i="3"/>
  <c r="AM200" i="3"/>
  <c r="AQ199" i="3"/>
  <c r="AU199" i="3"/>
  <c r="AX199" i="3"/>
  <c r="AP200" i="3"/>
  <c r="AT199" i="3"/>
  <c r="B349" i="3"/>
  <c r="A350" i="3"/>
  <c r="AX200" i="3" l="1"/>
  <c r="AP201" i="3"/>
  <c r="AT200" i="3"/>
  <c r="AN202" i="3"/>
  <c r="AV201" i="3"/>
  <c r="AR201" i="3"/>
  <c r="AS200" i="3"/>
  <c r="AW200" i="3"/>
  <c r="AO201" i="3"/>
  <c r="AU200" i="3"/>
  <c r="AQ200" i="3"/>
  <c r="AM201" i="3"/>
  <c r="A351" i="3"/>
  <c r="B350" i="3"/>
  <c r="AM202" i="3" l="1"/>
  <c r="AU201" i="3"/>
  <c r="AQ201" i="3"/>
  <c r="AR202" i="3"/>
  <c r="AN203" i="3"/>
  <c r="AV202" i="3"/>
  <c r="AX201" i="3"/>
  <c r="AP202" i="3"/>
  <c r="AT201" i="3"/>
  <c r="AW201" i="3"/>
  <c r="AO202" i="3"/>
  <c r="AS201" i="3"/>
  <c r="B351" i="3"/>
  <c r="A352" i="3"/>
  <c r="AP203" i="3" l="1"/>
  <c r="AT202" i="3"/>
  <c r="AX202" i="3"/>
  <c r="AS202" i="3"/>
  <c r="AW202" i="3"/>
  <c r="AO203" i="3"/>
  <c r="AN204" i="3"/>
  <c r="AV203" i="3"/>
  <c r="AR203" i="3"/>
  <c r="AU202" i="3"/>
  <c r="AQ202" i="3"/>
  <c r="AM203" i="3"/>
  <c r="A353" i="3"/>
  <c r="B352" i="3"/>
  <c r="AU203" i="3" l="1"/>
  <c r="AQ203" i="3"/>
  <c r="AM204" i="3"/>
  <c r="AN205" i="3"/>
  <c r="AV204" i="3"/>
  <c r="AR204" i="3"/>
  <c r="AS203" i="3"/>
  <c r="AO204" i="3"/>
  <c r="AW203" i="3"/>
  <c r="AT203" i="3"/>
  <c r="AX203" i="3"/>
  <c r="AP204" i="3"/>
  <c r="B353" i="3"/>
  <c r="A354" i="3"/>
  <c r="AW204" i="3" l="1"/>
  <c r="AO205" i="3"/>
  <c r="AS204" i="3"/>
  <c r="AR205" i="3"/>
  <c r="AN206" i="3"/>
  <c r="AV205" i="3"/>
  <c r="AQ204" i="3"/>
  <c r="AM205" i="3"/>
  <c r="AU204" i="3"/>
  <c r="AX204" i="3"/>
  <c r="AT204" i="3"/>
  <c r="AP205" i="3"/>
  <c r="A355" i="3"/>
  <c r="B354" i="3"/>
  <c r="AX205" i="3" l="1"/>
  <c r="AP206" i="3"/>
  <c r="AT205" i="3"/>
  <c r="AM206" i="3"/>
  <c r="AU205" i="3"/>
  <c r="AQ205" i="3"/>
  <c r="AW205" i="3"/>
  <c r="AS205" i="3"/>
  <c r="AO206" i="3"/>
  <c r="AV206" i="3"/>
  <c r="AR206" i="3"/>
  <c r="AN207" i="3"/>
  <c r="B355" i="3"/>
  <c r="A356" i="3"/>
  <c r="AN208" i="3" l="1"/>
  <c r="AV207" i="3"/>
  <c r="AR207" i="3"/>
  <c r="AM207" i="3"/>
  <c r="AU206" i="3"/>
  <c r="AQ206" i="3"/>
  <c r="AT206" i="3"/>
  <c r="AX206" i="3"/>
  <c r="AP207" i="3"/>
  <c r="AO207" i="3"/>
  <c r="AS206" i="3"/>
  <c r="AW206" i="3"/>
  <c r="A357" i="3"/>
  <c r="B356" i="3"/>
  <c r="AM208" i="3" l="1"/>
  <c r="AQ207" i="3"/>
  <c r="AU207" i="3"/>
  <c r="AS207" i="3"/>
  <c r="AW207" i="3"/>
  <c r="AO208" i="3"/>
  <c r="AX207" i="3"/>
  <c r="AP208" i="3"/>
  <c r="AT207" i="3"/>
  <c r="AN209" i="3"/>
  <c r="AV208" i="3"/>
  <c r="AR208" i="3"/>
  <c r="B357" i="3"/>
  <c r="A358" i="3"/>
  <c r="AT208" i="3" l="1"/>
  <c r="AX208" i="3"/>
  <c r="AP209" i="3"/>
  <c r="AR209" i="3"/>
  <c r="AN210" i="3"/>
  <c r="AV209" i="3"/>
  <c r="AW208" i="3"/>
  <c r="AO209" i="3"/>
  <c r="AS208" i="3"/>
  <c r="AU208" i="3"/>
  <c r="AQ208" i="3"/>
  <c r="AM209" i="3"/>
  <c r="A359" i="3"/>
  <c r="B358" i="3"/>
  <c r="AM210" i="3" l="1"/>
  <c r="AQ209" i="3"/>
  <c r="AU209" i="3"/>
  <c r="AS209" i="3"/>
  <c r="AW209" i="3"/>
  <c r="AO210" i="3"/>
  <c r="AX209" i="3"/>
  <c r="AP210" i="3"/>
  <c r="AT209" i="3"/>
  <c r="AR210" i="3"/>
  <c r="AN211" i="3"/>
  <c r="AV210" i="3"/>
  <c r="B359" i="3"/>
  <c r="A360" i="3"/>
  <c r="AN212" i="3" l="1"/>
  <c r="AV211" i="3"/>
  <c r="AR211" i="3"/>
  <c r="AX210" i="3"/>
  <c r="AP211" i="3"/>
  <c r="AT210" i="3"/>
  <c r="AO211" i="3"/>
  <c r="AS210" i="3"/>
  <c r="AW210" i="3"/>
  <c r="AQ210" i="3"/>
  <c r="AU210" i="3"/>
  <c r="AM211" i="3"/>
  <c r="A361" i="3"/>
  <c r="B360" i="3"/>
  <c r="AU211" i="3" l="1"/>
  <c r="AQ211" i="3"/>
  <c r="AM212" i="3"/>
  <c r="AW211" i="3"/>
  <c r="AO212" i="3"/>
  <c r="AS211" i="3"/>
  <c r="AT211" i="3"/>
  <c r="AX211" i="3"/>
  <c r="AP212" i="3"/>
  <c r="AN213" i="3"/>
  <c r="AV212" i="3"/>
  <c r="AR212" i="3"/>
  <c r="B361" i="3"/>
  <c r="A362" i="3"/>
  <c r="AQ212" i="3" l="1"/>
  <c r="AU212" i="3"/>
  <c r="AM213" i="3"/>
  <c r="AR213" i="3"/>
  <c r="AN214" i="3"/>
  <c r="AV213" i="3"/>
  <c r="AX212" i="3"/>
  <c r="AP213" i="3"/>
  <c r="AT212" i="3"/>
  <c r="AW212" i="3"/>
  <c r="AO213" i="3"/>
  <c r="AS212" i="3"/>
  <c r="A363" i="3"/>
  <c r="B362" i="3"/>
  <c r="AX213" i="3" l="1"/>
  <c r="AP214" i="3"/>
  <c r="AT213" i="3"/>
  <c r="AM214" i="3"/>
  <c r="AQ213" i="3"/>
  <c r="AU213" i="3"/>
  <c r="AW213" i="3"/>
  <c r="AO214" i="3"/>
  <c r="AS213" i="3"/>
  <c r="AV214" i="3"/>
  <c r="AR214" i="3"/>
  <c r="AN215" i="3"/>
  <c r="B363" i="3"/>
  <c r="A364" i="3"/>
  <c r="AN216" i="3" l="1"/>
  <c r="AV215" i="3"/>
  <c r="AR215" i="3"/>
  <c r="AW214" i="3"/>
  <c r="AO215" i="3"/>
  <c r="AS214" i="3"/>
  <c r="AQ214" i="3"/>
  <c r="AU214" i="3"/>
  <c r="AM215" i="3"/>
  <c r="AP215" i="3"/>
  <c r="AT214" i="3"/>
  <c r="AX214" i="3"/>
  <c r="A365" i="3"/>
  <c r="B364" i="3"/>
  <c r="AT215" i="3" l="1"/>
  <c r="AX215" i="3"/>
  <c r="AP216" i="3"/>
  <c r="AU215" i="3"/>
  <c r="AM216" i="3"/>
  <c r="AQ215" i="3"/>
  <c r="AS215" i="3"/>
  <c r="AO216" i="3"/>
  <c r="AW215" i="3"/>
  <c r="AN217" i="3"/>
  <c r="AV216" i="3"/>
  <c r="AR216" i="3"/>
  <c r="B365" i="3"/>
  <c r="A366" i="3"/>
  <c r="AW216" i="3" l="1"/>
  <c r="AS216" i="3"/>
  <c r="AO217" i="3"/>
  <c r="AP217" i="3"/>
  <c r="AT216" i="3"/>
  <c r="AX216" i="3"/>
  <c r="AR217" i="3"/>
  <c r="AN218" i="3"/>
  <c r="AV217" i="3"/>
  <c r="AU216" i="3"/>
  <c r="AQ216" i="3"/>
  <c r="AM217" i="3"/>
  <c r="A367" i="3"/>
  <c r="B366" i="3"/>
  <c r="AM218" i="3" l="1"/>
  <c r="AQ217" i="3"/>
  <c r="AU217" i="3"/>
  <c r="AV218" i="3"/>
  <c r="AR218" i="3"/>
  <c r="AN219" i="3"/>
  <c r="AX217" i="3"/>
  <c r="AP218" i="3"/>
  <c r="AT217" i="3"/>
  <c r="AS217" i="3"/>
  <c r="AW217" i="3"/>
  <c r="AO218" i="3"/>
  <c r="B367" i="3"/>
  <c r="A368" i="3"/>
  <c r="AW218" i="3" l="1"/>
  <c r="AO219" i="3"/>
  <c r="AS218" i="3"/>
  <c r="AP219" i="3"/>
  <c r="AT218" i="3"/>
  <c r="AX218" i="3"/>
  <c r="AN220" i="3"/>
  <c r="AV219" i="3"/>
  <c r="AR219" i="3"/>
  <c r="AQ218" i="3"/>
  <c r="AM219" i="3"/>
  <c r="AU218" i="3"/>
  <c r="A369" i="3"/>
  <c r="B368" i="3"/>
  <c r="AX219" i="3" l="1"/>
  <c r="AP220" i="3"/>
  <c r="AT219" i="3"/>
  <c r="AU219" i="3"/>
  <c r="AM220" i="3"/>
  <c r="AQ219" i="3"/>
  <c r="AO220" i="3"/>
  <c r="AW219" i="3"/>
  <c r="AS219" i="3"/>
  <c r="AN221" i="3"/>
  <c r="AV220" i="3"/>
  <c r="AR220" i="3"/>
  <c r="B369" i="3"/>
  <c r="A370" i="3"/>
  <c r="AW220" i="3" l="1"/>
  <c r="AO221" i="3"/>
  <c r="AS220" i="3"/>
  <c r="AR221" i="3"/>
  <c r="AN222" i="3"/>
  <c r="AV221" i="3"/>
  <c r="AP221" i="3"/>
  <c r="AT220" i="3"/>
  <c r="AX220" i="3"/>
  <c r="AQ220" i="3"/>
  <c r="AU220" i="3"/>
  <c r="AM221" i="3"/>
  <c r="A371" i="3"/>
  <c r="B370" i="3"/>
  <c r="AM222" i="3" l="1"/>
  <c r="AQ221" i="3"/>
  <c r="AU221" i="3"/>
  <c r="AT221" i="3"/>
  <c r="AX221" i="3"/>
  <c r="AP222" i="3"/>
  <c r="AW221" i="3"/>
  <c r="AS221" i="3"/>
  <c r="AO222" i="3"/>
  <c r="AV222" i="3"/>
  <c r="AR222" i="3"/>
  <c r="AN223" i="3"/>
  <c r="B371" i="3"/>
  <c r="A372" i="3"/>
  <c r="AN224" i="3" l="1"/>
  <c r="AV223" i="3"/>
  <c r="AR223" i="3"/>
  <c r="AP223" i="3"/>
  <c r="AT222" i="3"/>
  <c r="AX222" i="3"/>
  <c r="AS222" i="3"/>
  <c r="AW222" i="3"/>
  <c r="AO223" i="3"/>
  <c r="AU222" i="3"/>
  <c r="AM223" i="3"/>
  <c r="AQ222" i="3"/>
  <c r="A373" i="3"/>
  <c r="B372" i="3"/>
  <c r="AM224" i="3" l="1"/>
  <c r="AQ223" i="3"/>
  <c r="AU223" i="3"/>
  <c r="AX223" i="3"/>
  <c r="AP224" i="3"/>
  <c r="AT223" i="3"/>
  <c r="AW223" i="3"/>
  <c r="AS223" i="3"/>
  <c r="AO224" i="3"/>
  <c r="AN225" i="3"/>
  <c r="AV224" i="3"/>
  <c r="AR224" i="3"/>
  <c r="B373" i="3"/>
  <c r="A374" i="3"/>
  <c r="AR225" i="3" l="1"/>
  <c r="AN226" i="3"/>
  <c r="AV225" i="3"/>
  <c r="AS224" i="3"/>
  <c r="AO225" i="3"/>
  <c r="AW224" i="3"/>
  <c r="AX224" i="3"/>
  <c r="AP225" i="3"/>
  <c r="AT224" i="3"/>
  <c r="AQ224" i="3"/>
  <c r="AU224" i="3"/>
  <c r="AM225" i="3"/>
  <c r="A375" i="3"/>
  <c r="B374" i="3"/>
  <c r="AU225" i="3" l="1"/>
  <c r="AQ225" i="3"/>
  <c r="AM226" i="3"/>
  <c r="AP226" i="3"/>
  <c r="AT225" i="3"/>
  <c r="AX225" i="3"/>
  <c r="AV226" i="3"/>
  <c r="AR226" i="3"/>
  <c r="AN227" i="3"/>
  <c r="AW225" i="3"/>
  <c r="AS225" i="3"/>
  <c r="AO226" i="3"/>
  <c r="B375" i="3"/>
  <c r="A376" i="3"/>
  <c r="AW226" i="3" l="1"/>
  <c r="AO227" i="3"/>
  <c r="AS226" i="3"/>
  <c r="AT226" i="3"/>
  <c r="AX226" i="3"/>
  <c r="AP227" i="3"/>
  <c r="AM227" i="3"/>
  <c r="AQ226" i="3"/>
  <c r="AU226" i="3"/>
  <c r="AN228" i="3"/>
  <c r="AV227" i="3"/>
  <c r="AR227" i="3"/>
  <c r="A377" i="3"/>
  <c r="B376" i="3"/>
  <c r="AU227" i="3" l="1"/>
  <c r="AM228" i="3"/>
  <c r="AQ227" i="3"/>
  <c r="AN229" i="3"/>
  <c r="AV228" i="3"/>
  <c r="AR228" i="3"/>
  <c r="AX227" i="3"/>
  <c r="AP228" i="3"/>
  <c r="AT227" i="3"/>
  <c r="AS227" i="3"/>
  <c r="AW227" i="3"/>
  <c r="AO228" i="3"/>
  <c r="B377" i="3"/>
  <c r="A378" i="3"/>
  <c r="AW228" i="3" l="1"/>
  <c r="AO229" i="3"/>
  <c r="AS228" i="3"/>
  <c r="AT228" i="3"/>
  <c r="AX228" i="3"/>
  <c r="AP229" i="3"/>
  <c r="AR229" i="3"/>
  <c r="AN230" i="3"/>
  <c r="AV229" i="3"/>
  <c r="AM229" i="3"/>
  <c r="AQ228" i="3"/>
  <c r="AU228" i="3"/>
  <c r="A379" i="3"/>
  <c r="B378" i="3"/>
  <c r="AV230" i="3" l="1"/>
  <c r="AR230" i="3"/>
  <c r="AN231" i="3"/>
  <c r="AU229" i="3"/>
  <c r="AM230" i="3"/>
  <c r="AQ229" i="3"/>
  <c r="AX229" i="3"/>
  <c r="AP230" i="3"/>
  <c r="AT229" i="3"/>
  <c r="AS229" i="3"/>
  <c r="AW229" i="3"/>
  <c r="AO230" i="3"/>
  <c r="B379" i="3"/>
  <c r="A380" i="3"/>
  <c r="AW230" i="3" l="1"/>
  <c r="AO231" i="3"/>
  <c r="AS230" i="3"/>
  <c r="AX230" i="3"/>
  <c r="AT230" i="3"/>
  <c r="AP231" i="3"/>
  <c r="AN232" i="3"/>
  <c r="AV231" i="3"/>
  <c r="AR231" i="3"/>
  <c r="AM231" i="3"/>
  <c r="AQ230" i="3"/>
  <c r="AU230" i="3"/>
  <c r="A381" i="3"/>
  <c r="B380" i="3"/>
  <c r="AN233" i="3" l="1"/>
  <c r="AV232" i="3"/>
  <c r="AR232" i="3"/>
  <c r="AU231" i="3"/>
  <c r="AM232" i="3"/>
  <c r="AQ231" i="3"/>
  <c r="AX231" i="3"/>
  <c r="AP232" i="3"/>
  <c r="AT231" i="3"/>
  <c r="AS231" i="3"/>
  <c r="AO232" i="3"/>
  <c r="AW231" i="3"/>
  <c r="B381" i="3"/>
  <c r="A382" i="3"/>
  <c r="AX232" i="3" l="1"/>
  <c r="AP233" i="3"/>
  <c r="AT232" i="3"/>
  <c r="AW232" i="3"/>
  <c r="AS232" i="3"/>
  <c r="AO233" i="3"/>
  <c r="AM233" i="3"/>
  <c r="AQ232" i="3"/>
  <c r="AU232" i="3"/>
  <c r="AR233" i="3"/>
  <c r="AN234" i="3"/>
  <c r="AV233" i="3"/>
  <c r="A383" i="3"/>
  <c r="B382" i="3"/>
  <c r="AR234" i="3" l="1"/>
  <c r="AN235" i="3"/>
  <c r="AV234" i="3"/>
  <c r="AQ233" i="3"/>
  <c r="AU233" i="3"/>
  <c r="AM234" i="3"/>
  <c r="AO234" i="3"/>
  <c r="AS233" i="3"/>
  <c r="AW233" i="3"/>
  <c r="AX233" i="3"/>
  <c r="AP234" i="3"/>
  <c r="AT233" i="3"/>
  <c r="B383" i="3"/>
  <c r="A384" i="3"/>
  <c r="AP235" i="3" l="1"/>
  <c r="AT234" i="3"/>
  <c r="AX234" i="3"/>
  <c r="AW234" i="3"/>
  <c r="AO235" i="3"/>
  <c r="AS234" i="3"/>
  <c r="AQ234" i="3"/>
  <c r="AU234" i="3"/>
  <c r="AM235" i="3"/>
  <c r="AN236" i="3"/>
  <c r="AV235" i="3"/>
  <c r="AR235" i="3"/>
  <c r="A385" i="3"/>
  <c r="B384" i="3"/>
  <c r="AN237" i="3" l="1"/>
  <c r="AV236" i="3"/>
  <c r="AR236" i="3"/>
  <c r="AU235" i="3"/>
  <c r="AM236" i="3"/>
  <c r="AQ235" i="3"/>
  <c r="AO236" i="3"/>
  <c r="AS235" i="3"/>
  <c r="AW235" i="3"/>
  <c r="AT235" i="3"/>
  <c r="AX235" i="3"/>
  <c r="AP236" i="3"/>
  <c r="B385" i="3"/>
  <c r="A386" i="3"/>
  <c r="AX236" i="3" l="1"/>
  <c r="AP237" i="3"/>
  <c r="AT236" i="3"/>
  <c r="AW236" i="3"/>
  <c r="AO237" i="3"/>
  <c r="AS236" i="3"/>
  <c r="AQ236" i="3"/>
  <c r="AU236" i="3"/>
  <c r="AM237" i="3"/>
  <c r="AN238" i="3"/>
  <c r="AV237" i="3"/>
  <c r="AR237" i="3"/>
  <c r="A387" i="3"/>
  <c r="B386" i="3"/>
  <c r="AN239" i="3" l="1"/>
  <c r="AV238" i="3"/>
  <c r="AR238" i="3"/>
  <c r="AX237" i="3"/>
  <c r="AP238" i="3"/>
  <c r="AT237" i="3"/>
  <c r="AM238" i="3"/>
  <c r="AQ237" i="3"/>
  <c r="AU237" i="3"/>
  <c r="AW237" i="3"/>
  <c r="AO238" i="3"/>
  <c r="AS237" i="3"/>
  <c r="B387" i="3"/>
  <c r="A388" i="3"/>
  <c r="AW238" i="3" l="1"/>
  <c r="AO239" i="3"/>
  <c r="AS238" i="3"/>
  <c r="AQ238" i="3"/>
  <c r="AU238" i="3"/>
  <c r="AM239" i="3"/>
  <c r="AP239" i="3"/>
  <c r="AT238" i="3"/>
  <c r="AX238" i="3"/>
  <c r="AV239" i="3"/>
  <c r="AR239" i="3"/>
  <c r="AN240" i="3"/>
  <c r="A389" i="3"/>
  <c r="B388" i="3"/>
  <c r="AN241" i="3" l="1"/>
  <c r="AV240" i="3"/>
  <c r="AR240" i="3"/>
  <c r="AX239" i="3"/>
  <c r="AP240" i="3"/>
  <c r="AT239" i="3"/>
  <c r="AM240" i="3"/>
  <c r="AQ239" i="3"/>
  <c r="AU239" i="3"/>
  <c r="AW239" i="3"/>
  <c r="AS239" i="3"/>
  <c r="AO240" i="3"/>
  <c r="B389" i="3"/>
  <c r="A390" i="3"/>
  <c r="AO241" i="3" l="1"/>
  <c r="AS240" i="3"/>
  <c r="AW240" i="3"/>
  <c r="AU240" i="3"/>
  <c r="AM241" i="3"/>
  <c r="AQ240" i="3"/>
  <c r="AT240" i="3"/>
  <c r="AX240" i="3"/>
  <c r="AP241" i="3"/>
  <c r="AN242" i="3"/>
  <c r="AV241" i="3"/>
  <c r="AR241" i="3"/>
  <c r="A391" i="3"/>
  <c r="B390" i="3"/>
  <c r="AV242" i="3" l="1"/>
  <c r="AR242" i="3"/>
  <c r="AN243" i="3"/>
  <c r="AX241" i="3"/>
  <c r="AP242" i="3"/>
  <c r="AT241" i="3"/>
  <c r="AQ241" i="3"/>
  <c r="AU241" i="3"/>
  <c r="AM242" i="3"/>
  <c r="AO242" i="3"/>
  <c r="AS241" i="3"/>
  <c r="AW241" i="3"/>
  <c r="B391" i="3"/>
  <c r="A392" i="3"/>
  <c r="AN244" i="3" l="1"/>
  <c r="AV243" i="3"/>
  <c r="AR243" i="3"/>
  <c r="AS242" i="3"/>
  <c r="AW242" i="3"/>
  <c r="AO243" i="3"/>
  <c r="AM243" i="3"/>
  <c r="AU242" i="3"/>
  <c r="AQ242" i="3"/>
  <c r="AX242" i="3"/>
  <c r="AT242" i="3"/>
  <c r="AP243" i="3"/>
  <c r="A393" i="3"/>
  <c r="B392" i="3"/>
  <c r="AT243" i="3" l="1"/>
  <c r="AX243" i="3"/>
  <c r="AP244" i="3"/>
  <c r="AM244" i="3"/>
  <c r="AQ243" i="3"/>
  <c r="AU243" i="3"/>
  <c r="AW243" i="3"/>
  <c r="AS243" i="3"/>
  <c r="AO244" i="3"/>
  <c r="AN245" i="3"/>
  <c r="AV244" i="3"/>
  <c r="AR244" i="3"/>
  <c r="B393" i="3"/>
  <c r="A394" i="3"/>
  <c r="AU244" i="3" l="1"/>
  <c r="AM245" i="3"/>
  <c r="AQ244" i="3"/>
  <c r="AT244" i="3"/>
  <c r="AX244" i="3"/>
  <c r="AP245" i="3"/>
  <c r="AV245" i="3"/>
  <c r="AN246" i="3"/>
  <c r="AR245" i="3"/>
  <c r="AW244" i="3"/>
  <c r="AO245" i="3"/>
  <c r="AS244" i="3"/>
  <c r="A395" i="3"/>
  <c r="B394" i="3"/>
  <c r="AN247" i="3" l="1"/>
  <c r="AV246" i="3"/>
  <c r="AR246" i="3"/>
  <c r="AO246" i="3"/>
  <c r="AS245" i="3"/>
  <c r="AW245" i="3"/>
  <c r="AX245" i="3"/>
  <c r="AP246" i="3"/>
  <c r="AT245" i="3"/>
  <c r="AU245" i="3"/>
  <c r="AQ245" i="3"/>
  <c r="AM246" i="3"/>
  <c r="B395" i="3"/>
  <c r="A396" i="3"/>
  <c r="AU246" i="3" l="1"/>
  <c r="AQ246" i="3"/>
  <c r="AM247" i="3"/>
  <c r="AP247" i="3"/>
  <c r="AX246" i="3"/>
  <c r="AT246" i="3"/>
  <c r="AS246" i="3"/>
  <c r="AW246" i="3"/>
  <c r="AO247" i="3"/>
  <c r="AN248" i="3"/>
  <c r="AV247" i="3"/>
  <c r="AR247" i="3"/>
  <c r="A397" i="3"/>
  <c r="B396" i="3"/>
  <c r="AX247" i="3" l="1"/>
  <c r="AP248" i="3"/>
  <c r="AT247" i="3"/>
  <c r="AU247" i="3"/>
  <c r="AM248" i="3"/>
  <c r="AQ247" i="3"/>
  <c r="AR248" i="3"/>
  <c r="AN249" i="3"/>
  <c r="AV248" i="3"/>
  <c r="AO248" i="3"/>
  <c r="AS247" i="3"/>
  <c r="AW247" i="3"/>
  <c r="B397" i="3"/>
  <c r="A398" i="3"/>
  <c r="AV249" i="3" l="1"/>
  <c r="AR249" i="3"/>
  <c r="AN250" i="3"/>
  <c r="AW248" i="3"/>
  <c r="AO249" i="3"/>
  <c r="AS248" i="3"/>
  <c r="AX248" i="3"/>
  <c r="AP249" i="3"/>
  <c r="AT248" i="3"/>
  <c r="AQ248" i="3"/>
  <c r="AU248" i="3"/>
  <c r="AM249" i="3"/>
  <c r="A399" i="3"/>
  <c r="B398" i="3"/>
  <c r="AU249" i="3" l="1"/>
  <c r="AM250" i="3"/>
  <c r="AQ249" i="3"/>
  <c r="AP250" i="3"/>
  <c r="AT249" i="3"/>
  <c r="AX249" i="3"/>
  <c r="AN251" i="3"/>
  <c r="AV250" i="3"/>
  <c r="AR250" i="3"/>
  <c r="AW249" i="3"/>
  <c r="AO250" i="3"/>
  <c r="AS249" i="3"/>
  <c r="B399" i="3"/>
  <c r="A400" i="3"/>
  <c r="AT250" i="3" l="1"/>
  <c r="AX250" i="3"/>
  <c r="AP251" i="3"/>
  <c r="AS250" i="3"/>
  <c r="AW250" i="3"/>
  <c r="AO251" i="3"/>
  <c r="AN252" i="3"/>
  <c r="AV251" i="3"/>
  <c r="AR251" i="3"/>
  <c r="AU250" i="3"/>
  <c r="AM251" i="3"/>
  <c r="AQ250" i="3"/>
  <c r="A401" i="3"/>
  <c r="B400" i="3"/>
  <c r="AU251" i="3" l="1"/>
  <c r="AM252" i="3"/>
  <c r="AQ251" i="3"/>
  <c r="AR252" i="3"/>
  <c r="AN253" i="3"/>
  <c r="AV252" i="3"/>
  <c r="AX251" i="3"/>
  <c r="AP252" i="3"/>
  <c r="AT251" i="3"/>
  <c r="AO252" i="3"/>
  <c r="AS251" i="3"/>
  <c r="AW251" i="3"/>
  <c r="B401" i="3"/>
  <c r="A402" i="3"/>
  <c r="AP253" i="3" l="1"/>
  <c r="AX252" i="3"/>
  <c r="AT252" i="3"/>
  <c r="AV253" i="3"/>
  <c r="AR253" i="3"/>
  <c r="AN254" i="3"/>
  <c r="AO253" i="3"/>
  <c r="AS252" i="3"/>
  <c r="AW252" i="3"/>
  <c r="AU252" i="3"/>
  <c r="AM253" i="3"/>
  <c r="AQ252" i="3"/>
  <c r="A403" i="3"/>
  <c r="B402" i="3"/>
  <c r="AW253" i="3" l="1"/>
  <c r="AS253" i="3"/>
  <c r="AO254" i="3"/>
  <c r="AM254" i="3"/>
  <c r="AU253" i="3"/>
  <c r="AQ253" i="3"/>
  <c r="AN255" i="3"/>
  <c r="AV254" i="3"/>
  <c r="AR254" i="3"/>
  <c r="AX253" i="3"/>
  <c r="AP254" i="3"/>
  <c r="AT253" i="3"/>
  <c r="B403" i="3"/>
  <c r="A404" i="3"/>
  <c r="AU254" i="3" l="1"/>
  <c r="AM255" i="3"/>
  <c r="AQ254" i="3"/>
  <c r="AT254" i="3"/>
  <c r="AX254" i="3"/>
  <c r="AP255" i="3"/>
  <c r="AN256" i="3"/>
  <c r="AV255" i="3"/>
  <c r="AR255" i="3"/>
  <c r="AO255" i="3"/>
  <c r="AS254" i="3"/>
  <c r="AW254" i="3"/>
  <c r="A405" i="3"/>
  <c r="B404" i="3"/>
  <c r="AS255" i="3" l="1"/>
  <c r="AW255" i="3"/>
  <c r="AO256" i="3"/>
  <c r="AR256" i="3"/>
  <c r="AN257" i="3"/>
  <c r="AV256" i="3"/>
  <c r="AU255" i="3"/>
  <c r="AQ255" i="3"/>
  <c r="AM256" i="3"/>
  <c r="AX255" i="3"/>
  <c r="AP256" i="3"/>
  <c r="AT255" i="3"/>
  <c r="B405" i="3"/>
  <c r="A406" i="3"/>
  <c r="AP257" i="3" l="1"/>
  <c r="AT256" i="3"/>
  <c r="AX256" i="3"/>
  <c r="AS256" i="3"/>
  <c r="AO257" i="3"/>
  <c r="AW256" i="3"/>
  <c r="AU256" i="3"/>
  <c r="AM257" i="3"/>
  <c r="AQ256" i="3"/>
  <c r="AV257" i="3"/>
  <c r="AR257" i="3"/>
  <c r="AN258" i="3"/>
  <c r="A407" i="3"/>
  <c r="B406" i="3"/>
  <c r="AN259" i="3" l="1"/>
  <c r="AV258" i="3"/>
  <c r="AR258" i="3"/>
  <c r="AQ257" i="3"/>
  <c r="AU257" i="3"/>
  <c r="AM258" i="3"/>
  <c r="AW257" i="3"/>
  <c r="AS257" i="3"/>
  <c r="AO258" i="3"/>
  <c r="AP258" i="3"/>
  <c r="AT257" i="3"/>
  <c r="AX257" i="3"/>
  <c r="B407" i="3"/>
  <c r="A408" i="3"/>
  <c r="AP259" i="3" l="1"/>
  <c r="AX258" i="3"/>
  <c r="AT258" i="3"/>
  <c r="AQ258" i="3"/>
  <c r="AU258" i="3"/>
  <c r="AM259" i="3"/>
  <c r="AO259" i="3"/>
  <c r="AW258" i="3"/>
  <c r="AS258" i="3"/>
  <c r="AN260" i="3"/>
  <c r="AV259" i="3"/>
  <c r="AR259" i="3"/>
  <c r="A409" i="3"/>
  <c r="B408" i="3"/>
  <c r="AS259" i="3" l="1"/>
  <c r="AW259" i="3"/>
  <c r="AO260" i="3"/>
  <c r="AR260" i="3"/>
  <c r="AN261" i="3"/>
  <c r="AV260" i="3"/>
  <c r="AU259" i="3"/>
  <c r="AQ259" i="3"/>
  <c r="AM260" i="3"/>
  <c r="AP260" i="3"/>
  <c r="AT259" i="3"/>
  <c r="AX259" i="3"/>
  <c r="B409" i="3"/>
  <c r="A410" i="3"/>
  <c r="AS260" i="3" l="1"/>
  <c r="AO261" i="3"/>
  <c r="AW260" i="3"/>
  <c r="AP261" i="3"/>
  <c r="AX260" i="3"/>
  <c r="AT260" i="3"/>
  <c r="AM261" i="3"/>
  <c r="AU260" i="3"/>
  <c r="AQ260" i="3"/>
  <c r="AV261" i="3"/>
  <c r="AR261" i="3"/>
  <c r="AN262" i="3"/>
  <c r="A411" i="3"/>
  <c r="B410" i="3"/>
  <c r="AN263" i="3" l="1"/>
  <c r="AV262" i="3"/>
  <c r="AR262" i="3"/>
  <c r="AP262" i="3"/>
  <c r="AT261" i="3"/>
  <c r="AX261" i="3"/>
  <c r="AQ261" i="3"/>
  <c r="AU261" i="3"/>
  <c r="AM262" i="3"/>
  <c r="AW261" i="3"/>
  <c r="AS261" i="3"/>
  <c r="AO262" i="3"/>
  <c r="B411" i="3"/>
  <c r="A412" i="3"/>
  <c r="AO263" i="3" l="1"/>
  <c r="AS262" i="3"/>
  <c r="AW262" i="3"/>
  <c r="AX262" i="3"/>
  <c r="AT262" i="3"/>
  <c r="AP263" i="3"/>
  <c r="AQ262" i="3"/>
  <c r="AU262" i="3"/>
  <c r="AM263" i="3"/>
  <c r="AN264" i="3"/>
  <c r="AV263" i="3"/>
  <c r="AR263" i="3"/>
  <c r="A413" i="3"/>
  <c r="B412" i="3"/>
  <c r="AR264" i="3" l="1"/>
  <c r="AN265" i="3"/>
  <c r="AV264" i="3"/>
  <c r="AX263" i="3"/>
  <c r="AP264" i="3"/>
  <c r="AT263" i="3"/>
  <c r="AM264" i="3"/>
  <c r="AQ263" i="3"/>
  <c r="AU263" i="3"/>
  <c r="AS263" i="3"/>
  <c r="AO264" i="3"/>
  <c r="AW263" i="3"/>
  <c r="B413" i="3"/>
  <c r="A414" i="3"/>
  <c r="AW264" i="3" l="1"/>
  <c r="AO265" i="3"/>
  <c r="AS264" i="3"/>
  <c r="AM265" i="3"/>
  <c r="AU264" i="3"/>
  <c r="AQ264" i="3"/>
  <c r="AV265" i="3"/>
  <c r="AR265" i="3"/>
  <c r="AN266" i="3"/>
  <c r="AT264" i="3"/>
  <c r="AX264" i="3"/>
  <c r="AP265" i="3"/>
  <c r="A415" i="3"/>
  <c r="B414" i="3"/>
  <c r="AX265" i="3" l="1"/>
  <c r="AT265" i="3"/>
  <c r="AP266" i="3"/>
  <c r="AQ265" i="3"/>
  <c r="AU265" i="3"/>
  <c r="AM266" i="3"/>
  <c r="AO266" i="3"/>
  <c r="AW265" i="3"/>
  <c r="AS265" i="3"/>
  <c r="AN267" i="3"/>
  <c r="AV266" i="3"/>
  <c r="AR266" i="3"/>
  <c r="B415" i="3"/>
  <c r="A416" i="3"/>
  <c r="AS266" i="3" l="1"/>
  <c r="AW266" i="3"/>
  <c r="AO267" i="3"/>
  <c r="AX266" i="3"/>
  <c r="AT266" i="3"/>
  <c r="AP267" i="3"/>
  <c r="AR267" i="3"/>
  <c r="AN268" i="3"/>
  <c r="AV267" i="3"/>
  <c r="AM267" i="3"/>
  <c r="AQ266" i="3"/>
  <c r="AU266" i="3"/>
  <c r="A417" i="3"/>
  <c r="B416" i="3"/>
  <c r="AR268" i="3" l="1"/>
  <c r="AN269" i="3"/>
  <c r="AV268" i="3"/>
  <c r="AW267" i="3"/>
  <c r="AS267" i="3"/>
  <c r="AO268" i="3"/>
  <c r="AQ267" i="3"/>
  <c r="AU267" i="3"/>
  <c r="AM268" i="3"/>
  <c r="AP268" i="3"/>
  <c r="AT267" i="3"/>
  <c r="AX267" i="3"/>
  <c r="B417" i="3"/>
  <c r="A418" i="3"/>
  <c r="AX268" i="3" l="1"/>
  <c r="AP269" i="3"/>
  <c r="AT268" i="3"/>
  <c r="AW268" i="3"/>
  <c r="AS268" i="3"/>
  <c r="AO269" i="3"/>
  <c r="AV269" i="3"/>
  <c r="AR269" i="3"/>
  <c r="AN270" i="3"/>
  <c r="AM269" i="3"/>
  <c r="AQ268" i="3"/>
  <c r="AU268" i="3"/>
  <c r="A419" i="3"/>
  <c r="B418" i="3"/>
  <c r="AU269" i="3" l="1"/>
  <c r="AQ269" i="3"/>
  <c r="AM270" i="3"/>
  <c r="AS269" i="3"/>
  <c r="AO270" i="3"/>
  <c r="AW269" i="3"/>
  <c r="AX269" i="3"/>
  <c r="AP270" i="3"/>
  <c r="AT269" i="3"/>
  <c r="AV270" i="3"/>
  <c r="AN271" i="3"/>
  <c r="AR270" i="3"/>
  <c r="B419" i="3"/>
  <c r="A420" i="3"/>
  <c r="AV271" i="3" l="1"/>
  <c r="AR271" i="3"/>
  <c r="AN272" i="3"/>
  <c r="AP271" i="3"/>
  <c r="AT270" i="3"/>
  <c r="AX270" i="3"/>
  <c r="AU270" i="3"/>
  <c r="AM271" i="3"/>
  <c r="AQ270" i="3"/>
  <c r="AS270" i="3"/>
  <c r="AW270" i="3"/>
  <c r="AO271" i="3"/>
  <c r="A421" i="3"/>
  <c r="B420" i="3"/>
  <c r="AW271" i="3" l="1"/>
  <c r="AO272" i="3"/>
  <c r="AS271" i="3"/>
  <c r="AM272" i="3"/>
  <c r="AQ271" i="3"/>
  <c r="AU271" i="3"/>
  <c r="AT271" i="3"/>
  <c r="AX271" i="3"/>
  <c r="AP272" i="3"/>
  <c r="AN273" i="3"/>
  <c r="AV272" i="3"/>
  <c r="AR272" i="3"/>
  <c r="B421" i="3"/>
  <c r="A422" i="3"/>
  <c r="AM273" i="3" l="1"/>
  <c r="AU272" i="3"/>
  <c r="AQ272" i="3"/>
  <c r="AN274" i="3"/>
  <c r="AV273" i="3"/>
  <c r="AR273" i="3"/>
  <c r="AW272" i="3"/>
  <c r="AO273" i="3"/>
  <c r="AS272" i="3"/>
  <c r="AT272" i="3"/>
  <c r="AP273" i="3"/>
  <c r="AX272" i="3"/>
  <c r="A423" i="3"/>
  <c r="B422" i="3"/>
  <c r="AO274" i="3" l="1"/>
  <c r="AW273" i="3"/>
  <c r="AS273" i="3"/>
  <c r="AV274" i="3"/>
  <c r="AR274" i="3"/>
  <c r="AN275" i="3"/>
  <c r="AT273" i="3"/>
  <c r="AX273" i="3"/>
  <c r="AP274" i="3"/>
  <c r="AU273" i="3"/>
  <c r="AQ273" i="3"/>
  <c r="AM274" i="3"/>
  <c r="B423" i="3"/>
  <c r="A424" i="3"/>
  <c r="AU274" i="3" l="1"/>
  <c r="AQ274" i="3"/>
  <c r="AM275" i="3"/>
  <c r="AV275" i="3"/>
  <c r="AR275" i="3"/>
  <c r="AN276" i="3"/>
  <c r="AX274" i="3"/>
  <c r="AT274" i="3"/>
  <c r="AP275" i="3"/>
  <c r="AS274" i="3"/>
  <c r="AW274" i="3"/>
  <c r="AO275" i="3"/>
  <c r="A425" i="3"/>
  <c r="B424" i="3"/>
  <c r="AO276" i="3" l="1"/>
  <c r="AS275" i="3"/>
  <c r="AW275" i="3"/>
  <c r="AM276" i="3"/>
  <c r="AU275" i="3"/>
  <c r="AQ275" i="3"/>
  <c r="AV276" i="3"/>
  <c r="AR276" i="3"/>
  <c r="AN277" i="3"/>
  <c r="AX275" i="3"/>
  <c r="AP276" i="3"/>
  <c r="AT275" i="3"/>
  <c r="B425" i="3"/>
  <c r="A426" i="3"/>
  <c r="AU276" i="3" l="1"/>
  <c r="AM277" i="3"/>
  <c r="AQ276" i="3"/>
  <c r="AP277" i="3"/>
  <c r="AX276" i="3"/>
  <c r="AT276" i="3"/>
  <c r="AN278" i="3"/>
  <c r="AV277" i="3"/>
  <c r="AR277" i="3"/>
  <c r="AW276" i="3"/>
  <c r="AO277" i="3"/>
  <c r="AS276" i="3"/>
  <c r="A427" i="3"/>
  <c r="B426" i="3"/>
  <c r="AP278" i="3" l="1"/>
  <c r="AX277" i="3"/>
  <c r="AT277" i="3"/>
  <c r="AW277" i="3"/>
  <c r="AS277" i="3"/>
  <c r="AO278" i="3"/>
  <c r="AQ277" i="3"/>
  <c r="AU277" i="3"/>
  <c r="AM278" i="3"/>
  <c r="AN279" i="3"/>
  <c r="AV278" i="3"/>
  <c r="AR278" i="3"/>
  <c r="B427" i="3"/>
  <c r="A428" i="3"/>
  <c r="AR279" i="3" l="1"/>
  <c r="AN280" i="3"/>
  <c r="AV279" i="3"/>
  <c r="AS278" i="3"/>
  <c r="AO279" i="3"/>
  <c r="AW278" i="3"/>
  <c r="AM279" i="3"/>
  <c r="AU278" i="3"/>
  <c r="AQ278" i="3"/>
  <c r="AX278" i="3"/>
  <c r="AT278" i="3"/>
  <c r="AP279" i="3"/>
  <c r="A429" i="3"/>
  <c r="B428" i="3"/>
  <c r="AX279" i="3" l="1"/>
  <c r="AT279" i="3"/>
  <c r="AP280" i="3"/>
  <c r="AR280" i="3"/>
  <c r="AN281" i="3"/>
  <c r="AV280" i="3"/>
  <c r="AQ279" i="3"/>
  <c r="AM280" i="3"/>
  <c r="AU279" i="3"/>
  <c r="AW279" i="3"/>
  <c r="AO280" i="3"/>
  <c r="AS279" i="3"/>
  <c r="B429" i="3"/>
  <c r="A430" i="3"/>
  <c r="AS280" i="3" l="1"/>
  <c r="AO281" i="3"/>
  <c r="AW280" i="3"/>
  <c r="AM281" i="3"/>
  <c r="AQ280" i="3"/>
  <c r="AU280" i="3"/>
  <c r="AX280" i="3"/>
  <c r="AT280" i="3"/>
  <c r="AP281" i="3"/>
  <c r="AV281" i="3"/>
  <c r="AR281" i="3"/>
  <c r="AN282" i="3"/>
  <c r="A431" i="3"/>
  <c r="B430" i="3"/>
  <c r="AV282" i="3" l="1"/>
  <c r="AR282" i="3"/>
  <c r="AN283" i="3"/>
  <c r="AM282" i="3"/>
  <c r="AU281" i="3"/>
  <c r="AQ281" i="3"/>
  <c r="AS281" i="3"/>
  <c r="AO282" i="3"/>
  <c r="AW281" i="3"/>
  <c r="AX281" i="3"/>
  <c r="AT281" i="3"/>
  <c r="AP282" i="3"/>
  <c r="B431" i="3"/>
  <c r="A432" i="3"/>
  <c r="AX282" i="3" l="1"/>
  <c r="AP283" i="3"/>
  <c r="AT282" i="3"/>
  <c r="AW282" i="3"/>
  <c r="AS282" i="3"/>
  <c r="AO283" i="3"/>
  <c r="AQ282" i="3"/>
  <c r="AU282" i="3"/>
  <c r="AM283" i="3"/>
  <c r="AV283" i="3"/>
  <c r="AR283" i="3"/>
  <c r="AN284" i="3"/>
  <c r="A433" i="3"/>
  <c r="B432" i="3"/>
  <c r="AN285" i="3" l="1"/>
  <c r="AV284" i="3"/>
  <c r="AR284" i="3"/>
  <c r="AW283" i="3"/>
  <c r="AO284" i="3"/>
  <c r="AS283" i="3"/>
  <c r="AT283" i="3"/>
  <c r="AX283" i="3"/>
  <c r="AP284" i="3"/>
  <c r="AM284" i="3"/>
  <c r="AQ283" i="3"/>
  <c r="AU283" i="3"/>
  <c r="B433" i="3"/>
  <c r="A434" i="3"/>
  <c r="AQ284" i="3" l="1"/>
  <c r="AU284" i="3"/>
  <c r="AM285" i="3"/>
  <c r="AX284" i="3"/>
  <c r="AP285" i="3"/>
  <c r="AT284" i="3"/>
  <c r="AO285" i="3"/>
  <c r="AW284" i="3"/>
  <c r="AS284" i="3"/>
  <c r="AR285" i="3"/>
  <c r="AN286" i="3"/>
  <c r="AV285" i="3"/>
  <c r="A435" i="3"/>
  <c r="B434" i="3"/>
  <c r="AV286" i="3" l="1"/>
  <c r="AR286" i="3"/>
  <c r="AN287" i="3"/>
  <c r="AO286" i="3"/>
  <c r="AW285" i="3"/>
  <c r="AS285" i="3"/>
  <c r="AU285" i="3"/>
  <c r="AQ285" i="3"/>
  <c r="AM286" i="3"/>
  <c r="AT285" i="3"/>
  <c r="AP286" i="3"/>
  <c r="AX285" i="3"/>
  <c r="B435" i="3"/>
  <c r="A436" i="3"/>
  <c r="AO287" i="3" l="1"/>
  <c r="AW286" i="3"/>
  <c r="AS286" i="3"/>
  <c r="AT286" i="3"/>
  <c r="AX286" i="3"/>
  <c r="AP287" i="3"/>
  <c r="AV287" i="3"/>
  <c r="AR287" i="3"/>
  <c r="AN288" i="3"/>
  <c r="AM287" i="3"/>
  <c r="AQ286" i="3"/>
  <c r="AU286" i="3"/>
  <c r="A437" i="3"/>
  <c r="B436" i="3"/>
  <c r="AQ287" i="3" l="1"/>
  <c r="AM288" i="3"/>
  <c r="AU287" i="3"/>
  <c r="AT287" i="3"/>
  <c r="AX287" i="3"/>
  <c r="AP288" i="3"/>
  <c r="AV288" i="3"/>
  <c r="AR288" i="3"/>
  <c r="AN289" i="3"/>
  <c r="AW287" i="3"/>
  <c r="AS287" i="3"/>
  <c r="AO288" i="3"/>
  <c r="B437" i="3"/>
  <c r="A438" i="3"/>
  <c r="AW288" i="3" l="1"/>
  <c r="AO289" i="3"/>
  <c r="AS288" i="3"/>
  <c r="AX288" i="3"/>
  <c r="AP289" i="3"/>
  <c r="AT288" i="3"/>
  <c r="AQ288" i="3"/>
  <c r="AU288" i="3"/>
  <c r="AM289" i="3"/>
  <c r="AN290" i="3"/>
  <c r="AV289" i="3"/>
  <c r="AR289" i="3"/>
  <c r="A439" i="3"/>
  <c r="B438" i="3"/>
  <c r="AN291" i="3" l="1"/>
  <c r="AV290" i="3"/>
  <c r="AR290" i="3"/>
  <c r="AS289" i="3"/>
  <c r="AW289" i="3"/>
  <c r="AO290" i="3"/>
  <c r="AU289" i="3"/>
  <c r="AM290" i="3"/>
  <c r="AQ289" i="3"/>
  <c r="AP290" i="3"/>
  <c r="AX289" i="3"/>
  <c r="AT289" i="3"/>
  <c r="B439" i="3"/>
  <c r="A440" i="3"/>
  <c r="AQ290" i="3" l="1"/>
  <c r="AM291" i="3"/>
  <c r="AU290" i="3"/>
  <c r="AP291" i="3"/>
  <c r="AT290" i="3"/>
  <c r="AX290" i="3"/>
  <c r="AS290" i="3"/>
  <c r="AW290" i="3"/>
  <c r="AO291" i="3"/>
  <c r="AV291" i="3"/>
  <c r="AR291" i="3"/>
  <c r="AN292" i="3"/>
  <c r="A441" i="3"/>
  <c r="B440" i="3"/>
  <c r="AN293" i="3" l="1"/>
  <c r="AV292" i="3"/>
  <c r="AR292" i="3"/>
  <c r="AP292" i="3"/>
  <c r="AT291" i="3"/>
  <c r="AX291" i="3"/>
  <c r="AQ291" i="3"/>
  <c r="AU291" i="3"/>
  <c r="AM292" i="3"/>
  <c r="AW291" i="3"/>
  <c r="AO292" i="3"/>
  <c r="AS291" i="3"/>
  <c r="B441" i="3"/>
  <c r="A442" i="3"/>
  <c r="AX292" i="3" l="1"/>
  <c r="AT292" i="3"/>
  <c r="AP293" i="3"/>
  <c r="AO293" i="3"/>
  <c r="AS292" i="3"/>
  <c r="AW292" i="3"/>
  <c r="AQ292" i="3"/>
  <c r="AU292" i="3"/>
  <c r="AM293" i="3"/>
  <c r="AN294" i="3"/>
  <c r="AV293" i="3"/>
  <c r="AR293" i="3"/>
  <c r="A443" i="3"/>
  <c r="B442" i="3"/>
  <c r="AS293" i="3" l="1"/>
  <c r="AO294" i="3"/>
  <c r="AW293" i="3"/>
  <c r="AP294" i="3"/>
  <c r="AT293" i="3"/>
  <c r="AX293" i="3"/>
  <c r="AN295" i="3"/>
  <c r="AV294" i="3"/>
  <c r="AR294" i="3"/>
  <c r="AU293" i="3"/>
  <c r="AQ293" i="3"/>
  <c r="AM294" i="3"/>
  <c r="B443" i="3"/>
  <c r="A444" i="3"/>
  <c r="AQ294" i="3" l="1"/>
  <c r="AU294" i="3"/>
  <c r="AM295" i="3"/>
  <c r="AX294" i="3"/>
  <c r="AT294" i="3"/>
  <c r="AP295" i="3"/>
  <c r="AN296" i="3"/>
  <c r="AV295" i="3"/>
  <c r="AR295" i="3"/>
  <c r="AW294" i="3"/>
  <c r="AO295" i="3"/>
  <c r="AS294" i="3"/>
  <c r="A445" i="3"/>
  <c r="B444" i="3"/>
  <c r="AO296" i="3" l="1"/>
  <c r="AW295" i="3"/>
  <c r="AS295" i="3"/>
  <c r="AM296" i="3"/>
  <c r="AQ295" i="3"/>
  <c r="AU295" i="3"/>
  <c r="AX295" i="3"/>
  <c r="AP296" i="3"/>
  <c r="AT295" i="3"/>
  <c r="AR296" i="3"/>
  <c r="AN297" i="3"/>
  <c r="AV296" i="3"/>
  <c r="B445" i="3"/>
  <c r="A446" i="3"/>
  <c r="AP297" i="3" l="1"/>
  <c r="AX296" i="3"/>
  <c r="AT296" i="3"/>
  <c r="AU296" i="3"/>
  <c r="AQ296" i="3"/>
  <c r="AM297" i="3"/>
  <c r="AV297" i="3"/>
  <c r="AR297" i="3"/>
  <c r="AN298" i="3"/>
  <c r="AW296" i="3"/>
  <c r="AS296" i="3"/>
  <c r="AO297" i="3"/>
  <c r="A447" i="3"/>
  <c r="B446" i="3"/>
  <c r="AW297" i="3" l="1"/>
  <c r="AO298" i="3"/>
  <c r="AS297" i="3"/>
  <c r="AQ297" i="3"/>
  <c r="AM298" i="3"/>
  <c r="AU297" i="3"/>
  <c r="AV298" i="3"/>
  <c r="AR298" i="3"/>
  <c r="AN299" i="3"/>
  <c r="AX297" i="3"/>
  <c r="AP298" i="3"/>
  <c r="AT297" i="3"/>
  <c r="B447" i="3"/>
  <c r="A448" i="3"/>
  <c r="AX298" i="3" l="1"/>
  <c r="AT298" i="3"/>
  <c r="AP299" i="3"/>
  <c r="AS298" i="3"/>
  <c r="AW298" i="3"/>
  <c r="AO299" i="3"/>
  <c r="AN300" i="3"/>
  <c r="AR299" i="3"/>
  <c r="AV299" i="3"/>
  <c r="AU298" i="3"/>
  <c r="AM299" i="3"/>
  <c r="AQ298" i="3"/>
  <c r="A449" i="3"/>
  <c r="B448" i="3"/>
  <c r="AU299" i="3" l="1"/>
  <c r="AM300" i="3"/>
  <c r="AQ299" i="3"/>
  <c r="AN301" i="3"/>
  <c r="AV300" i="3"/>
  <c r="AR300" i="3"/>
  <c r="AX299" i="3"/>
  <c r="AP300" i="3"/>
  <c r="AT299" i="3"/>
  <c r="AO300" i="3"/>
  <c r="AS299" i="3"/>
  <c r="AW299" i="3"/>
  <c r="B449" i="3"/>
  <c r="A450" i="3"/>
  <c r="AX300" i="3" l="1"/>
  <c r="AT300" i="3"/>
  <c r="AP301" i="3"/>
  <c r="AR301" i="3"/>
  <c r="AN302" i="3"/>
  <c r="AV301" i="3"/>
  <c r="AW300" i="3"/>
  <c r="AO301" i="3"/>
  <c r="AS300" i="3"/>
  <c r="AM301" i="3"/>
  <c r="AQ300" i="3"/>
  <c r="AU300" i="3"/>
  <c r="A451" i="3"/>
  <c r="B450" i="3"/>
  <c r="AO302" i="3" l="1"/>
  <c r="AS301" i="3"/>
  <c r="AW301" i="3"/>
  <c r="AT301" i="3"/>
  <c r="AX301" i="3"/>
  <c r="AP302" i="3"/>
  <c r="AU301" i="3"/>
  <c r="AQ301" i="3"/>
  <c r="AM302" i="3"/>
  <c r="AV302" i="3"/>
  <c r="AR302" i="3"/>
  <c r="AN303" i="3"/>
  <c r="B451" i="3"/>
  <c r="A452" i="3"/>
  <c r="AN304" i="3" l="1"/>
  <c r="AR303" i="3"/>
  <c r="AV303" i="3"/>
  <c r="AP303" i="3"/>
  <c r="AT302" i="3"/>
  <c r="AX302" i="3"/>
  <c r="AU302" i="3"/>
  <c r="AM303" i="3"/>
  <c r="AQ302" i="3"/>
  <c r="AO303" i="3"/>
  <c r="AW302" i="3"/>
  <c r="AS302" i="3"/>
  <c r="A453" i="3"/>
  <c r="B452" i="3"/>
  <c r="AQ303" i="3" l="1"/>
  <c r="AU303" i="3"/>
  <c r="AM304" i="3"/>
  <c r="AX303" i="3"/>
  <c r="AP304" i="3"/>
  <c r="AT303" i="3"/>
  <c r="AW303" i="3"/>
  <c r="AS303" i="3"/>
  <c r="AO304" i="3"/>
  <c r="AN305" i="3"/>
  <c r="AV304" i="3"/>
  <c r="AR304" i="3"/>
  <c r="B453" i="3"/>
  <c r="A454" i="3"/>
  <c r="AU304" i="3" l="1"/>
  <c r="AQ304" i="3"/>
  <c r="AM305" i="3"/>
  <c r="AV305" i="3"/>
  <c r="AR305" i="3"/>
  <c r="AN306" i="3"/>
  <c r="AW304" i="3"/>
  <c r="AO305" i="3"/>
  <c r="AS304" i="3"/>
  <c r="AP305" i="3"/>
  <c r="AX304" i="3"/>
  <c r="AT304" i="3"/>
  <c r="A455" i="3"/>
  <c r="B454" i="3"/>
  <c r="AS305" i="3" l="1"/>
  <c r="AO306" i="3"/>
  <c r="AW305" i="3"/>
  <c r="AU305" i="3"/>
  <c r="AM306" i="3"/>
  <c r="AQ305" i="3"/>
  <c r="AP306" i="3"/>
  <c r="AX305" i="3"/>
  <c r="AT305" i="3"/>
  <c r="AN307" i="3"/>
  <c r="AR306" i="3"/>
  <c r="AV306" i="3"/>
  <c r="B455" i="3"/>
  <c r="A456" i="3"/>
  <c r="AN308" i="3" l="1"/>
  <c r="AV307" i="3"/>
  <c r="AR307" i="3"/>
  <c r="AW306" i="3"/>
  <c r="AS306" i="3"/>
  <c r="AO307" i="3"/>
  <c r="AT306" i="3"/>
  <c r="AP307" i="3"/>
  <c r="AX306" i="3"/>
  <c r="AQ306" i="3"/>
  <c r="AM307" i="3"/>
  <c r="AU306" i="3"/>
  <c r="A457" i="3"/>
  <c r="B456" i="3"/>
  <c r="AX307" i="3" l="1"/>
  <c r="AP308" i="3"/>
  <c r="AT307" i="3"/>
  <c r="AM308" i="3"/>
  <c r="AQ307" i="3"/>
  <c r="AU307" i="3"/>
  <c r="AW307" i="3"/>
  <c r="AS307" i="3"/>
  <c r="AO308" i="3"/>
  <c r="AV308" i="3"/>
  <c r="AR308" i="3"/>
  <c r="AN309" i="3"/>
  <c r="B457" i="3"/>
  <c r="A458" i="3"/>
  <c r="AM309" i="3" l="1"/>
  <c r="AQ308" i="3"/>
  <c r="AU308" i="3"/>
  <c r="AV309" i="3"/>
  <c r="AR309" i="3"/>
  <c r="AN310" i="3"/>
  <c r="AP309" i="3"/>
  <c r="AX308" i="3"/>
  <c r="AT308" i="3"/>
  <c r="AS308" i="3"/>
  <c r="AW308" i="3"/>
  <c r="AO309" i="3"/>
  <c r="A459" i="3"/>
  <c r="B458" i="3"/>
  <c r="AW309" i="3" l="1"/>
  <c r="AO310" i="3"/>
  <c r="AS309" i="3"/>
  <c r="AP310" i="3"/>
  <c r="AX309" i="3"/>
  <c r="AT309" i="3"/>
  <c r="AV310" i="3"/>
  <c r="AR310" i="3"/>
  <c r="AN311" i="3"/>
  <c r="AM310" i="3"/>
  <c r="AU309" i="3"/>
  <c r="AQ309" i="3"/>
  <c r="B459" i="3"/>
  <c r="A460" i="3"/>
  <c r="AP311" i="3" l="1"/>
  <c r="AX310" i="3"/>
  <c r="AT310" i="3"/>
  <c r="AM311" i="3"/>
  <c r="AU310" i="3"/>
  <c r="AQ310" i="3"/>
  <c r="AO311" i="3"/>
  <c r="AS310" i="3"/>
  <c r="AW310" i="3"/>
  <c r="AN312" i="3"/>
  <c r="AV311" i="3"/>
  <c r="AR311" i="3"/>
  <c r="A461" i="3"/>
  <c r="B460" i="3"/>
  <c r="AM312" i="3" l="1"/>
  <c r="AQ311" i="3"/>
  <c r="AU311" i="3"/>
  <c r="AN313" i="3"/>
  <c r="AV312" i="3"/>
  <c r="AR312" i="3"/>
  <c r="AS311" i="3"/>
  <c r="AW311" i="3"/>
  <c r="AO312" i="3"/>
  <c r="AX311" i="3"/>
  <c r="AT311" i="3"/>
  <c r="AP312" i="3"/>
  <c r="B461" i="3"/>
  <c r="A462" i="3"/>
  <c r="AX312" i="3" l="1"/>
  <c r="AT312" i="3"/>
  <c r="AP313" i="3"/>
  <c r="AR313" i="3"/>
  <c r="AV313" i="3"/>
  <c r="AN314" i="3"/>
  <c r="AS312" i="3"/>
  <c r="AW312" i="3"/>
  <c r="AO313" i="3"/>
  <c r="AU312" i="3"/>
  <c r="AM313" i="3"/>
  <c r="AQ312" i="3"/>
  <c r="A463" i="3"/>
  <c r="B462" i="3"/>
  <c r="AP314" i="3" l="1"/>
  <c r="AX313" i="3"/>
  <c r="AT313" i="3"/>
  <c r="AQ313" i="3"/>
  <c r="AU313" i="3"/>
  <c r="AM314" i="3"/>
  <c r="AN315" i="3"/>
  <c r="AV314" i="3"/>
  <c r="AR314" i="3"/>
  <c r="AS313" i="3"/>
  <c r="AW313" i="3"/>
  <c r="AO314" i="3"/>
  <c r="B463" i="3"/>
  <c r="A464" i="3"/>
  <c r="AW314" i="3" l="1"/>
  <c r="AO315" i="3"/>
  <c r="AS314" i="3"/>
  <c r="AN316" i="3"/>
  <c r="AV315" i="3"/>
  <c r="AR315" i="3"/>
  <c r="AM315" i="3"/>
  <c r="AQ314" i="3"/>
  <c r="AU314" i="3"/>
  <c r="AT314" i="3"/>
  <c r="AX314" i="3"/>
  <c r="AP315" i="3"/>
  <c r="A465" i="3"/>
  <c r="B464" i="3"/>
  <c r="AX315" i="3" l="1"/>
  <c r="AP316" i="3"/>
  <c r="AT315" i="3"/>
  <c r="AV316" i="3"/>
  <c r="AR316" i="3"/>
  <c r="AN317" i="3"/>
  <c r="AU315" i="3"/>
  <c r="AM316" i="3"/>
  <c r="AQ315" i="3"/>
  <c r="AS315" i="3"/>
  <c r="AO316" i="3"/>
  <c r="AW315" i="3"/>
  <c r="B465" i="3"/>
  <c r="A466" i="3"/>
  <c r="AM317" i="3" l="1"/>
  <c r="AU316" i="3"/>
  <c r="AQ316" i="3"/>
  <c r="AW316" i="3"/>
  <c r="AS316" i="3"/>
  <c r="AO317" i="3"/>
  <c r="AN318" i="3"/>
  <c r="AV317" i="3"/>
  <c r="AR317" i="3"/>
  <c r="AT316" i="3"/>
  <c r="AX316" i="3"/>
  <c r="AP317" i="3"/>
  <c r="A467" i="3"/>
  <c r="B466" i="3"/>
  <c r="AX317" i="3" l="1"/>
  <c r="AP318" i="3"/>
  <c r="AT317" i="3"/>
  <c r="AN319" i="3"/>
  <c r="AV318" i="3"/>
  <c r="AR318" i="3"/>
  <c r="AO318" i="3"/>
  <c r="AS317" i="3"/>
  <c r="AW317" i="3"/>
  <c r="AQ317" i="3"/>
  <c r="AU317" i="3"/>
  <c r="AM318" i="3"/>
  <c r="B467" i="3"/>
  <c r="A468" i="3"/>
  <c r="AU318" i="3" l="1"/>
  <c r="AQ318" i="3"/>
  <c r="AM319" i="3"/>
  <c r="AN320" i="3"/>
  <c r="AV319" i="3"/>
  <c r="AR319" i="3"/>
  <c r="AW318" i="3"/>
  <c r="AO319" i="3"/>
  <c r="AS318" i="3"/>
  <c r="AT318" i="3"/>
  <c r="AX318" i="3"/>
  <c r="AP319" i="3"/>
  <c r="A469" i="3"/>
  <c r="B468" i="3"/>
  <c r="AX319" i="3" l="1"/>
  <c r="AT319" i="3"/>
  <c r="AP320" i="3"/>
  <c r="AO320" i="3"/>
  <c r="AW319" i="3"/>
  <c r="AS319" i="3"/>
  <c r="AN321" i="3"/>
  <c r="AV320" i="3"/>
  <c r="AR320" i="3"/>
  <c r="AM320" i="3"/>
  <c r="AU319" i="3"/>
  <c r="AQ319" i="3"/>
  <c r="B469" i="3"/>
  <c r="A470" i="3"/>
  <c r="AW320" i="3" l="1"/>
  <c r="AO321" i="3"/>
  <c r="AS320" i="3"/>
  <c r="AT320" i="3"/>
  <c r="AX320" i="3"/>
  <c r="AP321" i="3"/>
  <c r="AR321" i="3"/>
  <c r="AV321" i="3"/>
  <c r="AN322" i="3"/>
  <c r="AU320" i="3"/>
  <c r="AM321" i="3"/>
  <c r="AQ320" i="3"/>
  <c r="A471" i="3"/>
  <c r="B470" i="3"/>
  <c r="AU321" i="3" l="1"/>
  <c r="AQ321" i="3"/>
  <c r="AM322" i="3"/>
  <c r="AT321" i="3"/>
  <c r="AX321" i="3"/>
  <c r="AP322" i="3"/>
  <c r="AO322" i="3"/>
  <c r="AS321" i="3"/>
  <c r="AW321" i="3"/>
  <c r="AV322" i="3"/>
  <c r="AN323" i="3"/>
  <c r="AR322" i="3"/>
  <c r="B471" i="3"/>
  <c r="A472" i="3"/>
  <c r="AN324" i="3" l="1"/>
  <c r="AV323" i="3"/>
  <c r="AR323" i="3"/>
  <c r="AU322" i="3"/>
  <c r="AQ322" i="3"/>
  <c r="AM323" i="3"/>
  <c r="AP323" i="3"/>
  <c r="AT322" i="3"/>
  <c r="AX322" i="3"/>
  <c r="AO323" i="3"/>
  <c r="AW322" i="3"/>
  <c r="AS322" i="3"/>
  <c r="A473" i="3"/>
  <c r="B472" i="3"/>
  <c r="AS323" i="3" l="1"/>
  <c r="AW323" i="3"/>
  <c r="AO324" i="3"/>
  <c r="AM324" i="3"/>
  <c r="AQ323" i="3"/>
  <c r="AU323" i="3"/>
  <c r="AX323" i="3"/>
  <c r="AP324" i="3"/>
  <c r="AT323" i="3"/>
  <c r="AV324" i="3"/>
  <c r="AR324" i="3"/>
  <c r="AN325" i="3"/>
  <c r="B473" i="3"/>
  <c r="A474" i="3"/>
  <c r="AN326" i="3" l="1"/>
  <c r="AV325" i="3"/>
  <c r="AR325" i="3"/>
  <c r="AP325" i="3"/>
  <c r="AX324" i="3"/>
  <c r="AT324" i="3"/>
  <c r="AU324" i="3"/>
  <c r="AQ324" i="3"/>
  <c r="AM325" i="3"/>
  <c r="AO325" i="3"/>
  <c r="AS324" i="3"/>
  <c r="AW324" i="3"/>
  <c r="A475" i="3"/>
  <c r="B474" i="3"/>
  <c r="AP326" i="3" l="1"/>
  <c r="AT325" i="3"/>
  <c r="AX325" i="3"/>
  <c r="AW325" i="3"/>
  <c r="AO326" i="3"/>
  <c r="AS325" i="3"/>
  <c r="AQ325" i="3"/>
  <c r="AU325" i="3"/>
  <c r="AM326" i="3"/>
  <c r="AV326" i="3"/>
  <c r="AR326" i="3"/>
  <c r="AN327" i="3"/>
  <c r="B475" i="3"/>
  <c r="A476" i="3"/>
  <c r="AN328" i="3" l="1"/>
  <c r="AV327" i="3"/>
  <c r="AR327" i="3"/>
  <c r="AU326" i="3"/>
  <c r="AQ326" i="3"/>
  <c r="AM327" i="3"/>
  <c r="AO327" i="3"/>
  <c r="AS326" i="3"/>
  <c r="AW326" i="3"/>
  <c r="AT326" i="3"/>
  <c r="AP327" i="3"/>
  <c r="AX326" i="3"/>
  <c r="A477" i="3"/>
  <c r="B476" i="3"/>
  <c r="AX327" i="3" l="1"/>
  <c r="AP328" i="3"/>
  <c r="AT327" i="3"/>
  <c r="AQ327" i="3"/>
  <c r="AM328" i="3"/>
  <c r="AU327" i="3"/>
  <c r="AW327" i="3"/>
  <c r="AS327" i="3"/>
  <c r="AO328" i="3"/>
  <c r="AR328" i="3"/>
  <c r="AN329" i="3"/>
  <c r="AV328" i="3"/>
  <c r="B477" i="3"/>
  <c r="A478" i="3"/>
  <c r="AT328" i="3" l="1"/>
  <c r="AP329" i="3"/>
  <c r="AX328" i="3"/>
  <c r="AV329" i="3"/>
  <c r="AR329" i="3"/>
  <c r="AN330" i="3"/>
  <c r="AO329" i="3"/>
  <c r="AS328" i="3"/>
  <c r="AW328" i="3"/>
  <c r="AU328" i="3"/>
  <c r="AQ328" i="3"/>
  <c r="AM329" i="3"/>
  <c r="A479" i="3"/>
  <c r="B478" i="3"/>
  <c r="AM330" i="3" l="1"/>
  <c r="AQ329" i="3"/>
  <c r="AU329" i="3"/>
  <c r="AN331" i="3"/>
  <c r="AV330" i="3"/>
  <c r="AR330" i="3"/>
  <c r="AT329" i="3"/>
  <c r="AP330" i="3"/>
  <c r="AX329" i="3"/>
  <c r="AW329" i="3"/>
  <c r="AS329" i="3"/>
  <c r="AO330" i="3"/>
  <c r="B479" i="3"/>
  <c r="A480" i="3"/>
  <c r="AO331" i="3" l="1"/>
  <c r="AS330" i="3"/>
  <c r="AW330" i="3"/>
  <c r="AX330" i="3"/>
  <c r="AT330" i="3"/>
  <c r="AP331" i="3"/>
  <c r="AN332" i="3"/>
  <c r="AV331" i="3"/>
  <c r="AR331" i="3"/>
  <c r="AQ330" i="3"/>
  <c r="AU330" i="3"/>
  <c r="AM331" i="3"/>
  <c r="A481" i="3"/>
  <c r="B480" i="3"/>
  <c r="AM332" i="3" l="1"/>
  <c r="AQ331" i="3"/>
  <c r="AU331" i="3"/>
  <c r="AX331" i="3"/>
  <c r="AT331" i="3"/>
  <c r="AP332" i="3"/>
  <c r="AN333" i="3"/>
  <c r="AV332" i="3"/>
  <c r="AR332" i="3"/>
  <c r="AW331" i="3"/>
  <c r="AO332" i="3"/>
  <c r="AS331" i="3"/>
  <c r="B481" i="3"/>
  <c r="A482" i="3"/>
  <c r="AS332" i="3" l="1"/>
  <c r="AO333" i="3"/>
  <c r="AW332" i="3"/>
  <c r="AX332" i="3"/>
  <c r="AP333" i="3"/>
  <c r="AT332" i="3"/>
  <c r="AV333" i="3"/>
  <c r="AR333" i="3"/>
  <c r="AN334" i="3"/>
  <c r="AU332" i="3"/>
  <c r="AQ332" i="3"/>
  <c r="AM333" i="3"/>
  <c r="A483" i="3"/>
  <c r="B482" i="3"/>
  <c r="AM334" i="3" l="1"/>
  <c r="AQ333" i="3"/>
  <c r="AU333" i="3"/>
  <c r="AS333" i="3"/>
  <c r="AW333" i="3"/>
  <c r="AO334" i="3"/>
  <c r="AR334" i="3"/>
  <c r="AN335" i="3"/>
  <c r="AV334" i="3"/>
  <c r="AX333" i="3"/>
  <c r="AT333" i="3"/>
  <c r="AP334" i="3"/>
  <c r="B483" i="3"/>
  <c r="A484" i="3"/>
  <c r="AP335" i="3" l="1"/>
  <c r="AT334" i="3"/>
  <c r="AX334" i="3"/>
  <c r="AN336" i="3"/>
  <c r="AV335" i="3"/>
  <c r="AR335" i="3"/>
  <c r="AW334" i="3"/>
  <c r="AS334" i="3"/>
  <c r="AO335" i="3"/>
  <c r="AU334" i="3"/>
  <c r="AQ334" i="3"/>
  <c r="AM335" i="3"/>
  <c r="A485" i="3"/>
  <c r="B484" i="3"/>
  <c r="AU335" i="3" l="1"/>
  <c r="AQ335" i="3"/>
  <c r="AM336" i="3"/>
  <c r="AR336" i="3"/>
  <c r="AN337" i="3"/>
  <c r="AV336" i="3"/>
  <c r="AO336" i="3"/>
  <c r="AS335" i="3"/>
  <c r="AW335" i="3"/>
  <c r="AP336" i="3"/>
  <c r="AX335" i="3"/>
  <c r="AT335" i="3"/>
  <c r="B485" i="3"/>
  <c r="A486" i="3"/>
  <c r="AU336" i="3" l="1"/>
  <c r="AM337" i="3"/>
  <c r="AQ336" i="3"/>
  <c r="AT336" i="3"/>
  <c r="AX336" i="3"/>
  <c r="AP337" i="3"/>
  <c r="AW336" i="3"/>
  <c r="AO337" i="3"/>
  <c r="AS336" i="3"/>
  <c r="AN338" i="3"/>
  <c r="AR337" i="3"/>
  <c r="AV337" i="3"/>
  <c r="A487" i="3"/>
  <c r="B486" i="3"/>
  <c r="AO338" i="3" l="1"/>
  <c r="AW337" i="3"/>
  <c r="AS337" i="3"/>
  <c r="AN339" i="3"/>
  <c r="AV338" i="3"/>
  <c r="AR338" i="3"/>
  <c r="AX337" i="3"/>
  <c r="AP338" i="3"/>
  <c r="AT337" i="3"/>
  <c r="AQ337" i="3"/>
  <c r="AM338" i="3"/>
  <c r="AU337" i="3"/>
  <c r="B487" i="3"/>
  <c r="A488" i="3"/>
  <c r="AP339" i="3" l="1"/>
  <c r="AX338" i="3"/>
  <c r="AT338" i="3"/>
  <c r="AN340" i="3"/>
  <c r="AV339" i="3"/>
  <c r="AR339" i="3"/>
  <c r="AQ338" i="3"/>
  <c r="AU338" i="3"/>
  <c r="AM339" i="3"/>
  <c r="AO339" i="3"/>
  <c r="AW338" i="3"/>
  <c r="AS338" i="3"/>
  <c r="A489" i="3"/>
  <c r="B488" i="3"/>
  <c r="AV340" i="3" l="1"/>
  <c r="AR340" i="3"/>
  <c r="AN341" i="3"/>
  <c r="AO340" i="3"/>
  <c r="AS339" i="3"/>
  <c r="AW339" i="3"/>
  <c r="AU339" i="3"/>
  <c r="AQ339" i="3"/>
  <c r="AM340" i="3"/>
  <c r="AP340" i="3"/>
  <c r="AT339" i="3"/>
  <c r="AX339" i="3"/>
  <c r="B489" i="3"/>
  <c r="A490" i="3"/>
  <c r="AW340" i="3" l="1"/>
  <c r="AS340" i="3"/>
  <c r="AO341" i="3"/>
  <c r="AV341" i="3"/>
  <c r="AR341" i="3"/>
  <c r="AN342" i="3"/>
  <c r="AX340" i="3"/>
  <c r="AP341" i="3"/>
  <c r="AT340" i="3"/>
  <c r="AQ340" i="3"/>
  <c r="AU340" i="3"/>
  <c r="AM341" i="3"/>
  <c r="B490" i="3"/>
  <c r="A491" i="3"/>
  <c r="AU341" i="3" l="1"/>
  <c r="AM342" i="3"/>
  <c r="AQ341" i="3"/>
  <c r="AP342" i="3"/>
  <c r="AT341" i="3"/>
  <c r="AX341" i="3"/>
  <c r="AS341" i="3"/>
  <c r="AW341" i="3"/>
  <c r="AO342" i="3"/>
  <c r="AR342" i="3"/>
  <c r="AN343" i="3"/>
  <c r="AV342" i="3"/>
  <c r="B491" i="3"/>
  <c r="A492" i="3"/>
  <c r="AX342" i="3" l="1"/>
  <c r="AP343" i="3"/>
  <c r="AT342" i="3"/>
  <c r="AR343" i="3"/>
  <c r="AN344" i="3"/>
  <c r="AV343" i="3"/>
  <c r="AM343" i="3"/>
  <c r="AU342" i="3"/>
  <c r="AQ342" i="3"/>
  <c r="AW342" i="3"/>
  <c r="AO343" i="3"/>
  <c r="AS342" i="3"/>
  <c r="A493" i="3"/>
  <c r="B492" i="3"/>
  <c r="AS343" i="3" l="1"/>
  <c r="AW343" i="3"/>
  <c r="AO344" i="3"/>
  <c r="AU343" i="3"/>
  <c r="AM344" i="3"/>
  <c r="AQ343" i="3"/>
  <c r="AX343" i="3"/>
  <c r="AP344" i="3"/>
  <c r="AT343" i="3"/>
  <c r="AR344" i="3"/>
  <c r="AN345" i="3"/>
  <c r="AV344" i="3"/>
  <c r="B493" i="3"/>
  <c r="A494" i="3"/>
  <c r="AP345" i="3" l="1"/>
  <c r="AX344" i="3"/>
  <c r="AT344" i="3"/>
  <c r="AV345" i="3"/>
  <c r="AR345" i="3"/>
  <c r="AN346" i="3"/>
  <c r="AW344" i="3"/>
  <c r="AS344" i="3"/>
  <c r="AO345" i="3"/>
  <c r="AM345" i="3"/>
  <c r="AQ344" i="3"/>
  <c r="AU344" i="3"/>
  <c r="A495" i="3"/>
  <c r="B494" i="3"/>
  <c r="AU345" i="3" l="1"/>
  <c r="AM346" i="3"/>
  <c r="AQ345" i="3"/>
  <c r="AR346" i="3"/>
  <c r="AN347" i="3"/>
  <c r="AV346" i="3"/>
  <c r="AO346" i="3"/>
  <c r="AS345" i="3"/>
  <c r="AW345" i="3"/>
  <c r="AX345" i="3"/>
  <c r="AP346" i="3"/>
  <c r="AT345" i="3"/>
  <c r="B495" i="3"/>
  <c r="A496" i="3"/>
  <c r="AP347" i="3" l="1"/>
  <c r="AT346" i="3"/>
  <c r="AX346" i="3"/>
  <c r="AS346" i="3"/>
  <c r="AO347" i="3"/>
  <c r="AW346" i="3"/>
  <c r="AU346" i="3"/>
  <c r="AQ346" i="3"/>
  <c r="AM347" i="3"/>
  <c r="AV347" i="3"/>
  <c r="AN348" i="3"/>
  <c r="AR347" i="3"/>
  <c r="A497" i="3"/>
  <c r="B496" i="3"/>
  <c r="AR348" i="3" l="1"/>
  <c r="AN349" i="3"/>
  <c r="AV348" i="3"/>
  <c r="AM348" i="3"/>
  <c r="AQ347" i="3"/>
  <c r="AU347" i="3"/>
  <c r="AS347" i="3"/>
  <c r="AW347" i="3"/>
  <c r="AO348" i="3"/>
  <c r="AX347" i="3"/>
  <c r="AP348" i="3"/>
  <c r="AT347" i="3"/>
  <c r="B497" i="3"/>
  <c r="A498" i="3"/>
  <c r="AU348" i="3" l="1"/>
  <c r="AM349" i="3"/>
  <c r="AQ348" i="3"/>
  <c r="AP349" i="3"/>
  <c r="AX348" i="3"/>
  <c r="AT348" i="3"/>
  <c r="AR349" i="3"/>
  <c r="AN350" i="3"/>
  <c r="AV349" i="3"/>
  <c r="AW348" i="3"/>
  <c r="AS348" i="3"/>
  <c r="AO349" i="3"/>
  <c r="B498" i="3"/>
  <c r="A499" i="3"/>
  <c r="AN351" i="3" l="1"/>
  <c r="AV350" i="3"/>
  <c r="AR350" i="3"/>
  <c r="AX349" i="3"/>
  <c r="AT349" i="3"/>
  <c r="AP350" i="3"/>
  <c r="AO350" i="3"/>
  <c r="AW349" i="3"/>
  <c r="AS349" i="3"/>
  <c r="AM350" i="3"/>
  <c r="AQ349" i="3"/>
  <c r="AU349" i="3"/>
  <c r="B499" i="3"/>
  <c r="A500" i="3"/>
  <c r="AS350" i="3" l="1"/>
  <c r="AW350" i="3"/>
  <c r="AO351" i="3"/>
  <c r="AM351" i="3"/>
  <c r="AU350" i="3"/>
  <c r="AQ350" i="3"/>
  <c r="AX350" i="3"/>
  <c r="AP351" i="3"/>
  <c r="AT350" i="3"/>
  <c r="AN352" i="3"/>
  <c r="AV351" i="3"/>
  <c r="AR351" i="3"/>
  <c r="A501" i="3"/>
  <c r="B500" i="3"/>
  <c r="AX351" i="3" l="1"/>
  <c r="AT351" i="3"/>
  <c r="AP352" i="3"/>
  <c r="AU351" i="3"/>
  <c r="AM352" i="3"/>
  <c r="AQ351" i="3"/>
  <c r="AO352" i="3"/>
  <c r="AS351" i="3"/>
  <c r="AW351" i="3"/>
  <c r="AV352" i="3"/>
  <c r="AR352" i="3"/>
  <c r="AN353" i="3"/>
  <c r="B501" i="3"/>
  <c r="A502" i="3"/>
  <c r="AR353" i="3" l="1"/>
  <c r="AN354" i="3"/>
  <c r="AV353" i="3"/>
  <c r="AW352" i="3"/>
  <c r="AO353" i="3"/>
  <c r="AS352" i="3"/>
  <c r="AX352" i="3"/>
  <c r="AT352" i="3"/>
  <c r="AP353" i="3"/>
  <c r="AM353" i="3"/>
  <c r="AQ352" i="3"/>
  <c r="AU352" i="3"/>
  <c r="A503" i="3"/>
  <c r="B502" i="3"/>
  <c r="AM354" i="3" l="1"/>
  <c r="AQ353" i="3"/>
  <c r="AU353" i="3"/>
  <c r="AV354" i="3"/>
  <c r="AR354" i="3"/>
  <c r="AN355" i="3"/>
  <c r="AT353" i="3"/>
  <c r="AP354" i="3"/>
  <c r="AX353" i="3"/>
  <c r="AW353" i="3"/>
  <c r="AO354" i="3"/>
  <c r="AS353" i="3"/>
  <c r="B503" i="3"/>
  <c r="A504" i="3"/>
  <c r="AP355" i="3" l="1"/>
  <c r="AX354" i="3"/>
  <c r="AT354" i="3"/>
  <c r="AS354" i="3"/>
  <c r="AW354" i="3"/>
  <c r="AO355" i="3"/>
  <c r="AN356" i="3"/>
  <c r="AV355" i="3"/>
  <c r="AR355" i="3"/>
  <c r="AU354" i="3"/>
  <c r="AQ354" i="3"/>
  <c r="AM355" i="3"/>
  <c r="A505" i="3"/>
  <c r="B504" i="3"/>
  <c r="AQ355" i="3" l="1"/>
  <c r="AU355" i="3"/>
  <c r="AM356" i="3"/>
  <c r="AW355" i="3"/>
  <c r="AO356" i="3"/>
  <c r="AS355" i="3"/>
  <c r="AV356" i="3"/>
  <c r="AN357" i="3"/>
  <c r="AR356" i="3"/>
  <c r="AX355" i="3"/>
  <c r="AT355" i="3"/>
  <c r="AP356" i="3"/>
  <c r="B505" i="3"/>
  <c r="A506" i="3"/>
  <c r="AP357" i="3" l="1"/>
  <c r="AT356" i="3"/>
  <c r="AX356" i="3"/>
  <c r="AN358" i="3"/>
  <c r="AR357" i="3"/>
  <c r="AV357" i="3"/>
  <c r="AQ356" i="3"/>
  <c r="AU356" i="3"/>
  <c r="AM357" i="3"/>
  <c r="AW356" i="3"/>
  <c r="AO357" i="3"/>
  <c r="AS356" i="3"/>
  <c r="B506" i="3"/>
  <c r="A507" i="3"/>
  <c r="AV358" i="3" l="1"/>
  <c r="AN359" i="3"/>
  <c r="AR358" i="3"/>
  <c r="AW357" i="3"/>
  <c r="AS357" i="3"/>
  <c r="AO358" i="3"/>
  <c r="AM358" i="3"/>
  <c r="AQ357" i="3"/>
  <c r="AU357" i="3"/>
  <c r="AP358" i="3"/>
  <c r="AT357" i="3"/>
  <c r="AX357" i="3"/>
  <c r="B507" i="3"/>
  <c r="A508" i="3"/>
  <c r="AU358" i="3" l="1"/>
  <c r="AM359" i="3"/>
  <c r="AQ358" i="3"/>
  <c r="AP359" i="3"/>
  <c r="AT358" i="3"/>
  <c r="AX358" i="3"/>
  <c r="AO359" i="3"/>
  <c r="AS358" i="3"/>
  <c r="AW358" i="3"/>
  <c r="AN360" i="3"/>
  <c r="AV359" i="3"/>
  <c r="AR359" i="3"/>
  <c r="A509" i="3"/>
  <c r="B508" i="3"/>
  <c r="AX359" i="3" l="1"/>
  <c r="AP360" i="3"/>
  <c r="AT359" i="3"/>
  <c r="AN361" i="3"/>
  <c r="AR360" i="3"/>
  <c r="AV360" i="3"/>
  <c r="AQ359" i="3"/>
  <c r="AU359" i="3"/>
  <c r="AM360" i="3"/>
  <c r="AO360" i="3"/>
  <c r="AS359" i="3"/>
  <c r="AW359" i="3"/>
  <c r="B509" i="3"/>
  <c r="A510" i="3"/>
  <c r="AV361" i="3" l="1"/>
  <c r="AR361" i="3"/>
  <c r="AN362" i="3"/>
  <c r="AO361" i="3"/>
  <c r="AW360" i="3"/>
  <c r="AS360" i="3"/>
  <c r="AX360" i="3"/>
  <c r="AT360" i="3"/>
  <c r="AP361" i="3"/>
  <c r="AU360" i="3"/>
  <c r="AM361" i="3"/>
  <c r="AQ360" i="3"/>
  <c r="A511" i="3"/>
  <c r="B510" i="3"/>
  <c r="AS361" i="3" l="1"/>
  <c r="AW361" i="3"/>
  <c r="AO362" i="3"/>
  <c r="AV362" i="3"/>
  <c r="AR362" i="3"/>
  <c r="AN363" i="3"/>
  <c r="AM362" i="3"/>
  <c r="AU361" i="3"/>
  <c r="AQ361" i="3"/>
  <c r="AX361" i="3"/>
  <c r="AT361" i="3"/>
  <c r="AP362" i="3"/>
  <c r="B511" i="3"/>
  <c r="A512" i="3"/>
  <c r="AT362" i="3" l="1"/>
  <c r="AP363" i="3"/>
  <c r="AX362" i="3"/>
  <c r="AW362" i="3"/>
  <c r="AO363" i="3"/>
  <c r="AS362" i="3"/>
  <c r="AN364" i="3"/>
  <c r="AV363" i="3"/>
  <c r="AR363" i="3"/>
  <c r="AM363" i="3"/>
  <c r="AU362" i="3"/>
  <c r="AQ362" i="3"/>
  <c r="A513" i="3"/>
  <c r="B512" i="3"/>
  <c r="AQ363" i="3" l="1"/>
  <c r="AU363" i="3"/>
  <c r="AM364" i="3"/>
  <c r="AX363" i="3"/>
  <c r="AT363" i="3"/>
  <c r="AP364" i="3"/>
  <c r="AV364" i="3"/>
  <c r="AN365" i="3"/>
  <c r="AR364" i="3"/>
  <c r="AS363" i="3"/>
  <c r="AW363" i="3"/>
  <c r="AO364" i="3"/>
  <c r="B513" i="3"/>
  <c r="A514" i="3"/>
  <c r="AS364" i="3" l="1"/>
  <c r="AO365" i="3"/>
  <c r="AW364" i="3"/>
  <c r="AR365" i="3"/>
  <c r="AN366" i="3"/>
  <c r="AV365" i="3"/>
  <c r="AU364" i="3"/>
  <c r="AM365" i="3"/>
  <c r="AQ364" i="3"/>
  <c r="AX364" i="3"/>
  <c r="AP365" i="3"/>
  <c r="AT364" i="3"/>
  <c r="B514" i="3"/>
  <c r="A515" i="3"/>
  <c r="AP366" i="3" l="1"/>
  <c r="AX365" i="3"/>
  <c r="AT365" i="3"/>
  <c r="AQ365" i="3"/>
  <c r="AU365" i="3"/>
  <c r="AM366" i="3"/>
  <c r="AS365" i="3"/>
  <c r="AO366" i="3"/>
  <c r="AW365" i="3"/>
  <c r="AV366" i="3"/>
  <c r="AR366" i="3"/>
  <c r="AN367" i="3"/>
  <c r="B515" i="3"/>
  <c r="A516" i="3"/>
  <c r="AN368" i="3" l="1"/>
  <c r="AV367" i="3"/>
  <c r="AR367" i="3"/>
  <c r="AW366" i="3"/>
  <c r="AO367" i="3"/>
  <c r="AS366" i="3"/>
  <c r="AM367" i="3"/>
  <c r="AQ366" i="3"/>
  <c r="AU366" i="3"/>
  <c r="AX366" i="3"/>
  <c r="AP367" i="3"/>
  <c r="AT366" i="3"/>
  <c r="A517" i="3"/>
  <c r="B516" i="3"/>
  <c r="AP368" i="3" l="1"/>
  <c r="AT367" i="3"/>
  <c r="AX367" i="3"/>
  <c r="AU367" i="3"/>
  <c r="AM368" i="3"/>
  <c r="AQ367" i="3"/>
  <c r="AS367" i="3"/>
  <c r="AW367" i="3"/>
  <c r="AO368" i="3"/>
  <c r="AN369" i="3"/>
  <c r="AR368" i="3"/>
  <c r="AV368" i="3"/>
  <c r="B517" i="3"/>
  <c r="A518" i="3"/>
  <c r="AR369" i="3" l="1"/>
  <c r="AV369" i="3"/>
  <c r="AN370" i="3"/>
  <c r="AO369" i="3"/>
  <c r="AS368" i="3"/>
  <c r="AW368" i="3"/>
  <c r="AQ368" i="3"/>
  <c r="AU368" i="3"/>
  <c r="AM369" i="3"/>
  <c r="AX368" i="3"/>
  <c r="AT368" i="3"/>
  <c r="AP369" i="3"/>
  <c r="A519" i="3"/>
  <c r="B518" i="3"/>
  <c r="AT369" i="3" l="1"/>
  <c r="AX369" i="3"/>
  <c r="AP370" i="3"/>
  <c r="AW369" i="3"/>
  <c r="AO370" i="3"/>
  <c r="AS369" i="3"/>
  <c r="AV370" i="3"/>
  <c r="AR370" i="3"/>
  <c r="AN371" i="3"/>
  <c r="AU369" i="3"/>
  <c r="AQ369" i="3"/>
  <c r="AM370" i="3"/>
  <c r="B519" i="3"/>
  <c r="A520" i="3"/>
  <c r="AQ370" i="3" l="1"/>
  <c r="AM371" i="3"/>
  <c r="AU370" i="3"/>
  <c r="AX370" i="3"/>
  <c r="AP371" i="3"/>
  <c r="AT370" i="3"/>
  <c r="AV371" i="3"/>
  <c r="AR371" i="3"/>
  <c r="AN372" i="3"/>
  <c r="AS370" i="3"/>
  <c r="AO371" i="3"/>
  <c r="AW370" i="3"/>
  <c r="A521" i="3"/>
  <c r="B520" i="3"/>
  <c r="AO372" i="3" l="1"/>
  <c r="AW371" i="3"/>
  <c r="AS371" i="3"/>
  <c r="AU371" i="3"/>
  <c r="AM372" i="3"/>
  <c r="AQ371" i="3"/>
  <c r="AR372" i="3"/>
  <c r="AV372" i="3"/>
  <c r="AN373" i="3"/>
  <c r="AX371" i="3"/>
  <c r="AP372" i="3"/>
  <c r="AT371" i="3"/>
  <c r="B521" i="3"/>
  <c r="A522" i="3"/>
  <c r="AX372" i="3" l="1"/>
  <c r="AT372" i="3"/>
  <c r="AP373" i="3"/>
  <c r="AV373" i="3"/>
  <c r="AR373" i="3"/>
  <c r="AN374" i="3"/>
  <c r="AM373" i="3"/>
  <c r="AQ372" i="3"/>
  <c r="AU372" i="3"/>
  <c r="AO373" i="3"/>
  <c r="AW372" i="3"/>
  <c r="AS372" i="3"/>
  <c r="A523" i="3"/>
  <c r="B522" i="3"/>
  <c r="AU373" i="3" l="1"/>
  <c r="AM374" i="3"/>
  <c r="AQ373" i="3"/>
  <c r="AT373" i="3"/>
  <c r="AX373" i="3"/>
  <c r="AP374" i="3"/>
  <c r="AO374" i="3"/>
  <c r="AS373" i="3"/>
  <c r="AW373" i="3"/>
  <c r="AV374" i="3"/>
  <c r="AR374" i="3"/>
  <c r="AN375" i="3"/>
  <c r="B523" i="3"/>
  <c r="A524" i="3"/>
  <c r="AV375" i="3" l="1"/>
  <c r="AR375" i="3"/>
  <c r="AN376" i="3"/>
  <c r="AW374" i="3"/>
  <c r="AS374" i="3"/>
  <c r="AO375" i="3"/>
  <c r="AP375" i="3"/>
  <c r="AT374" i="3"/>
  <c r="AX374" i="3"/>
  <c r="AU374" i="3"/>
  <c r="AQ374" i="3"/>
  <c r="AM375" i="3"/>
  <c r="A525" i="3"/>
  <c r="B524" i="3"/>
  <c r="AQ375" i="3" l="1"/>
  <c r="AU375" i="3"/>
  <c r="AM376" i="3"/>
  <c r="AX375" i="3"/>
  <c r="AT375" i="3"/>
  <c r="AP376" i="3"/>
  <c r="AV376" i="3"/>
  <c r="AR376" i="3"/>
  <c r="AN377" i="3"/>
  <c r="AW375" i="3"/>
  <c r="AO376" i="3"/>
  <c r="AS375" i="3"/>
  <c r="B525" i="3"/>
  <c r="A526" i="3"/>
  <c r="AS376" i="3" l="1"/>
  <c r="AW376" i="3"/>
  <c r="AO377" i="3"/>
  <c r="AU376" i="3"/>
  <c r="AQ376" i="3"/>
  <c r="AM377" i="3"/>
  <c r="AP377" i="3"/>
  <c r="AT376" i="3"/>
  <c r="AX376" i="3"/>
  <c r="AN378" i="3"/>
  <c r="AR377" i="3"/>
  <c r="AV377" i="3"/>
  <c r="A527" i="3"/>
  <c r="B526" i="3"/>
  <c r="AW377" i="3" l="1"/>
  <c r="AO378" i="3"/>
  <c r="AS377" i="3"/>
  <c r="AP378" i="3"/>
  <c r="AX377" i="3"/>
  <c r="AT377" i="3"/>
  <c r="AV378" i="3"/>
  <c r="AR378" i="3"/>
  <c r="AN379" i="3"/>
  <c r="AQ377" i="3"/>
  <c r="AU377" i="3"/>
  <c r="AM378" i="3"/>
  <c r="B527" i="3"/>
  <c r="A528" i="3"/>
  <c r="AU378" i="3" l="1"/>
  <c r="AM379" i="3"/>
  <c r="AQ378" i="3"/>
  <c r="AP379" i="3"/>
  <c r="AT378" i="3"/>
  <c r="AX378" i="3"/>
  <c r="AS378" i="3"/>
  <c r="AW378" i="3"/>
  <c r="AO379" i="3"/>
  <c r="AV379" i="3"/>
  <c r="AR379" i="3"/>
  <c r="AN380" i="3"/>
  <c r="A529" i="3"/>
  <c r="B528" i="3"/>
  <c r="AN381" i="3" l="1"/>
  <c r="AV380" i="3"/>
  <c r="AR380" i="3"/>
  <c r="AP380" i="3"/>
  <c r="AX379" i="3"/>
  <c r="AT379" i="3"/>
  <c r="AM380" i="3"/>
  <c r="AU379" i="3"/>
  <c r="AQ379" i="3"/>
  <c r="AW379" i="3"/>
  <c r="AS379" i="3"/>
  <c r="AO380" i="3"/>
  <c r="B529" i="3"/>
  <c r="A530" i="3"/>
  <c r="AO381" i="3" l="1"/>
  <c r="AS380" i="3"/>
  <c r="AW380" i="3"/>
  <c r="AX380" i="3"/>
  <c r="AP381" i="3"/>
  <c r="AT380" i="3"/>
  <c r="AQ380" i="3"/>
  <c r="AU380" i="3"/>
  <c r="AM381" i="3"/>
  <c r="AN382" i="3"/>
  <c r="AV381" i="3"/>
  <c r="AR381" i="3"/>
  <c r="A531" i="3"/>
  <c r="B530" i="3"/>
  <c r="AV382" i="3" l="1"/>
  <c r="AR382" i="3"/>
  <c r="AN383" i="3"/>
  <c r="AM382" i="3"/>
  <c r="AQ381" i="3"/>
  <c r="AU381" i="3"/>
  <c r="AT381" i="3"/>
  <c r="AX381" i="3"/>
  <c r="AP382" i="3"/>
  <c r="AW381" i="3"/>
  <c r="AO382" i="3"/>
  <c r="AS381" i="3"/>
  <c r="B531" i="3"/>
  <c r="A532" i="3"/>
  <c r="AM383" i="3" l="1"/>
  <c r="AU382" i="3"/>
  <c r="AQ382" i="3"/>
  <c r="AN384" i="3"/>
  <c r="AR383" i="3"/>
  <c r="AV383" i="3"/>
  <c r="AW382" i="3"/>
  <c r="AO383" i="3"/>
  <c r="AS382" i="3"/>
  <c r="AP383" i="3"/>
  <c r="AT382" i="3"/>
  <c r="AX382" i="3"/>
  <c r="A533" i="3"/>
  <c r="B532" i="3"/>
  <c r="AS383" i="3" l="1"/>
  <c r="AW383" i="3"/>
  <c r="AO384" i="3"/>
  <c r="AV384" i="3"/>
  <c r="AN385" i="3"/>
  <c r="AR384" i="3"/>
  <c r="AP384" i="3"/>
  <c r="AX383" i="3"/>
  <c r="AT383" i="3"/>
  <c r="AQ383" i="3"/>
  <c r="AM384" i="3"/>
  <c r="AU383" i="3"/>
  <c r="B533" i="3"/>
  <c r="A534" i="3"/>
  <c r="AQ384" i="3" l="1"/>
  <c r="AU384" i="3"/>
  <c r="AM385" i="3"/>
  <c r="AW384" i="3"/>
  <c r="AO385" i="3"/>
  <c r="AS384" i="3"/>
  <c r="AP385" i="3"/>
  <c r="AT384" i="3"/>
  <c r="AX384" i="3"/>
  <c r="AV385" i="3"/>
  <c r="AR385" i="3"/>
  <c r="AN386" i="3"/>
  <c r="A535" i="3"/>
  <c r="B534" i="3"/>
  <c r="AV386" i="3" l="1"/>
  <c r="AR386" i="3"/>
  <c r="AN387" i="3"/>
  <c r="AU385" i="3"/>
  <c r="AM386" i="3"/>
  <c r="AQ385" i="3"/>
  <c r="AX385" i="3"/>
  <c r="AT385" i="3"/>
  <c r="AP386" i="3"/>
  <c r="AS385" i="3"/>
  <c r="AO386" i="3"/>
  <c r="AW385" i="3"/>
  <c r="B535" i="3"/>
  <c r="A536" i="3"/>
  <c r="AW386" i="3" l="1"/>
  <c r="AO387" i="3"/>
  <c r="AS386" i="3"/>
  <c r="AN388" i="3"/>
  <c r="AV387" i="3"/>
  <c r="AR387" i="3"/>
  <c r="AP387" i="3"/>
  <c r="AT386" i="3"/>
  <c r="AX386" i="3"/>
  <c r="AQ386" i="3"/>
  <c r="AU386" i="3"/>
  <c r="AM387" i="3"/>
  <c r="A537" i="3"/>
  <c r="B536" i="3"/>
  <c r="AU387" i="3" l="1"/>
  <c r="AQ387" i="3"/>
  <c r="AM388" i="3"/>
  <c r="AN389" i="3"/>
  <c r="AR388" i="3"/>
  <c r="AV388" i="3"/>
  <c r="AX387" i="3"/>
  <c r="AP388" i="3"/>
  <c r="AT387" i="3"/>
  <c r="AS387" i="3"/>
  <c r="AW387" i="3"/>
  <c r="AO388" i="3"/>
  <c r="B537" i="3"/>
  <c r="A538" i="3"/>
  <c r="AW388" i="3" l="1"/>
  <c r="AS388" i="3"/>
  <c r="AO389" i="3"/>
  <c r="AP389" i="3"/>
  <c r="AT388" i="3"/>
  <c r="AX388" i="3"/>
  <c r="AN390" i="3"/>
  <c r="AR389" i="3"/>
  <c r="AV389" i="3"/>
  <c r="AQ388" i="3"/>
  <c r="AU388" i="3"/>
  <c r="AM389" i="3"/>
  <c r="A539" i="3"/>
  <c r="B538" i="3"/>
  <c r="AU389" i="3" l="1"/>
  <c r="AQ389" i="3"/>
  <c r="AM390" i="3"/>
  <c r="AX389" i="3"/>
  <c r="AT389" i="3"/>
  <c r="AP390" i="3"/>
  <c r="AS389" i="3"/>
  <c r="AO390" i="3"/>
  <c r="AW389" i="3"/>
  <c r="AV390" i="3"/>
  <c r="AN391" i="3"/>
  <c r="AR390" i="3"/>
  <c r="B539" i="3"/>
  <c r="A540" i="3"/>
  <c r="AW390" i="3" l="1"/>
  <c r="AO391" i="3"/>
  <c r="AS390" i="3"/>
  <c r="AQ390" i="3"/>
  <c r="AM391" i="3"/>
  <c r="AU390" i="3"/>
  <c r="AT390" i="3"/>
  <c r="AX390" i="3"/>
  <c r="AP391" i="3"/>
  <c r="AV391" i="3"/>
  <c r="AR391" i="3"/>
  <c r="AN392" i="3"/>
  <c r="A541" i="3"/>
  <c r="B540" i="3"/>
  <c r="AR392" i="3" l="1"/>
  <c r="AV392" i="3"/>
  <c r="AN393" i="3"/>
  <c r="AO392" i="3"/>
  <c r="AW391" i="3"/>
  <c r="AS391" i="3"/>
  <c r="AX391" i="3"/>
  <c r="AP392" i="3"/>
  <c r="AT391" i="3"/>
  <c r="AQ391" i="3"/>
  <c r="AM392" i="3"/>
  <c r="AU391" i="3"/>
  <c r="B541" i="3"/>
  <c r="A542" i="3"/>
  <c r="AP393" i="3" l="1"/>
  <c r="AT392" i="3"/>
  <c r="AX392" i="3"/>
  <c r="AS392" i="3"/>
  <c r="AO393" i="3"/>
  <c r="AW392" i="3"/>
  <c r="AV393" i="3"/>
  <c r="AR393" i="3"/>
  <c r="AN394" i="3"/>
  <c r="AU392" i="3"/>
  <c r="AM393" i="3"/>
  <c r="AQ392" i="3"/>
  <c r="A543" i="3"/>
  <c r="B542" i="3"/>
  <c r="AM394" i="3" l="1"/>
  <c r="AU393" i="3"/>
  <c r="AQ393" i="3"/>
  <c r="AV394" i="3"/>
  <c r="AN395" i="3"/>
  <c r="AR394" i="3"/>
  <c r="AO394" i="3"/>
  <c r="AS393" i="3"/>
  <c r="AW393" i="3"/>
  <c r="AP394" i="3"/>
  <c r="AX393" i="3"/>
  <c r="AT393" i="3"/>
  <c r="B543" i="3"/>
  <c r="A544" i="3"/>
  <c r="AX394" i="3" l="1"/>
  <c r="AT394" i="3"/>
  <c r="AP395" i="3"/>
  <c r="AO395" i="3"/>
  <c r="AW394" i="3"/>
  <c r="AS394" i="3"/>
  <c r="AV395" i="3"/>
  <c r="AR395" i="3"/>
  <c r="AN396" i="3"/>
  <c r="AQ394" i="3"/>
  <c r="AU394" i="3"/>
  <c r="AM395" i="3"/>
  <c r="A545" i="3"/>
  <c r="B544" i="3"/>
  <c r="AU395" i="3" l="1"/>
  <c r="AM396" i="3"/>
  <c r="AQ395" i="3"/>
  <c r="AO396" i="3"/>
  <c r="AS395" i="3"/>
  <c r="AW395" i="3"/>
  <c r="AP396" i="3"/>
  <c r="AX395" i="3"/>
  <c r="AT395" i="3"/>
  <c r="AR396" i="3"/>
  <c r="AN397" i="3"/>
  <c r="AV396" i="3"/>
  <c r="B545" i="3"/>
  <c r="A546" i="3"/>
  <c r="AW396" i="3" l="1"/>
  <c r="AS396" i="3"/>
  <c r="AO397" i="3"/>
  <c r="AR397" i="3"/>
  <c r="AN398" i="3"/>
  <c r="AV397" i="3"/>
  <c r="AT396" i="3"/>
  <c r="AP397" i="3"/>
  <c r="AX396" i="3"/>
  <c r="AQ396" i="3"/>
  <c r="AU396" i="3"/>
  <c r="AM397" i="3"/>
  <c r="A547" i="3"/>
  <c r="B546" i="3"/>
  <c r="AM398" i="3" l="1"/>
  <c r="AU397" i="3"/>
  <c r="AQ397" i="3"/>
  <c r="AX397" i="3"/>
  <c r="AP398" i="3"/>
  <c r="AT397" i="3"/>
  <c r="AO398" i="3"/>
  <c r="AS397" i="3"/>
  <c r="AW397" i="3"/>
  <c r="AN399" i="3"/>
  <c r="AV398" i="3"/>
  <c r="AR398" i="3"/>
  <c r="B547" i="3"/>
  <c r="A548" i="3"/>
  <c r="AW398" i="3" l="1"/>
  <c r="AO399" i="3"/>
  <c r="AS398" i="3"/>
  <c r="AN400" i="3"/>
  <c r="AV399" i="3"/>
  <c r="AR399" i="3"/>
  <c r="AP399" i="3"/>
  <c r="AT398" i="3"/>
  <c r="AX398" i="3"/>
  <c r="AQ398" i="3"/>
  <c r="AM399" i="3"/>
  <c r="AU398" i="3"/>
  <c r="A549" i="3"/>
  <c r="B548" i="3"/>
  <c r="AV400" i="3" l="1"/>
  <c r="AR400" i="3"/>
  <c r="AN401" i="3"/>
  <c r="AU399" i="3"/>
  <c r="AM400" i="3"/>
  <c r="AQ399" i="3"/>
  <c r="AT399" i="3"/>
  <c r="AX399" i="3"/>
  <c r="AP400" i="3"/>
  <c r="AS399" i="3"/>
  <c r="AW399" i="3"/>
  <c r="AO400" i="3"/>
  <c r="B549" i="3"/>
  <c r="A550" i="3"/>
  <c r="AO401" i="3" l="1"/>
  <c r="AS400" i="3"/>
  <c r="AW400" i="3"/>
  <c r="AV401" i="3"/>
  <c r="AR401" i="3"/>
  <c r="AN402" i="3"/>
  <c r="AX400" i="3"/>
  <c r="AT400" i="3"/>
  <c r="AP401" i="3"/>
  <c r="AM401" i="3"/>
  <c r="AQ400" i="3"/>
  <c r="AU400" i="3"/>
  <c r="A551" i="3"/>
  <c r="B550" i="3"/>
  <c r="AV402" i="3" l="1"/>
  <c r="AR402" i="3"/>
  <c r="AN403" i="3"/>
  <c r="AM402" i="3"/>
  <c r="AQ401" i="3"/>
  <c r="AU401" i="3"/>
  <c r="AP402" i="3"/>
  <c r="AT401" i="3"/>
  <c r="AX401" i="3"/>
  <c r="AW401" i="3"/>
  <c r="AS401" i="3"/>
  <c r="AO402" i="3"/>
  <c r="B551" i="3"/>
  <c r="A552" i="3"/>
  <c r="AW402" i="3" l="1"/>
  <c r="AS402" i="3"/>
  <c r="AO403" i="3"/>
  <c r="AQ402" i="3"/>
  <c r="AU402" i="3"/>
  <c r="AM403" i="3"/>
  <c r="AX402" i="3"/>
  <c r="AT402" i="3"/>
  <c r="AP403" i="3"/>
  <c r="AV403" i="3"/>
  <c r="AN404" i="3"/>
  <c r="AR403" i="3"/>
  <c r="A553" i="3"/>
  <c r="B552" i="3"/>
  <c r="AR404" i="3" l="1"/>
  <c r="AV404" i="3"/>
  <c r="AN405" i="3"/>
  <c r="AS403" i="3"/>
  <c r="AW403" i="3"/>
  <c r="AO404" i="3"/>
  <c r="AU403" i="3"/>
  <c r="AM404" i="3"/>
  <c r="AQ403" i="3"/>
  <c r="AP404" i="3"/>
  <c r="AT403" i="3"/>
  <c r="AX403" i="3"/>
  <c r="B553" i="3"/>
  <c r="A554" i="3"/>
  <c r="AM405" i="3" l="1"/>
  <c r="AQ404" i="3"/>
  <c r="AU404" i="3"/>
  <c r="AN406" i="3"/>
  <c r="AV405" i="3"/>
  <c r="AR405" i="3"/>
  <c r="AX404" i="3"/>
  <c r="AT404" i="3"/>
  <c r="AP405" i="3"/>
  <c r="AS404" i="3"/>
  <c r="AW404" i="3"/>
  <c r="AO405" i="3"/>
  <c r="A555" i="3"/>
  <c r="B554" i="3"/>
  <c r="AW405" i="3" l="1"/>
  <c r="AO406" i="3"/>
  <c r="AS405" i="3"/>
  <c r="AR406" i="3"/>
  <c r="AN407" i="3"/>
  <c r="AV406" i="3"/>
  <c r="AP406" i="3"/>
  <c r="AX405" i="3"/>
  <c r="AT405" i="3"/>
  <c r="AU405" i="3"/>
  <c r="AQ405" i="3"/>
  <c r="AM406" i="3"/>
  <c r="B555" i="3"/>
  <c r="A556" i="3"/>
  <c r="AM407" i="3" l="1"/>
  <c r="AQ406" i="3"/>
  <c r="AU406" i="3"/>
  <c r="AO407" i="3"/>
  <c r="AW406" i="3"/>
  <c r="AS406" i="3"/>
  <c r="AX406" i="3"/>
  <c r="AT406" i="3"/>
  <c r="AP407" i="3"/>
  <c r="AN408" i="3"/>
  <c r="AV407" i="3"/>
  <c r="AR407" i="3"/>
  <c r="A557" i="3"/>
  <c r="B556" i="3"/>
  <c r="AO408" i="3" l="1"/>
  <c r="AW407" i="3"/>
  <c r="AS407" i="3"/>
  <c r="AV408" i="3"/>
  <c r="AR408" i="3"/>
  <c r="AN409" i="3"/>
  <c r="AX407" i="3"/>
  <c r="AT407" i="3"/>
  <c r="AP408" i="3"/>
  <c r="AM408" i="3"/>
  <c r="AU407" i="3"/>
  <c r="AQ407" i="3"/>
  <c r="B557" i="3"/>
  <c r="A558" i="3"/>
  <c r="AU408" i="3" l="1"/>
  <c r="AM409" i="3"/>
  <c r="AQ408" i="3"/>
  <c r="AV409" i="3"/>
  <c r="AR409" i="3"/>
  <c r="AN410" i="3"/>
  <c r="AT408" i="3"/>
  <c r="AP409" i="3"/>
  <c r="AX408" i="3"/>
  <c r="AO409" i="3"/>
  <c r="AW408" i="3"/>
  <c r="AS408" i="3"/>
  <c r="A559" i="3"/>
  <c r="B558" i="3"/>
  <c r="AP410" i="3" l="1"/>
  <c r="AT409" i="3"/>
  <c r="AX409" i="3"/>
  <c r="AW409" i="3"/>
  <c r="AO410" i="3"/>
  <c r="AS409" i="3"/>
  <c r="AN411" i="3"/>
  <c r="AV410" i="3"/>
  <c r="AR410" i="3"/>
  <c r="AQ409" i="3"/>
  <c r="AU409" i="3"/>
  <c r="AM410" i="3"/>
  <c r="B559" i="3"/>
  <c r="A560" i="3"/>
  <c r="AM411" i="3" l="1"/>
  <c r="AU410" i="3"/>
  <c r="AQ410" i="3"/>
  <c r="AN412" i="3"/>
  <c r="AR411" i="3"/>
  <c r="AV411" i="3"/>
  <c r="AW410" i="3"/>
  <c r="AO411" i="3"/>
  <c r="AS410" i="3"/>
  <c r="AX410" i="3"/>
  <c r="AP411" i="3"/>
  <c r="AT410" i="3"/>
  <c r="A561" i="3"/>
  <c r="B560" i="3"/>
  <c r="AS411" i="3" l="1"/>
  <c r="AO412" i="3"/>
  <c r="AW411" i="3"/>
  <c r="AV412" i="3"/>
  <c r="AR412" i="3"/>
  <c r="AN413" i="3"/>
  <c r="AP412" i="3"/>
  <c r="AT411" i="3"/>
  <c r="AX411" i="3"/>
  <c r="AU411" i="3"/>
  <c r="AQ411" i="3"/>
  <c r="AM412" i="3"/>
  <c r="B561" i="3"/>
  <c r="A562" i="3"/>
  <c r="AM413" i="3" l="1"/>
  <c r="AQ412" i="3"/>
  <c r="AU412" i="3"/>
  <c r="AN414" i="3"/>
  <c r="AV413" i="3"/>
  <c r="AR413" i="3"/>
  <c r="AW412" i="3"/>
  <c r="AS412" i="3"/>
  <c r="AO413" i="3"/>
  <c r="AX412" i="3"/>
  <c r="AT412" i="3"/>
  <c r="AP413" i="3"/>
  <c r="A563" i="3"/>
  <c r="B562" i="3"/>
  <c r="AX413" i="3" l="1"/>
  <c r="AP414" i="3"/>
  <c r="AT413" i="3"/>
  <c r="AV414" i="3"/>
  <c r="AN415" i="3"/>
  <c r="AR414" i="3"/>
  <c r="AS413" i="3"/>
  <c r="AW413" i="3"/>
  <c r="AO414" i="3"/>
  <c r="AU413" i="3"/>
  <c r="AM414" i="3"/>
  <c r="AQ413" i="3"/>
  <c r="B563" i="3"/>
  <c r="A564" i="3"/>
  <c r="AM415" i="3" l="1"/>
  <c r="AQ414" i="3"/>
  <c r="AU414" i="3"/>
  <c r="AP415" i="3"/>
  <c r="AX414" i="3"/>
  <c r="AT414" i="3"/>
  <c r="AW414" i="3"/>
  <c r="AO415" i="3"/>
  <c r="AS414" i="3"/>
  <c r="AV415" i="3"/>
  <c r="AR415" i="3"/>
  <c r="AN416" i="3"/>
  <c r="A565" i="3"/>
  <c r="B564" i="3"/>
  <c r="AR416" i="3" l="1"/>
  <c r="AN417" i="3"/>
  <c r="AV416" i="3"/>
  <c r="AO416" i="3"/>
  <c r="AS415" i="3"/>
  <c r="AW415" i="3"/>
  <c r="AT415" i="3"/>
  <c r="AX415" i="3"/>
  <c r="AP416" i="3"/>
  <c r="AU415" i="3"/>
  <c r="AM416" i="3"/>
  <c r="AQ415" i="3"/>
  <c r="B565" i="3"/>
  <c r="A566" i="3"/>
  <c r="AU416" i="3" l="1"/>
  <c r="AM417" i="3"/>
  <c r="AQ416" i="3"/>
  <c r="AW416" i="3"/>
  <c r="AS416" i="3"/>
  <c r="AO417" i="3"/>
  <c r="AV417" i="3"/>
  <c r="AR417" i="3"/>
  <c r="AN418" i="3"/>
  <c r="AP417" i="3"/>
  <c r="AT416" i="3"/>
  <c r="AX416" i="3"/>
  <c r="A567" i="3"/>
  <c r="B566" i="3"/>
  <c r="AX417" i="3" l="1"/>
  <c r="AP418" i="3"/>
  <c r="AT417" i="3"/>
  <c r="AS417" i="3"/>
  <c r="AW417" i="3"/>
  <c r="AO418" i="3"/>
  <c r="AQ417" i="3"/>
  <c r="AU417" i="3"/>
  <c r="AM418" i="3"/>
  <c r="AN419" i="3"/>
  <c r="AV418" i="3"/>
  <c r="AR418" i="3"/>
  <c r="B567" i="3"/>
  <c r="A568" i="3"/>
  <c r="AN420" i="3" l="1"/>
  <c r="AR419" i="3"/>
  <c r="AV419" i="3"/>
  <c r="AS418" i="3"/>
  <c r="AO419" i="3"/>
  <c r="AW418" i="3"/>
  <c r="AP419" i="3"/>
  <c r="AT418" i="3"/>
  <c r="AX418" i="3"/>
  <c r="AU418" i="3"/>
  <c r="AM419" i="3"/>
  <c r="AQ418" i="3"/>
  <c r="A569" i="3"/>
  <c r="B568" i="3"/>
  <c r="AQ419" i="3" l="1"/>
  <c r="AM420" i="3"/>
  <c r="AU419" i="3"/>
  <c r="AX419" i="3"/>
  <c r="AT419" i="3"/>
  <c r="AP420" i="3"/>
  <c r="AW419" i="3"/>
  <c r="AO420" i="3"/>
  <c r="AS419" i="3"/>
  <c r="AN421" i="3"/>
  <c r="AV420" i="3"/>
  <c r="AR420" i="3"/>
  <c r="B569" i="3"/>
  <c r="A570" i="3"/>
  <c r="AS420" i="3" l="1"/>
  <c r="AW420" i="3"/>
  <c r="AO421" i="3"/>
  <c r="AR421" i="3"/>
  <c r="AN422" i="3"/>
  <c r="AV421" i="3"/>
  <c r="AP421" i="3"/>
  <c r="AT420" i="3"/>
  <c r="AX420" i="3"/>
  <c r="AU420" i="3"/>
  <c r="AM421" i="3"/>
  <c r="AQ420" i="3"/>
  <c r="A571" i="3"/>
  <c r="B570" i="3"/>
  <c r="AW421" i="3" l="1"/>
  <c r="AS421" i="3"/>
  <c r="AO422" i="3"/>
  <c r="AX421" i="3"/>
  <c r="AT421" i="3"/>
  <c r="AP422" i="3"/>
  <c r="AQ421" i="3"/>
  <c r="AU421" i="3"/>
  <c r="AM422" i="3"/>
  <c r="AN423" i="3"/>
  <c r="AV422" i="3"/>
  <c r="AR422" i="3"/>
  <c r="B571" i="3"/>
  <c r="A572" i="3"/>
  <c r="AO423" i="3" l="1"/>
  <c r="AW422" i="3"/>
  <c r="AS422" i="3"/>
  <c r="AN424" i="3"/>
  <c r="AV423" i="3"/>
  <c r="AR423" i="3"/>
  <c r="AX422" i="3"/>
  <c r="AP423" i="3"/>
  <c r="AT422" i="3"/>
  <c r="AM423" i="3"/>
  <c r="AU422" i="3"/>
  <c r="AQ422" i="3"/>
  <c r="A573" i="3"/>
  <c r="B572" i="3"/>
  <c r="AX423" i="3" l="1"/>
  <c r="AP424" i="3"/>
  <c r="AT423" i="3"/>
  <c r="AV424" i="3"/>
  <c r="AR424" i="3"/>
  <c r="AN425" i="3"/>
  <c r="AM424" i="3"/>
  <c r="AQ423" i="3"/>
  <c r="AU423" i="3"/>
  <c r="AW423" i="3"/>
  <c r="AO424" i="3"/>
  <c r="AS423" i="3"/>
  <c r="B573" i="3"/>
  <c r="A574" i="3"/>
  <c r="AO425" i="3" l="1"/>
  <c r="AS424" i="3"/>
  <c r="AW424" i="3"/>
  <c r="AU424" i="3"/>
  <c r="AM425" i="3"/>
  <c r="AQ424" i="3"/>
  <c r="AV425" i="3"/>
  <c r="AN426" i="3"/>
  <c r="AR425" i="3"/>
  <c r="AT424" i="3"/>
  <c r="AX424" i="3"/>
  <c r="AP425" i="3"/>
  <c r="A575" i="3"/>
  <c r="B574" i="3"/>
  <c r="AX425" i="3" l="1"/>
  <c r="AT425" i="3"/>
  <c r="AP426" i="3"/>
  <c r="AN427" i="3"/>
  <c r="AV426" i="3"/>
  <c r="AR426" i="3"/>
  <c r="AM426" i="3"/>
  <c r="AQ425" i="3"/>
  <c r="AU425" i="3"/>
  <c r="AO426" i="3"/>
  <c r="AS425" i="3"/>
  <c r="AW425" i="3"/>
  <c r="B575" i="3"/>
  <c r="A576" i="3"/>
  <c r="AN428" i="3" l="1"/>
  <c r="AV427" i="3"/>
  <c r="AR427" i="3"/>
  <c r="AQ426" i="3"/>
  <c r="AU426" i="3"/>
  <c r="AM427" i="3"/>
  <c r="AP427" i="3"/>
  <c r="AX426" i="3"/>
  <c r="AT426" i="3"/>
  <c r="AO427" i="3"/>
  <c r="AS426" i="3"/>
  <c r="AW426" i="3"/>
  <c r="A577" i="3"/>
  <c r="B576" i="3"/>
  <c r="AT427" i="3" l="1"/>
  <c r="AX427" i="3"/>
  <c r="AP428" i="3"/>
  <c r="AW427" i="3"/>
  <c r="AO428" i="3"/>
  <c r="AS427" i="3"/>
  <c r="AU427" i="3"/>
  <c r="AM428" i="3"/>
  <c r="AQ427" i="3"/>
  <c r="AN429" i="3"/>
  <c r="AV428" i="3"/>
  <c r="AR428" i="3"/>
  <c r="B577" i="3"/>
  <c r="A578" i="3"/>
  <c r="AQ428" i="3" l="1"/>
  <c r="AM429" i="3"/>
  <c r="AU428" i="3"/>
  <c r="AX428" i="3"/>
  <c r="AT428" i="3"/>
  <c r="AP429" i="3"/>
  <c r="AR429" i="3"/>
  <c r="AV429" i="3"/>
  <c r="AN430" i="3"/>
  <c r="AO429" i="3"/>
  <c r="AS428" i="3"/>
  <c r="AW428" i="3"/>
  <c r="A579" i="3"/>
  <c r="B578" i="3"/>
  <c r="AO430" i="3" l="1"/>
  <c r="AW429" i="3"/>
  <c r="AS429" i="3"/>
  <c r="AT429" i="3"/>
  <c r="AP430" i="3"/>
  <c r="AX429" i="3"/>
  <c r="AU429" i="3"/>
  <c r="AQ429" i="3"/>
  <c r="AM430" i="3"/>
  <c r="AV430" i="3"/>
  <c r="AN431" i="3"/>
  <c r="AR430" i="3"/>
  <c r="B579" i="3"/>
  <c r="A580" i="3"/>
  <c r="AN432" i="3" l="1"/>
  <c r="AR431" i="3"/>
  <c r="AV431" i="3"/>
  <c r="AM431" i="3"/>
  <c r="AU430" i="3"/>
  <c r="AQ430" i="3"/>
  <c r="AT430" i="3"/>
  <c r="AP431" i="3"/>
  <c r="AX430" i="3"/>
  <c r="AW430" i="3"/>
  <c r="AO431" i="3"/>
  <c r="AS430" i="3"/>
  <c r="A581" i="3"/>
  <c r="B580" i="3"/>
  <c r="AP432" i="3" l="1"/>
  <c r="AT431" i="3"/>
  <c r="AX431" i="3"/>
  <c r="AU431" i="3"/>
  <c r="AM432" i="3"/>
  <c r="AQ431" i="3"/>
  <c r="AS431" i="3"/>
  <c r="AW431" i="3"/>
  <c r="AO432" i="3"/>
  <c r="AR432" i="3"/>
  <c r="AN433" i="3"/>
  <c r="AV432" i="3"/>
  <c r="B581" i="3"/>
  <c r="A582" i="3"/>
  <c r="AN434" i="3" l="1"/>
  <c r="AV433" i="3"/>
  <c r="AR433" i="3"/>
  <c r="AW432" i="3"/>
  <c r="AO433" i="3"/>
  <c r="AS432" i="3"/>
  <c r="AM433" i="3"/>
  <c r="AQ432" i="3"/>
  <c r="AU432" i="3"/>
  <c r="AX432" i="3"/>
  <c r="AP433" i="3"/>
  <c r="AT432" i="3"/>
  <c r="A583" i="3"/>
  <c r="B582" i="3"/>
  <c r="AU433" i="3" l="1"/>
  <c r="AQ433" i="3"/>
  <c r="AM434" i="3"/>
  <c r="AP434" i="3"/>
  <c r="AT433" i="3"/>
  <c r="AX433" i="3"/>
  <c r="AO434" i="3"/>
  <c r="AS433" i="3"/>
  <c r="AW433" i="3"/>
  <c r="AV434" i="3"/>
  <c r="AN435" i="3"/>
  <c r="AR434" i="3"/>
  <c r="B583" i="3"/>
  <c r="A584" i="3"/>
  <c r="AV435" i="3" l="1"/>
  <c r="AN436" i="3"/>
  <c r="AR435" i="3"/>
  <c r="AP435" i="3"/>
  <c r="AX434" i="3"/>
  <c r="AT434" i="3"/>
  <c r="AU434" i="3"/>
  <c r="AQ434" i="3"/>
  <c r="AM435" i="3"/>
  <c r="AS434" i="3"/>
  <c r="AO435" i="3"/>
  <c r="AW434" i="3"/>
  <c r="A585" i="3"/>
  <c r="B584" i="3"/>
  <c r="AW435" i="3" l="1"/>
  <c r="AS435" i="3"/>
  <c r="AO436" i="3"/>
  <c r="AT435" i="3"/>
  <c r="AP436" i="3"/>
  <c r="AX435" i="3"/>
  <c r="AR436" i="3"/>
  <c r="AV436" i="3"/>
  <c r="AN437" i="3"/>
  <c r="AQ435" i="3"/>
  <c r="AU435" i="3"/>
  <c r="AM436" i="3"/>
  <c r="B585" i="3"/>
  <c r="A586" i="3"/>
  <c r="AM437" i="3" l="1"/>
  <c r="AQ436" i="3"/>
  <c r="AU436" i="3"/>
  <c r="AS436" i="3"/>
  <c r="AO437" i="3"/>
  <c r="AW436" i="3"/>
  <c r="AN438" i="3"/>
  <c r="AR437" i="3"/>
  <c r="AV437" i="3"/>
  <c r="AX436" i="3"/>
  <c r="AP437" i="3"/>
  <c r="AT436" i="3"/>
  <c r="A587" i="3"/>
  <c r="B586" i="3"/>
  <c r="AV438" i="3" l="1"/>
  <c r="AN439" i="3"/>
  <c r="AR438" i="3"/>
  <c r="AP438" i="3"/>
  <c r="AT437" i="3"/>
  <c r="AX437" i="3"/>
  <c r="AW437" i="3"/>
  <c r="AO438" i="3"/>
  <c r="AS437" i="3"/>
  <c r="AU437" i="3"/>
  <c r="AM438" i="3"/>
  <c r="AQ437" i="3"/>
  <c r="B587" i="3"/>
  <c r="A588" i="3"/>
  <c r="AS438" i="3" l="1"/>
  <c r="AO439" i="3"/>
  <c r="AW438" i="3"/>
  <c r="AX438" i="3"/>
  <c r="AT438" i="3"/>
  <c r="AP439" i="3"/>
  <c r="AM439" i="3"/>
  <c r="AQ438" i="3"/>
  <c r="AU438" i="3"/>
  <c r="AR439" i="3"/>
  <c r="AN440" i="3"/>
  <c r="AV439" i="3"/>
  <c r="A589" i="3"/>
  <c r="B588" i="3"/>
  <c r="AR440" i="3" l="1"/>
  <c r="AN441" i="3"/>
  <c r="AV440" i="3"/>
  <c r="AU439" i="3"/>
  <c r="AQ439" i="3"/>
  <c r="AM440" i="3"/>
  <c r="AX439" i="3"/>
  <c r="AP440" i="3"/>
  <c r="AT439" i="3"/>
  <c r="AS439" i="3"/>
  <c r="AO440" i="3"/>
  <c r="AW439" i="3"/>
  <c r="B589" i="3"/>
  <c r="A590" i="3"/>
  <c r="AT440" i="3" l="1"/>
  <c r="AX440" i="3"/>
  <c r="AP441" i="3"/>
  <c r="AO441" i="3"/>
  <c r="AS440" i="3"/>
  <c r="AW440" i="3"/>
  <c r="AU440" i="3"/>
  <c r="AM441" i="3"/>
  <c r="AQ440" i="3"/>
  <c r="AN442" i="3"/>
  <c r="AV441" i="3"/>
  <c r="AR441" i="3"/>
  <c r="A591" i="3"/>
  <c r="B590" i="3"/>
  <c r="AQ441" i="3" l="1"/>
  <c r="AM442" i="3"/>
  <c r="AU441" i="3"/>
  <c r="AW441" i="3"/>
  <c r="AO442" i="3"/>
  <c r="AS441" i="3"/>
  <c r="AP442" i="3"/>
  <c r="AT441" i="3"/>
  <c r="AX441" i="3"/>
  <c r="AN443" i="3"/>
  <c r="AV442" i="3"/>
  <c r="AR442" i="3"/>
  <c r="B591" i="3"/>
  <c r="A592" i="3"/>
  <c r="AR443" i="3" l="1"/>
  <c r="AV443" i="3"/>
  <c r="AN444" i="3"/>
  <c r="AM443" i="3"/>
  <c r="AQ442" i="3"/>
  <c r="AU442" i="3"/>
  <c r="AX442" i="3"/>
  <c r="AT442" i="3"/>
  <c r="AP443" i="3"/>
  <c r="AW442" i="3"/>
  <c r="AO443" i="3"/>
  <c r="AS442" i="3"/>
  <c r="A593" i="3"/>
  <c r="B592" i="3"/>
  <c r="AU443" i="3" l="1"/>
  <c r="AQ443" i="3"/>
  <c r="AM444" i="3"/>
  <c r="AV444" i="3"/>
  <c r="AR444" i="3"/>
  <c r="AN445" i="3"/>
  <c r="AS443" i="3"/>
  <c r="AO444" i="3"/>
  <c r="AW443" i="3"/>
  <c r="AP444" i="3"/>
  <c r="AT443" i="3"/>
  <c r="AX443" i="3"/>
  <c r="B593" i="3"/>
  <c r="A594" i="3"/>
  <c r="AW444" i="3" l="1"/>
  <c r="AS444" i="3"/>
  <c r="AO445" i="3"/>
  <c r="AM445" i="3"/>
  <c r="AQ444" i="3"/>
  <c r="AU444" i="3"/>
  <c r="AP445" i="3"/>
  <c r="AX444" i="3"/>
  <c r="AT444" i="3"/>
  <c r="AN446" i="3"/>
  <c r="AR445" i="3"/>
  <c r="AV445" i="3"/>
  <c r="A595" i="3"/>
  <c r="B594" i="3"/>
  <c r="AU445" i="3" l="1"/>
  <c r="AQ445" i="3"/>
  <c r="AM446" i="3"/>
  <c r="AS445" i="3"/>
  <c r="AO446" i="3"/>
  <c r="AW445" i="3"/>
  <c r="AR446" i="3"/>
  <c r="AV446" i="3"/>
  <c r="AN447" i="3"/>
  <c r="AP446" i="3"/>
  <c r="AT445" i="3"/>
  <c r="AX445" i="3"/>
  <c r="B595" i="3"/>
  <c r="A596" i="3"/>
  <c r="AM447" i="3" l="1"/>
  <c r="AQ446" i="3"/>
  <c r="AU446" i="3"/>
  <c r="AP447" i="3"/>
  <c r="AX446" i="3"/>
  <c r="AT446" i="3"/>
  <c r="AR447" i="3"/>
  <c r="AN448" i="3"/>
  <c r="AV447" i="3"/>
  <c r="AW446" i="3"/>
  <c r="AO447" i="3"/>
  <c r="AS446" i="3"/>
  <c r="A597" i="3"/>
  <c r="B596" i="3"/>
  <c r="AN449" i="3" l="1"/>
  <c r="AV448" i="3"/>
  <c r="AR448" i="3"/>
  <c r="AP448" i="3"/>
  <c r="AT447" i="3"/>
  <c r="AX447" i="3"/>
  <c r="AS447" i="3"/>
  <c r="AO448" i="3"/>
  <c r="AW447" i="3"/>
  <c r="AU447" i="3"/>
  <c r="AQ447" i="3"/>
  <c r="AM448" i="3"/>
  <c r="B597" i="3"/>
  <c r="A598" i="3"/>
  <c r="AM449" i="3" l="1"/>
  <c r="AQ448" i="3"/>
  <c r="AU448" i="3"/>
  <c r="AW448" i="3"/>
  <c r="AO449" i="3"/>
  <c r="AS448" i="3"/>
  <c r="AX448" i="3"/>
  <c r="AT448" i="3"/>
  <c r="AP449" i="3"/>
  <c r="AN450" i="3"/>
  <c r="AV449" i="3"/>
  <c r="AR449" i="3"/>
  <c r="A599" i="3"/>
  <c r="B598" i="3"/>
  <c r="AN451" i="3" l="1"/>
  <c r="AV450" i="3"/>
  <c r="AR450" i="3"/>
  <c r="AX449" i="3"/>
  <c r="AP450" i="3"/>
  <c r="AT449" i="3"/>
  <c r="AO450" i="3"/>
  <c r="AS449" i="3"/>
  <c r="AW449" i="3"/>
  <c r="AU449" i="3"/>
  <c r="AM450" i="3"/>
  <c r="AQ449" i="3"/>
  <c r="B599" i="3"/>
  <c r="A600" i="3"/>
  <c r="AM451" i="3" l="1"/>
  <c r="AU450" i="3"/>
  <c r="AQ450" i="3"/>
  <c r="AO451" i="3"/>
  <c r="AS450" i="3"/>
  <c r="AW450" i="3"/>
  <c r="AT450" i="3"/>
  <c r="AX450" i="3"/>
  <c r="AP451" i="3"/>
  <c r="AN452" i="3"/>
  <c r="AR451" i="3"/>
  <c r="AV451" i="3"/>
  <c r="A601" i="3"/>
  <c r="B600" i="3"/>
  <c r="AO452" i="3" l="1"/>
  <c r="AS451" i="3"/>
  <c r="AW451" i="3"/>
  <c r="AN453" i="3"/>
  <c r="AR452" i="3"/>
  <c r="AV452" i="3"/>
  <c r="AX451" i="3"/>
  <c r="AP452" i="3"/>
  <c r="AT451" i="3"/>
  <c r="AU451" i="3"/>
  <c r="AM452" i="3"/>
  <c r="AQ451" i="3"/>
  <c r="B601" i="3"/>
  <c r="A602" i="3"/>
  <c r="AT452" i="3" l="1"/>
  <c r="AP453" i="3"/>
  <c r="AX452" i="3"/>
  <c r="AV453" i="3"/>
  <c r="AR453" i="3"/>
  <c r="AN454" i="3"/>
  <c r="AM453" i="3"/>
  <c r="AU452" i="3"/>
  <c r="AQ452" i="3"/>
  <c r="AO453" i="3"/>
  <c r="AW452" i="3"/>
  <c r="AS452" i="3"/>
  <c r="A603" i="3"/>
  <c r="B602" i="3"/>
  <c r="AU453" i="3" l="1"/>
  <c r="AQ453" i="3"/>
  <c r="AM454" i="3"/>
  <c r="AO454" i="3"/>
  <c r="AS453" i="3"/>
  <c r="AW453" i="3"/>
  <c r="AN455" i="3"/>
  <c r="AV454" i="3"/>
  <c r="AR454" i="3"/>
  <c r="AX453" i="3"/>
  <c r="AP454" i="3"/>
  <c r="AT453" i="3"/>
  <c r="B603" i="3"/>
  <c r="A604" i="3"/>
  <c r="AO455" i="3" l="1"/>
  <c r="AW454" i="3"/>
  <c r="AS454" i="3"/>
  <c r="AR455" i="3"/>
  <c r="AV455" i="3"/>
  <c r="AN456" i="3"/>
  <c r="AU454" i="3"/>
  <c r="AQ454" i="3"/>
  <c r="AM455" i="3"/>
  <c r="AP455" i="3"/>
  <c r="AT454" i="3"/>
  <c r="AX454" i="3"/>
  <c r="A605" i="3"/>
  <c r="B604" i="3"/>
  <c r="AX455" i="3" l="1"/>
  <c r="AT455" i="3"/>
  <c r="AP456" i="3"/>
  <c r="AR456" i="3"/>
  <c r="AN457" i="3"/>
  <c r="AV456" i="3"/>
  <c r="AM456" i="3"/>
  <c r="AQ455" i="3"/>
  <c r="AU455" i="3"/>
  <c r="AW455" i="3"/>
  <c r="AO456" i="3"/>
  <c r="AS455" i="3"/>
  <c r="B605" i="3"/>
  <c r="A606" i="3"/>
  <c r="AS456" i="3" l="1"/>
  <c r="AW456" i="3"/>
  <c r="AO457" i="3"/>
  <c r="AM457" i="3"/>
  <c r="AQ456" i="3"/>
  <c r="AU456" i="3"/>
  <c r="AP457" i="3"/>
  <c r="AT456" i="3"/>
  <c r="AX456" i="3"/>
  <c r="AR457" i="3"/>
  <c r="AV457" i="3"/>
  <c r="AN458" i="3"/>
  <c r="A607" i="3"/>
  <c r="B606" i="3"/>
  <c r="AR458" i="3" l="1"/>
  <c r="AN459" i="3"/>
  <c r="AV458" i="3"/>
  <c r="AM458" i="3"/>
  <c r="AQ457" i="3"/>
  <c r="AU457" i="3"/>
  <c r="AX457" i="3"/>
  <c r="AT457" i="3"/>
  <c r="AP458" i="3"/>
  <c r="AW457" i="3"/>
  <c r="AO458" i="3"/>
  <c r="AS457" i="3"/>
  <c r="B607" i="3"/>
  <c r="A608" i="3"/>
  <c r="AO459" i="3" l="1"/>
  <c r="AS458" i="3"/>
  <c r="AW458" i="3"/>
  <c r="AM459" i="3"/>
  <c r="AQ458" i="3"/>
  <c r="AU458" i="3"/>
  <c r="AR459" i="3"/>
  <c r="AV459" i="3"/>
  <c r="AN460" i="3"/>
  <c r="AX458" i="3"/>
  <c r="AP459" i="3"/>
  <c r="AT458" i="3"/>
  <c r="A609" i="3"/>
  <c r="B608" i="3"/>
  <c r="AM460" i="3" l="1"/>
  <c r="AU459" i="3"/>
  <c r="AQ459" i="3"/>
  <c r="AT459" i="3"/>
  <c r="AX459" i="3"/>
  <c r="AP460" i="3"/>
  <c r="AR460" i="3"/>
  <c r="AN461" i="3"/>
  <c r="AV460" i="3"/>
  <c r="AO460" i="3"/>
  <c r="AS459" i="3"/>
  <c r="AW459" i="3"/>
  <c r="B609" i="3"/>
  <c r="A610" i="3"/>
  <c r="AR461" i="3" l="1"/>
  <c r="AV461" i="3"/>
  <c r="AN462" i="3"/>
  <c r="AO461" i="3"/>
  <c r="AW460" i="3"/>
  <c r="AS460" i="3"/>
  <c r="AX460" i="3"/>
  <c r="AT460" i="3"/>
  <c r="AP461" i="3"/>
  <c r="AM461" i="3"/>
  <c r="AU460" i="3"/>
  <c r="AQ460" i="3"/>
  <c r="A611" i="3"/>
  <c r="B610" i="3"/>
  <c r="AW461" i="3" l="1"/>
  <c r="AS461" i="3"/>
  <c r="AO462" i="3"/>
  <c r="AV462" i="3"/>
  <c r="AN463" i="3"/>
  <c r="AR462" i="3"/>
  <c r="AU461" i="3"/>
  <c r="AM462" i="3"/>
  <c r="AQ461" i="3"/>
  <c r="AP462" i="3"/>
  <c r="AT461" i="3"/>
  <c r="AX461" i="3"/>
  <c r="B611" i="3"/>
  <c r="A612" i="3"/>
  <c r="AQ462" i="3" l="1"/>
  <c r="AU462" i="3"/>
  <c r="AM463" i="3"/>
  <c r="AW462" i="3"/>
  <c r="AS462" i="3"/>
  <c r="AO463" i="3"/>
  <c r="AP463" i="3"/>
  <c r="AT462" i="3"/>
  <c r="AX462" i="3"/>
  <c r="AR463" i="3"/>
  <c r="AV463" i="3"/>
  <c r="AN464" i="3"/>
  <c r="A613" i="3"/>
  <c r="B612" i="3"/>
  <c r="AV464" i="3" l="1"/>
  <c r="AN465" i="3"/>
  <c r="AR464" i="3"/>
  <c r="AU463" i="3"/>
  <c r="AQ463" i="3"/>
  <c r="AM464" i="3"/>
  <c r="AS463" i="3"/>
  <c r="AW463" i="3"/>
  <c r="AO464" i="3"/>
  <c r="AT463" i="3"/>
  <c r="AP464" i="3"/>
  <c r="AX463" i="3"/>
  <c r="B613" i="3"/>
  <c r="A614" i="3"/>
  <c r="AP465" i="3" l="1"/>
  <c r="AX464" i="3"/>
  <c r="AT464" i="3"/>
  <c r="AQ464" i="3"/>
  <c r="AM465" i="3"/>
  <c r="AU464" i="3"/>
  <c r="AN466" i="3"/>
  <c r="AV465" i="3"/>
  <c r="AR465" i="3"/>
  <c r="AW464" i="3"/>
  <c r="AS464" i="3"/>
  <c r="AO465" i="3"/>
  <c r="A615" i="3"/>
  <c r="B614" i="3"/>
  <c r="AO466" i="3" l="1"/>
  <c r="AS465" i="3"/>
  <c r="AW465" i="3"/>
  <c r="AN467" i="3"/>
  <c r="AR466" i="3"/>
  <c r="AV466" i="3"/>
  <c r="AU465" i="3"/>
  <c r="AQ465" i="3"/>
  <c r="AM466" i="3"/>
  <c r="AP466" i="3"/>
  <c r="AT465" i="3"/>
  <c r="AX465" i="3"/>
  <c r="B615" i="3"/>
  <c r="A616" i="3"/>
  <c r="AN468" i="3" l="1"/>
  <c r="AV467" i="3"/>
  <c r="AR467" i="3"/>
  <c r="AX466" i="3"/>
  <c r="AP467" i="3"/>
  <c r="AT466" i="3"/>
  <c r="AM467" i="3"/>
  <c r="AQ466" i="3"/>
  <c r="AU466" i="3"/>
  <c r="AS466" i="3"/>
  <c r="AW466" i="3"/>
  <c r="AO467" i="3"/>
  <c r="A617" i="3"/>
  <c r="B616" i="3"/>
  <c r="AW467" i="3" l="1"/>
  <c r="AO468" i="3"/>
  <c r="AS467" i="3"/>
  <c r="AU467" i="3"/>
  <c r="AM468" i="3"/>
  <c r="AQ467" i="3"/>
  <c r="AT467" i="3"/>
  <c r="AP468" i="3"/>
  <c r="AX467" i="3"/>
  <c r="AN469" i="3"/>
  <c r="AR468" i="3"/>
  <c r="AV468" i="3"/>
  <c r="B617" i="3"/>
  <c r="A618" i="3"/>
  <c r="AP469" i="3" l="1"/>
  <c r="AX468" i="3"/>
  <c r="AT468" i="3"/>
  <c r="AV469" i="3"/>
  <c r="AN470" i="3"/>
  <c r="AR469" i="3"/>
  <c r="AW468" i="3"/>
  <c r="AO469" i="3"/>
  <c r="AS468" i="3"/>
  <c r="AM469" i="3"/>
  <c r="AQ468" i="3"/>
  <c r="AU468" i="3"/>
  <c r="A619" i="3"/>
  <c r="B618" i="3"/>
  <c r="AW469" i="3" l="1"/>
  <c r="AO470" i="3"/>
  <c r="AS469" i="3"/>
  <c r="AU469" i="3"/>
  <c r="AM470" i="3"/>
  <c r="AQ469" i="3"/>
  <c r="AV470" i="3"/>
  <c r="AN471" i="3"/>
  <c r="AR470" i="3"/>
  <c r="AT469" i="3"/>
  <c r="AX469" i="3"/>
  <c r="AP470" i="3"/>
  <c r="B619" i="3"/>
  <c r="A620" i="3"/>
  <c r="AT470" i="3" l="1"/>
  <c r="AP471" i="3"/>
  <c r="AX470" i="3"/>
  <c r="AR471" i="3"/>
  <c r="AV471" i="3"/>
  <c r="AN472" i="3"/>
  <c r="AS470" i="3"/>
  <c r="AW470" i="3"/>
  <c r="AO471" i="3"/>
  <c r="AU470" i="3"/>
  <c r="AM471" i="3"/>
  <c r="AQ470" i="3"/>
  <c r="A621" i="3"/>
  <c r="B620" i="3"/>
  <c r="AU471" i="3" l="1"/>
  <c r="AM472" i="3"/>
  <c r="AQ471" i="3"/>
  <c r="AN473" i="3"/>
  <c r="AR472" i="3"/>
  <c r="AV472" i="3"/>
  <c r="AP472" i="3"/>
  <c r="AT471" i="3"/>
  <c r="AX471" i="3"/>
  <c r="AO472" i="3"/>
  <c r="AS471" i="3"/>
  <c r="AW471" i="3"/>
  <c r="B621" i="3"/>
  <c r="A622" i="3"/>
  <c r="AV473" i="3" l="1"/>
  <c r="AN474" i="3"/>
  <c r="AR473" i="3"/>
  <c r="AT472" i="3"/>
  <c r="AX472" i="3"/>
  <c r="AP473" i="3"/>
  <c r="AW472" i="3"/>
  <c r="AO473" i="3"/>
  <c r="AS472" i="3"/>
  <c r="AU472" i="3"/>
  <c r="AM473" i="3"/>
  <c r="AQ472" i="3"/>
  <c r="A623" i="3"/>
  <c r="B622" i="3"/>
  <c r="AM474" i="3" l="1"/>
  <c r="AU473" i="3"/>
  <c r="AQ473" i="3"/>
  <c r="AO474" i="3"/>
  <c r="AS473" i="3"/>
  <c r="AW473" i="3"/>
  <c r="AX473" i="3"/>
  <c r="AT473" i="3"/>
  <c r="AP474" i="3"/>
  <c r="AN475" i="3"/>
  <c r="AR474" i="3"/>
  <c r="AV474" i="3"/>
  <c r="B623" i="3"/>
  <c r="A624" i="3"/>
  <c r="AO475" i="3" l="1"/>
  <c r="AW474" i="3"/>
  <c r="AS474" i="3"/>
  <c r="AV475" i="3"/>
  <c r="AN476" i="3"/>
  <c r="AR475" i="3"/>
  <c r="AT474" i="3"/>
  <c r="AX474" i="3"/>
  <c r="AP475" i="3"/>
  <c r="AU474" i="3"/>
  <c r="AQ474" i="3"/>
  <c r="AM475" i="3"/>
  <c r="A625" i="3"/>
  <c r="B624" i="3"/>
  <c r="AQ475" i="3" l="1"/>
  <c r="AU475" i="3"/>
  <c r="AM476" i="3"/>
  <c r="AX475" i="3"/>
  <c r="AT475" i="3"/>
  <c r="AP476" i="3"/>
  <c r="AN477" i="3"/>
  <c r="AR476" i="3"/>
  <c r="AV476" i="3"/>
  <c r="AO476" i="3"/>
  <c r="AS475" i="3"/>
  <c r="AW475" i="3"/>
  <c r="B625" i="3"/>
  <c r="A626" i="3"/>
  <c r="AV477" i="3" l="1"/>
  <c r="AR477" i="3"/>
  <c r="AN478" i="3"/>
  <c r="AU476" i="3"/>
  <c r="AM477" i="3"/>
  <c r="AQ476" i="3"/>
  <c r="AW476" i="3"/>
  <c r="AO477" i="3"/>
  <c r="AS476" i="3"/>
  <c r="AT476" i="3"/>
  <c r="AX476" i="3"/>
  <c r="AP477" i="3"/>
  <c r="A627" i="3"/>
  <c r="B626" i="3"/>
  <c r="AX477" i="3" l="1"/>
  <c r="AT477" i="3"/>
  <c r="AP478" i="3"/>
  <c r="AO478" i="3"/>
  <c r="AS477" i="3"/>
  <c r="AW477" i="3"/>
  <c r="AV478" i="3"/>
  <c r="AR478" i="3"/>
  <c r="AN479" i="3"/>
  <c r="AM478" i="3"/>
  <c r="AU477" i="3"/>
  <c r="AQ477" i="3"/>
  <c r="B627" i="3"/>
  <c r="A628" i="3"/>
  <c r="AO479" i="3" l="1"/>
  <c r="AS478" i="3"/>
  <c r="AW478" i="3"/>
  <c r="AP479" i="3"/>
  <c r="AX478" i="3"/>
  <c r="AT478" i="3"/>
  <c r="AQ478" i="3"/>
  <c r="AU478" i="3"/>
  <c r="AM479" i="3"/>
  <c r="AR479" i="3"/>
  <c r="AN480" i="3"/>
  <c r="AV479" i="3"/>
  <c r="A629" i="3"/>
  <c r="B628" i="3"/>
  <c r="AX479" i="3" l="1"/>
  <c r="AT479" i="3"/>
  <c r="AP480" i="3"/>
  <c r="AV480" i="3"/>
  <c r="AN481" i="3"/>
  <c r="AR480" i="3"/>
  <c r="AU479" i="3"/>
  <c r="AM480" i="3"/>
  <c r="AQ479" i="3"/>
  <c r="AO480" i="3"/>
  <c r="AS479" i="3"/>
  <c r="AW479" i="3"/>
  <c r="B629" i="3"/>
  <c r="A630" i="3"/>
  <c r="AQ480" i="3" l="1"/>
  <c r="AU480" i="3"/>
  <c r="AM481" i="3"/>
  <c r="AP481" i="3"/>
  <c r="AT480" i="3"/>
  <c r="AX480" i="3"/>
  <c r="AW480" i="3"/>
  <c r="AO481" i="3"/>
  <c r="AS480" i="3"/>
  <c r="AV481" i="3"/>
  <c r="AR481" i="3"/>
  <c r="AN482" i="3"/>
  <c r="A631" i="3"/>
  <c r="B630" i="3"/>
  <c r="AN483" i="3" l="1"/>
  <c r="AR482" i="3"/>
  <c r="AV482" i="3"/>
  <c r="AO482" i="3"/>
  <c r="AS481" i="3"/>
  <c r="AW481" i="3"/>
  <c r="AT481" i="3"/>
  <c r="AX481" i="3"/>
  <c r="AP482" i="3"/>
  <c r="AU481" i="3"/>
  <c r="AM482" i="3"/>
  <c r="AQ481" i="3"/>
  <c r="B631" i="3"/>
  <c r="A632" i="3"/>
  <c r="AO483" i="3" l="1"/>
  <c r="AW482" i="3"/>
  <c r="AS482" i="3"/>
  <c r="AQ482" i="3"/>
  <c r="AM483" i="3"/>
  <c r="AU482" i="3"/>
  <c r="AX482" i="3"/>
  <c r="AT482" i="3"/>
  <c r="AP483" i="3"/>
  <c r="AV483" i="3"/>
  <c r="AN484" i="3"/>
  <c r="AR483" i="3"/>
  <c r="A633" i="3"/>
  <c r="B632" i="3"/>
  <c r="AN485" i="3" l="1"/>
  <c r="AR484" i="3"/>
  <c r="AV484" i="3"/>
  <c r="AT483" i="3"/>
  <c r="AX483" i="3"/>
  <c r="AP484" i="3"/>
  <c r="AU483" i="3"/>
  <c r="AM484" i="3"/>
  <c r="AQ483" i="3"/>
  <c r="AO484" i="3"/>
  <c r="AW483" i="3"/>
  <c r="AS483" i="3"/>
  <c r="B633" i="3"/>
  <c r="A634" i="3"/>
  <c r="AQ484" i="3" l="1"/>
  <c r="AU484" i="3"/>
  <c r="AM485" i="3"/>
  <c r="AO485" i="3"/>
  <c r="AW484" i="3"/>
  <c r="AS484" i="3"/>
  <c r="AP485" i="3"/>
  <c r="AT484" i="3"/>
  <c r="AX484" i="3"/>
  <c r="AN486" i="3"/>
  <c r="AV485" i="3"/>
  <c r="AR485" i="3"/>
  <c r="A635" i="3"/>
  <c r="B634" i="3"/>
  <c r="AO486" i="3" l="1"/>
  <c r="AS485" i="3"/>
  <c r="AW485" i="3"/>
  <c r="AX485" i="3"/>
  <c r="AT485" i="3"/>
  <c r="AP486" i="3"/>
  <c r="AU485" i="3"/>
  <c r="AQ485" i="3"/>
  <c r="AM486" i="3"/>
  <c r="AN487" i="3"/>
  <c r="AR486" i="3"/>
  <c r="AV486" i="3"/>
  <c r="B635" i="3"/>
  <c r="A636" i="3"/>
  <c r="AV487" i="3" l="1"/>
  <c r="AN488" i="3"/>
  <c r="AR487" i="3"/>
  <c r="AX486" i="3"/>
  <c r="AP487" i="3"/>
  <c r="AT486" i="3"/>
  <c r="AM487" i="3"/>
  <c r="AQ486" i="3"/>
  <c r="AU486" i="3"/>
  <c r="AW486" i="3"/>
  <c r="AO487" i="3"/>
  <c r="AS486" i="3"/>
  <c r="A637" i="3"/>
  <c r="B636" i="3"/>
  <c r="AO488" i="3" l="1"/>
  <c r="AS487" i="3"/>
  <c r="AW487" i="3"/>
  <c r="AM488" i="3"/>
  <c r="AU487" i="3"/>
  <c r="AQ487" i="3"/>
  <c r="AN489" i="3"/>
  <c r="AR488" i="3"/>
  <c r="AV488" i="3"/>
  <c r="AT487" i="3"/>
  <c r="AX487" i="3"/>
  <c r="AP488" i="3"/>
  <c r="B637" i="3"/>
  <c r="A638" i="3"/>
  <c r="AX488" i="3" l="1"/>
  <c r="AT488" i="3"/>
  <c r="AP489" i="3"/>
  <c r="AM489" i="3"/>
  <c r="AQ488" i="3"/>
  <c r="AU488" i="3"/>
  <c r="AV489" i="3"/>
  <c r="AN490" i="3"/>
  <c r="AR489" i="3"/>
  <c r="AW488" i="3"/>
  <c r="AS488" i="3"/>
  <c r="AO489" i="3"/>
  <c r="A639" i="3"/>
  <c r="B638" i="3"/>
  <c r="AO490" i="3" l="1"/>
  <c r="AS489" i="3"/>
  <c r="AW489" i="3"/>
  <c r="AV490" i="3"/>
  <c r="AR490" i="3"/>
  <c r="AN491" i="3"/>
  <c r="AU489" i="3"/>
  <c r="AM490" i="3"/>
  <c r="AQ489" i="3"/>
  <c r="AT489" i="3"/>
  <c r="AP490" i="3"/>
  <c r="AX489" i="3"/>
  <c r="B639" i="3"/>
  <c r="A640" i="3"/>
  <c r="AU490" i="3" l="1"/>
  <c r="AM491" i="3"/>
  <c r="AQ490" i="3"/>
  <c r="AP491" i="3"/>
  <c r="AT490" i="3"/>
  <c r="AX490" i="3"/>
  <c r="AN492" i="3"/>
  <c r="AV491" i="3"/>
  <c r="AR491" i="3"/>
  <c r="AW490" i="3"/>
  <c r="AS490" i="3"/>
  <c r="AO491" i="3"/>
  <c r="A641" i="3"/>
  <c r="B640" i="3"/>
  <c r="AO492" i="3" l="1"/>
  <c r="AS491" i="3"/>
  <c r="AW491" i="3"/>
  <c r="AX491" i="3"/>
  <c r="AT491" i="3"/>
  <c r="AP492" i="3"/>
  <c r="AV492" i="3"/>
  <c r="AN493" i="3"/>
  <c r="AR492" i="3"/>
  <c r="AQ491" i="3"/>
  <c r="AU491" i="3"/>
  <c r="AM492" i="3"/>
  <c r="B641" i="3"/>
  <c r="A642" i="3"/>
  <c r="AU492" i="3" l="1"/>
  <c r="AM493" i="3"/>
  <c r="AQ492" i="3"/>
  <c r="AV493" i="3"/>
  <c r="AN494" i="3"/>
  <c r="AR493" i="3"/>
  <c r="AP493" i="3"/>
  <c r="AT492" i="3"/>
  <c r="AX492" i="3"/>
  <c r="AO493" i="3"/>
  <c r="AW492" i="3"/>
  <c r="AS492" i="3"/>
  <c r="A643" i="3"/>
  <c r="B642" i="3"/>
  <c r="AO494" i="3" l="1"/>
  <c r="AS493" i="3"/>
  <c r="AW493" i="3"/>
  <c r="AX493" i="3"/>
  <c r="AP494" i="3"/>
  <c r="AT493" i="3"/>
  <c r="AM494" i="3"/>
  <c r="AU493" i="3"/>
  <c r="AQ493" i="3"/>
  <c r="AV494" i="3"/>
  <c r="AN495" i="3"/>
  <c r="AR494" i="3"/>
  <c r="B643" i="3"/>
  <c r="A644" i="3"/>
  <c r="AV495" i="3" l="1"/>
  <c r="AN496" i="3"/>
  <c r="AR495" i="3"/>
  <c r="AQ494" i="3"/>
  <c r="AU494" i="3"/>
  <c r="AM495" i="3"/>
  <c r="AX494" i="3"/>
  <c r="AP495" i="3"/>
  <c r="AT494" i="3"/>
  <c r="AW494" i="3"/>
  <c r="AO495" i="3"/>
  <c r="AS494" i="3"/>
  <c r="A645" i="3"/>
  <c r="B644" i="3"/>
  <c r="AT495" i="3" l="1"/>
  <c r="AX495" i="3"/>
  <c r="AP496" i="3"/>
  <c r="AO496" i="3"/>
  <c r="AS495" i="3"/>
  <c r="AW495" i="3"/>
  <c r="AR496" i="3"/>
  <c r="AV496" i="3"/>
  <c r="AN497" i="3"/>
  <c r="AU495" i="3"/>
  <c r="AM496" i="3"/>
  <c r="AQ495" i="3"/>
  <c r="B645" i="3"/>
  <c r="A646" i="3"/>
  <c r="AO497" i="3" l="1"/>
  <c r="AW496" i="3"/>
  <c r="AS496" i="3"/>
  <c r="AQ496" i="3"/>
  <c r="AU496" i="3"/>
  <c r="AM497" i="3"/>
  <c r="AP497" i="3"/>
  <c r="AT496" i="3"/>
  <c r="AX496" i="3"/>
  <c r="AN498" i="3"/>
  <c r="AV497" i="3"/>
  <c r="AR497" i="3"/>
  <c r="A647" i="3"/>
  <c r="B646" i="3"/>
  <c r="AV498" i="3" l="1"/>
  <c r="AN499" i="3"/>
  <c r="AR498" i="3"/>
  <c r="AX497" i="3"/>
  <c r="AP498" i="3"/>
  <c r="AT497" i="3"/>
  <c r="AU497" i="3"/>
  <c r="AM498" i="3"/>
  <c r="AQ497" i="3"/>
  <c r="AO498" i="3"/>
  <c r="AS497" i="3"/>
  <c r="AW497" i="3"/>
  <c r="B647" i="3"/>
  <c r="A648" i="3"/>
  <c r="AQ498" i="3" l="1"/>
  <c r="AM499" i="3"/>
  <c r="AU498" i="3"/>
  <c r="AW498" i="3"/>
  <c r="AS498" i="3"/>
  <c r="AO499" i="3"/>
  <c r="AN500" i="3"/>
  <c r="AR499" i="3"/>
  <c r="AV499" i="3"/>
  <c r="AP499" i="3"/>
  <c r="AT498" i="3"/>
  <c r="AX498" i="3"/>
  <c r="A649" i="3"/>
  <c r="B648" i="3"/>
  <c r="AX499" i="3" l="1"/>
  <c r="AP500" i="3"/>
  <c r="AT499" i="3"/>
  <c r="AV500" i="3"/>
  <c r="AN501" i="3"/>
  <c r="AR500" i="3"/>
  <c r="AU499" i="3"/>
  <c r="AM500" i="3"/>
  <c r="AQ499" i="3"/>
  <c r="AO500" i="3"/>
  <c r="AS499" i="3"/>
  <c r="AW499" i="3"/>
  <c r="B649" i="3"/>
  <c r="A650" i="3"/>
  <c r="AQ500" i="3" l="1"/>
  <c r="AM501" i="3"/>
  <c r="AU500" i="3"/>
  <c r="AO501" i="3"/>
  <c r="AW500" i="3"/>
  <c r="AS500" i="3"/>
  <c r="AP501" i="3"/>
  <c r="AT500" i="3"/>
  <c r="AX500" i="3"/>
  <c r="AV501" i="3"/>
  <c r="AR501" i="3"/>
  <c r="AN502" i="3"/>
  <c r="A651" i="3"/>
  <c r="B650" i="3"/>
  <c r="AR502" i="3" l="1"/>
  <c r="AV502" i="3"/>
  <c r="AN503" i="3"/>
  <c r="AS501" i="3"/>
  <c r="AW501" i="3"/>
  <c r="AO502" i="3"/>
  <c r="AU501" i="3"/>
  <c r="AQ501" i="3"/>
  <c r="AM502" i="3"/>
  <c r="AP502" i="3"/>
  <c r="AX501" i="3"/>
  <c r="AT501" i="3"/>
  <c r="B651" i="3"/>
  <c r="A652" i="3"/>
  <c r="AV503" i="3" l="1"/>
  <c r="AN504" i="3"/>
  <c r="AR503" i="3"/>
  <c r="AP503" i="3"/>
  <c r="AT502" i="3"/>
  <c r="AX502" i="3"/>
  <c r="AW502" i="3"/>
  <c r="AO503" i="3"/>
  <c r="AS502" i="3"/>
  <c r="AQ502" i="3"/>
  <c r="AU502" i="3"/>
  <c r="AM503" i="3"/>
  <c r="A653" i="3"/>
  <c r="B652" i="3"/>
  <c r="AM504" i="3" l="1"/>
  <c r="AQ503" i="3"/>
  <c r="AU503" i="3"/>
  <c r="AS503" i="3"/>
  <c r="AO504" i="3"/>
  <c r="AW503" i="3"/>
  <c r="AP504" i="3"/>
  <c r="AX503" i="3"/>
  <c r="AT503" i="3"/>
  <c r="AN505" i="3"/>
  <c r="AR504" i="3"/>
  <c r="AV504" i="3"/>
  <c r="B653" i="3"/>
  <c r="A654" i="3"/>
  <c r="AV505" i="3" l="1"/>
  <c r="AR505" i="3"/>
  <c r="AN506" i="3"/>
  <c r="AP505" i="3"/>
  <c r="AT504" i="3"/>
  <c r="AX504" i="3"/>
  <c r="AW504" i="3"/>
  <c r="AS504" i="3"/>
  <c r="AO505" i="3"/>
  <c r="AM505" i="3"/>
  <c r="AU504" i="3"/>
  <c r="AQ504" i="3"/>
  <c r="A655" i="3"/>
  <c r="B654" i="3"/>
  <c r="AX505" i="3" l="1"/>
  <c r="AP506" i="3"/>
  <c r="AT505" i="3"/>
  <c r="AV506" i="3"/>
  <c r="AN507" i="3"/>
  <c r="AR506" i="3"/>
  <c r="AU505" i="3"/>
  <c r="AM506" i="3"/>
  <c r="AQ505" i="3"/>
  <c r="AS505" i="3"/>
  <c r="AW505" i="3"/>
  <c r="AO506" i="3"/>
  <c r="B655" i="3"/>
  <c r="A656" i="3"/>
  <c r="AO507" i="3" l="1"/>
  <c r="AS506" i="3"/>
  <c r="AW506" i="3"/>
  <c r="AU506" i="3"/>
  <c r="AM507" i="3"/>
  <c r="AQ506" i="3"/>
  <c r="AT506" i="3"/>
  <c r="AX506" i="3"/>
  <c r="AP507" i="3"/>
  <c r="AR507" i="3"/>
  <c r="AV507" i="3"/>
  <c r="AN508" i="3"/>
  <c r="A657" i="3"/>
  <c r="B656" i="3"/>
  <c r="AV508" i="3" l="1"/>
  <c r="AN509" i="3"/>
  <c r="AR508" i="3"/>
  <c r="AT507" i="3"/>
  <c r="AX507" i="3"/>
  <c r="AP508" i="3"/>
  <c r="AM508" i="3"/>
  <c r="AU507" i="3"/>
  <c r="AQ507" i="3"/>
  <c r="AO508" i="3"/>
  <c r="AW507" i="3"/>
  <c r="AS507" i="3"/>
  <c r="B657" i="3"/>
  <c r="A658" i="3"/>
  <c r="AS508" i="3" l="1"/>
  <c r="AW508" i="3"/>
  <c r="AO509" i="3"/>
  <c r="AX508" i="3"/>
  <c r="AP509" i="3"/>
  <c r="AT508" i="3"/>
  <c r="AR509" i="3"/>
  <c r="AV509" i="3"/>
  <c r="AN510" i="3"/>
  <c r="AM509" i="3"/>
  <c r="AQ508" i="3"/>
  <c r="AU508" i="3"/>
  <c r="A659" i="3"/>
  <c r="B658" i="3"/>
  <c r="AW509" i="3" l="1"/>
  <c r="AS509" i="3"/>
  <c r="AO510" i="3"/>
  <c r="AM510" i="3"/>
  <c r="AQ509" i="3"/>
  <c r="AU509" i="3"/>
  <c r="AN511" i="3"/>
  <c r="AR510" i="3"/>
  <c r="AV510" i="3"/>
  <c r="AT509" i="3"/>
  <c r="AX509" i="3"/>
  <c r="AP510" i="3"/>
  <c r="B659" i="3"/>
  <c r="A660" i="3"/>
  <c r="AX510" i="3" l="1"/>
  <c r="AP511" i="3"/>
  <c r="AT510" i="3"/>
  <c r="AM511" i="3"/>
  <c r="AQ510" i="3"/>
  <c r="AU510" i="3"/>
  <c r="AV511" i="3"/>
  <c r="AR511" i="3"/>
  <c r="AN512" i="3"/>
  <c r="AW510" i="3"/>
  <c r="AO511" i="3"/>
  <c r="AS510" i="3"/>
  <c r="A661" i="3"/>
  <c r="B660" i="3"/>
  <c r="AM512" i="3" l="1"/>
  <c r="AU511" i="3"/>
  <c r="AQ511" i="3"/>
  <c r="AO512" i="3"/>
  <c r="AS511" i="3"/>
  <c r="AW511" i="3"/>
  <c r="AT511" i="3"/>
  <c r="AX511" i="3"/>
  <c r="AP512" i="3"/>
  <c r="AV512" i="3"/>
  <c r="AN513" i="3"/>
  <c r="AR512" i="3"/>
  <c r="B661" i="3"/>
  <c r="A662" i="3"/>
  <c r="AW512" i="3" l="1"/>
  <c r="AO513" i="3"/>
  <c r="AS512" i="3"/>
  <c r="AR513" i="3"/>
  <c r="AV513" i="3"/>
  <c r="AN514" i="3"/>
  <c r="AX512" i="3"/>
  <c r="AT512" i="3"/>
  <c r="AP513" i="3"/>
  <c r="AM513" i="3"/>
  <c r="AQ512" i="3"/>
  <c r="AU512" i="3"/>
  <c r="A663" i="3"/>
  <c r="B662" i="3"/>
  <c r="AQ513" i="3" l="1"/>
  <c r="AU513" i="3"/>
  <c r="AM514" i="3"/>
  <c r="AV514" i="3"/>
  <c r="AN515" i="3"/>
  <c r="AR514" i="3"/>
  <c r="AW513" i="3"/>
  <c r="AO514" i="3"/>
  <c r="AS513" i="3"/>
  <c r="AP514" i="3"/>
  <c r="AX513" i="3"/>
  <c r="AT513" i="3"/>
  <c r="B663" i="3"/>
  <c r="A664" i="3"/>
  <c r="AS514" i="3" l="1"/>
  <c r="AW514" i="3"/>
  <c r="AO515" i="3"/>
  <c r="AM515" i="3"/>
  <c r="AQ514" i="3"/>
  <c r="AU514" i="3"/>
  <c r="AX514" i="3"/>
  <c r="AT514" i="3"/>
  <c r="AP515" i="3"/>
  <c r="AV515" i="3"/>
  <c r="AN516" i="3"/>
  <c r="AR515" i="3"/>
  <c r="A665" i="3"/>
  <c r="B664" i="3"/>
  <c r="AU515" i="3" l="1"/>
  <c r="AQ515" i="3"/>
  <c r="AM516" i="3"/>
  <c r="AN517" i="3"/>
  <c r="AR516" i="3"/>
  <c r="AV516" i="3"/>
  <c r="AO516" i="3"/>
  <c r="AS515" i="3"/>
  <c r="AW515" i="3"/>
  <c r="AX515" i="3"/>
  <c r="AP516" i="3"/>
  <c r="AT515" i="3"/>
  <c r="B665" i="3"/>
  <c r="A666" i="3"/>
  <c r="AV517" i="3" l="1"/>
  <c r="AR517" i="3"/>
  <c r="AN518" i="3"/>
  <c r="AP517" i="3"/>
  <c r="AT516" i="3"/>
  <c r="AX516" i="3"/>
  <c r="AS516" i="3"/>
  <c r="AW516" i="3"/>
  <c r="AO517" i="3"/>
  <c r="AU516" i="3"/>
  <c r="AM517" i="3"/>
  <c r="AQ516" i="3"/>
  <c r="A667" i="3"/>
  <c r="B666" i="3"/>
  <c r="AX517" i="3" l="1"/>
  <c r="AP518" i="3"/>
  <c r="AT517" i="3"/>
  <c r="AR518" i="3"/>
  <c r="AN519" i="3"/>
  <c r="AV518" i="3"/>
  <c r="AM518" i="3"/>
  <c r="AU517" i="3"/>
  <c r="AQ517" i="3"/>
  <c r="AW517" i="3"/>
  <c r="AO518" i="3"/>
  <c r="AS517" i="3"/>
  <c r="B667" i="3"/>
  <c r="A668" i="3"/>
  <c r="AO519" i="3" l="1"/>
  <c r="AS518" i="3"/>
  <c r="AW518" i="3"/>
  <c r="AX518" i="3"/>
  <c r="AP519" i="3"/>
  <c r="AT518" i="3"/>
  <c r="AQ518" i="3"/>
  <c r="AU518" i="3"/>
  <c r="AM519" i="3"/>
  <c r="AN520" i="3"/>
  <c r="AV519" i="3"/>
  <c r="AR519" i="3"/>
  <c r="A669" i="3"/>
  <c r="B668" i="3"/>
  <c r="AR520" i="3" l="1"/>
  <c r="AV520" i="3"/>
  <c r="AN521" i="3"/>
  <c r="AU519" i="3"/>
  <c r="AQ519" i="3"/>
  <c r="AM520" i="3"/>
  <c r="AT519" i="3"/>
  <c r="AX519" i="3"/>
  <c r="AP520" i="3"/>
  <c r="AW519" i="3"/>
  <c r="AS519" i="3"/>
  <c r="AO520" i="3"/>
  <c r="B669" i="3"/>
  <c r="A670" i="3"/>
  <c r="AO521" i="3" l="1"/>
  <c r="AS520" i="3"/>
  <c r="AW520" i="3"/>
  <c r="AV521" i="3"/>
  <c r="AN522" i="3"/>
  <c r="AR521" i="3"/>
  <c r="AQ520" i="3"/>
  <c r="AU520" i="3"/>
  <c r="AM521" i="3"/>
  <c r="AX520" i="3"/>
  <c r="AP521" i="3"/>
  <c r="AT520" i="3"/>
  <c r="A671" i="3"/>
  <c r="B670" i="3"/>
  <c r="AT521" i="3" l="1"/>
  <c r="AX521" i="3"/>
  <c r="AP522" i="3"/>
  <c r="AU521" i="3"/>
  <c r="AQ521" i="3"/>
  <c r="AM522" i="3"/>
  <c r="AR522" i="3"/>
  <c r="AN523" i="3"/>
  <c r="AV522" i="3"/>
  <c r="AW521" i="3"/>
  <c r="AS521" i="3"/>
  <c r="AO522" i="3"/>
  <c r="B671" i="3"/>
  <c r="A672" i="3"/>
  <c r="AO523" i="3" l="1"/>
  <c r="AS522" i="3"/>
  <c r="AW522" i="3"/>
  <c r="AV523" i="3"/>
  <c r="AR523" i="3"/>
  <c r="AN524" i="3"/>
  <c r="AX522" i="3"/>
  <c r="AT522" i="3"/>
  <c r="AP523" i="3"/>
  <c r="AM523" i="3"/>
  <c r="AU522" i="3"/>
  <c r="AQ522" i="3"/>
  <c r="A673" i="3"/>
  <c r="B672" i="3"/>
  <c r="AQ523" i="3" l="1"/>
  <c r="AU523" i="3"/>
  <c r="AM524" i="3"/>
  <c r="AN525" i="3"/>
  <c r="AR524" i="3"/>
  <c r="AV524" i="3"/>
  <c r="AP524" i="3"/>
  <c r="AT523" i="3"/>
  <c r="AX523" i="3"/>
  <c r="AO524" i="3"/>
  <c r="AS523" i="3"/>
  <c r="AW523" i="3"/>
  <c r="B673" i="3"/>
  <c r="A674" i="3"/>
  <c r="AV525" i="3" l="1"/>
  <c r="AR525" i="3"/>
  <c r="AN526" i="3"/>
  <c r="AU524" i="3"/>
  <c r="AM525" i="3"/>
  <c r="AQ524" i="3"/>
  <c r="AX524" i="3"/>
  <c r="AP525" i="3"/>
  <c r="AT524" i="3"/>
  <c r="AO525" i="3"/>
  <c r="AS524" i="3"/>
  <c r="AW524" i="3"/>
  <c r="A675" i="3"/>
  <c r="B674" i="3"/>
  <c r="AP526" i="3" l="1"/>
  <c r="AT525" i="3"/>
  <c r="AX525" i="3"/>
  <c r="AN527" i="3"/>
  <c r="AV526" i="3"/>
  <c r="AR526" i="3"/>
  <c r="AW525" i="3"/>
  <c r="AO526" i="3"/>
  <c r="AS525" i="3"/>
  <c r="AQ525" i="3"/>
  <c r="AM526" i="3"/>
  <c r="AU525" i="3"/>
  <c r="B675" i="3"/>
  <c r="A676" i="3"/>
  <c r="AO527" i="3" l="1"/>
  <c r="AS526" i="3"/>
  <c r="AW526" i="3"/>
  <c r="AV527" i="3"/>
  <c r="AN528" i="3"/>
  <c r="AR527" i="3"/>
  <c r="AU526" i="3"/>
  <c r="AQ526" i="3"/>
  <c r="AM527" i="3"/>
  <c r="AX526" i="3"/>
  <c r="AP527" i="3"/>
  <c r="AT526" i="3"/>
  <c r="A677" i="3"/>
  <c r="B676" i="3"/>
  <c r="AP528" i="3" l="1"/>
  <c r="AT527" i="3"/>
  <c r="AX527" i="3"/>
  <c r="AQ527" i="3"/>
  <c r="AU527" i="3"/>
  <c r="AM528" i="3"/>
  <c r="AV528" i="3"/>
  <c r="AN529" i="3"/>
  <c r="AR528" i="3"/>
  <c r="AW527" i="3"/>
  <c r="AO528" i="3"/>
  <c r="AS527" i="3"/>
  <c r="B677" i="3"/>
  <c r="A678" i="3"/>
  <c r="AO529" i="3" l="1"/>
  <c r="AS528" i="3"/>
  <c r="AW528" i="3"/>
  <c r="AR529" i="3"/>
  <c r="AV529" i="3"/>
  <c r="AN530" i="3"/>
  <c r="AU528" i="3"/>
  <c r="AQ528" i="3"/>
  <c r="AM529" i="3"/>
  <c r="AX528" i="3"/>
  <c r="AP529" i="3"/>
  <c r="AT528" i="3"/>
  <c r="A679" i="3"/>
  <c r="B678" i="3"/>
  <c r="AV530" i="3" l="1"/>
  <c r="AN531" i="3"/>
  <c r="AR530" i="3"/>
  <c r="AX529" i="3"/>
  <c r="AP530" i="3"/>
  <c r="AT529" i="3"/>
  <c r="AM530" i="3"/>
  <c r="AQ529" i="3"/>
  <c r="AU529" i="3"/>
  <c r="AW529" i="3"/>
  <c r="AS529" i="3"/>
  <c r="AO530" i="3"/>
  <c r="B679" i="3"/>
  <c r="A680" i="3"/>
  <c r="AO531" i="3" l="1"/>
  <c r="AS530" i="3"/>
  <c r="AW530" i="3"/>
  <c r="AN532" i="3"/>
  <c r="AR531" i="3"/>
  <c r="AV531" i="3"/>
  <c r="AM531" i="3"/>
  <c r="AU530" i="3"/>
  <c r="AQ530" i="3"/>
  <c r="AT530" i="3"/>
  <c r="AX530" i="3"/>
  <c r="AP531" i="3"/>
  <c r="A681" i="3"/>
  <c r="B680" i="3"/>
  <c r="AX531" i="3" l="1"/>
  <c r="AT531" i="3"/>
  <c r="AP532" i="3"/>
  <c r="AV532" i="3"/>
  <c r="AR532" i="3"/>
  <c r="AN533" i="3"/>
  <c r="AM532" i="3"/>
  <c r="AQ531" i="3"/>
  <c r="AU531" i="3"/>
  <c r="AO532" i="3"/>
  <c r="AW531" i="3"/>
  <c r="AS531" i="3"/>
  <c r="B681" i="3"/>
  <c r="A682" i="3"/>
  <c r="AT532" i="3" l="1"/>
  <c r="AX532" i="3"/>
  <c r="AP533" i="3"/>
  <c r="AU532" i="3"/>
  <c r="AQ532" i="3"/>
  <c r="AM533" i="3"/>
  <c r="AO533" i="3"/>
  <c r="AS532" i="3"/>
  <c r="AW532" i="3"/>
  <c r="AV533" i="3"/>
  <c r="AR533" i="3"/>
  <c r="AN534" i="3"/>
  <c r="A683" i="3"/>
  <c r="B682" i="3"/>
  <c r="AR534" i="3" l="1"/>
  <c r="AV534" i="3"/>
  <c r="AN535" i="3"/>
  <c r="AP534" i="3"/>
  <c r="AT533" i="3"/>
  <c r="AX533" i="3"/>
  <c r="AW533" i="3"/>
  <c r="AO534" i="3"/>
  <c r="AS533" i="3"/>
  <c r="AU533" i="3"/>
  <c r="AM534" i="3"/>
  <c r="AQ533" i="3"/>
  <c r="B683" i="3"/>
  <c r="A684" i="3"/>
  <c r="AO535" i="3" l="1"/>
  <c r="AS534" i="3"/>
  <c r="AW534" i="3"/>
  <c r="AX534" i="3"/>
  <c r="AT534" i="3"/>
  <c r="AP535" i="3"/>
  <c r="AV535" i="3"/>
  <c r="AN536" i="3"/>
  <c r="AR535" i="3"/>
  <c r="AQ534" i="3"/>
  <c r="AU534" i="3"/>
  <c r="AM535" i="3"/>
  <c r="A685" i="3"/>
  <c r="B684" i="3"/>
  <c r="AM536" i="3" l="1"/>
  <c r="AQ535" i="3"/>
  <c r="AU535" i="3"/>
  <c r="AR536" i="3"/>
  <c r="AN537" i="3"/>
  <c r="AV536" i="3"/>
  <c r="AX535" i="3"/>
  <c r="AP536" i="3"/>
  <c r="AT535" i="3"/>
  <c r="AW535" i="3"/>
  <c r="AO536" i="3"/>
  <c r="AS535" i="3"/>
  <c r="B685" i="3"/>
  <c r="A686" i="3"/>
  <c r="AT536" i="3" l="1"/>
  <c r="AX536" i="3"/>
  <c r="AP537" i="3"/>
  <c r="AO537" i="3"/>
  <c r="AS536" i="3"/>
  <c r="AW536" i="3"/>
  <c r="AV537" i="3"/>
  <c r="AR537" i="3"/>
  <c r="AN538" i="3"/>
  <c r="AU536" i="3"/>
  <c r="AQ536" i="3"/>
  <c r="AM537" i="3"/>
  <c r="A687" i="3"/>
  <c r="B686" i="3"/>
  <c r="AM538" i="3" l="1"/>
  <c r="AQ537" i="3"/>
  <c r="AU537" i="3"/>
  <c r="AW537" i="3"/>
  <c r="AS537" i="3"/>
  <c r="AO538" i="3"/>
  <c r="AX537" i="3"/>
  <c r="AP538" i="3"/>
  <c r="AT537" i="3"/>
  <c r="AV538" i="3"/>
  <c r="AR538" i="3"/>
  <c r="AN539" i="3"/>
  <c r="B687" i="3"/>
  <c r="A688" i="3"/>
  <c r="AR539" i="3" l="1"/>
  <c r="AV539" i="3"/>
  <c r="AN540" i="3"/>
  <c r="AT538" i="3"/>
  <c r="AX538" i="3"/>
  <c r="AP539" i="3"/>
  <c r="AO539" i="3"/>
  <c r="AS538" i="3"/>
  <c r="AW538" i="3"/>
  <c r="AU538" i="3"/>
  <c r="AM539" i="3"/>
  <c r="AQ538" i="3"/>
  <c r="A689" i="3"/>
  <c r="B688" i="3"/>
  <c r="AW539" i="3" l="1"/>
  <c r="AS539" i="3"/>
  <c r="AO540" i="3"/>
  <c r="AV540" i="3"/>
  <c r="AN541" i="3"/>
  <c r="AR540" i="3"/>
  <c r="AM540" i="3"/>
  <c r="AQ539" i="3"/>
  <c r="AU539" i="3"/>
  <c r="AX539" i="3"/>
  <c r="AP540" i="3"/>
  <c r="AT539" i="3"/>
  <c r="B689" i="3"/>
  <c r="A690" i="3"/>
  <c r="AU540" i="3" l="1"/>
  <c r="AM541" i="3"/>
  <c r="AQ540" i="3"/>
  <c r="AW540" i="3"/>
  <c r="AO541" i="3"/>
  <c r="AS540" i="3"/>
  <c r="AT540" i="3"/>
  <c r="AX540" i="3"/>
  <c r="AP541" i="3"/>
  <c r="AR541" i="3"/>
  <c r="AV541" i="3"/>
  <c r="AN542" i="3"/>
  <c r="A691" i="3"/>
  <c r="B690" i="3"/>
  <c r="AV542" i="3" l="1"/>
  <c r="AN543" i="3"/>
  <c r="AR542" i="3"/>
  <c r="AM542" i="3"/>
  <c r="AQ541" i="3"/>
  <c r="AU541" i="3"/>
  <c r="AX541" i="3"/>
  <c r="AT541" i="3"/>
  <c r="AP542" i="3"/>
  <c r="AS541" i="3"/>
  <c r="AW541" i="3"/>
  <c r="AO542" i="3"/>
  <c r="B691" i="3"/>
  <c r="A692" i="3"/>
  <c r="AW542" i="3" l="1"/>
  <c r="AO543" i="3"/>
  <c r="AS542" i="3"/>
  <c r="AU542" i="3"/>
  <c r="AM543" i="3"/>
  <c r="AQ542" i="3"/>
  <c r="AR543" i="3"/>
  <c r="AV543" i="3"/>
  <c r="AN544" i="3"/>
  <c r="AT542" i="3"/>
  <c r="AX542" i="3"/>
  <c r="AP543" i="3"/>
  <c r="A693" i="3"/>
  <c r="B692" i="3"/>
  <c r="AX543" i="3" l="1"/>
  <c r="AP544" i="3"/>
  <c r="AT543" i="3"/>
  <c r="AS543" i="3"/>
  <c r="AW543" i="3"/>
  <c r="AO544" i="3"/>
  <c r="AV544" i="3"/>
  <c r="AR544" i="3"/>
  <c r="AN545" i="3"/>
  <c r="AM544" i="3"/>
  <c r="AQ543" i="3"/>
  <c r="AU543" i="3"/>
  <c r="B693" i="3"/>
  <c r="A694" i="3"/>
  <c r="AQ544" i="3" l="1"/>
  <c r="AM545" i="3"/>
  <c r="AU544" i="3"/>
  <c r="AW544" i="3"/>
  <c r="AS544" i="3"/>
  <c r="AO545" i="3"/>
  <c r="AT544" i="3"/>
  <c r="AX544" i="3"/>
  <c r="AP545" i="3"/>
  <c r="AN546" i="3"/>
  <c r="AV545" i="3"/>
  <c r="AR545" i="3"/>
  <c r="A695" i="3"/>
  <c r="B694" i="3"/>
  <c r="AR546" i="3" l="1"/>
  <c r="AN547" i="3"/>
  <c r="AV546" i="3"/>
  <c r="AS545" i="3"/>
  <c r="AW545" i="3"/>
  <c r="AO546" i="3"/>
  <c r="AU545" i="3"/>
  <c r="AQ545" i="3"/>
  <c r="AM546" i="3"/>
  <c r="AP546" i="3"/>
  <c r="AT545" i="3"/>
  <c r="AX545" i="3"/>
  <c r="B695" i="3"/>
  <c r="A696" i="3"/>
  <c r="AX546" i="3" l="1"/>
  <c r="AT546" i="3"/>
  <c r="AP547" i="3"/>
  <c r="AO547" i="3"/>
  <c r="AS546" i="3"/>
  <c r="AW546" i="3"/>
  <c r="AV547" i="3"/>
  <c r="AN548" i="3"/>
  <c r="AR547" i="3"/>
  <c r="AQ546" i="3"/>
  <c r="AU546" i="3"/>
  <c r="AM547" i="3"/>
  <c r="A697" i="3"/>
  <c r="B696" i="3"/>
  <c r="AM548" i="3" l="1"/>
  <c r="AQ547" i="3"/>
  <c r="AU547" i="3"/>
  <c r="AR548" i="3"/>
  <c r="AV548" i="3"/>
  <c r="AN549" i="3"/>
  <c r="AW547" i="3"/>
  <c r="AO548" i="3"/>
  <c r="AS547" i="3"/>
  <c r="AX547" i="3"/>
  <c r="AP548" i="3"/>
  <c r="AT547" i="3"/>
  <c r="B697" i="3"/>
  <c r="A698" i="3"/>
  <c r="AO549" i="3" l="1"/>
  <c r="AS548" i="3"/>
  <c r="AW548" i="3"/>
  <c r="AT548" i="3"/>
  <c r="AX548" i="3"/>
  <c r="AP549" i="3"/>
  <c r="AV549" i="3"/>
  <c r="AR549" i="3"/>
  <c r="AN550" i="3"/>
  <c r="AU548" i="3"/>
  <c r="AM549" i="3"/>
  <c r="AQ548" i="3"/>
  <c r="A699" i="3"/>
  <c r="B698" i="3"/>
  <c r="AM550" i="3" l="1"/>
  <c r="AQ549" i="3"/>
  <c r="AU549" i="3"/>
  <c r="AX549" i="3"/>
  <c r="AP550" i="3"/>
  <c r="AT549" i="3"/>
  <c r="AN551" i="3"/>
  <c r="AV550" i="3"/>
  <c r="AR550" i="3"/>
  <c r="AW549" i="3"/>
  <c r="AS549" i="3"/>
  <c r="AO550" i="3"/>
  <c r="B699" i="3"/>
  <c r="A700" i="3"/>
  <c r="AO551" i="3" l="1"/>
  <c r="AS550" i="3"/>
  <c r="AW550" i="3"/>
  <c r="AN552" i="3"/>
  <c r="AV551" i="3"/>
  <c r="AR551" i="3"/>
  <c r="AP551" i="3"/>
  <c r="AX550" i="3"/>
  <c r="AT550" i="3"/>
  <c r="AM551" i="3"/>
  <c r="AU550" i="3"/>
  <c r="AQ550" i="3"/>
  <c r="A701" i="3"/>
  <c r="B700" i="3"/>
  <c r="AR552" i="3" l="1"/>
  <c r="AV552" i="3"/>
  <c r="AN553" i="3"/>
  <c r="AU551" i="3"/>
  <c r="AM552" i="3"/>
  <c r="AQ551" i="3"/>
  <c r="AT551" i="3"/>
  <c r="AP552" i="3"/>
  <c r="AX551" i="3"/>
  <c r="AW551" i="3"/>
  <c r="AS551" i="3"/>
  <c r="AO552" i="3"/>
  <c r="B701" i="3"/>
  <c r="A702" i="3"/>
  <c r="AO553" i="3" l="1"/>
  <c r="AS552" i="3"/>
  <c r="AW552" i="3"/>
  <c r="AX552" i="3"/>
  <c r="AT552" i="3"/>
  <c r="AP553" i="3"/>
  <c r="AV553" i="3"/>
  <c r="AN554" i="3"/>
  <c r="AR553" i="3"/>
  <c r="AQ552" i="3"/>
  <c r="AM553" i="3"/>
  <c r="AU552" i="3"/>
  <c r="A703" i="3"/>
  <c r="B702" i="3"/>
  <c r="AN555" i="3" l="1"/>
  <c r="AV554" i="3"/>
  <c r="AR554" i="3"/>
  <c r="AM554" i="3"/>
  <c r="AQ553" i="3"/>
  <c r="AU553" i="3"/>
  <c r="AT553" i="3"/>
  <c r="AP554" i="3"/>
  <c r="AX553" i="3"/>
  <c r="AW553" i="3"/>
  <c r="AO554" i="3"/>
  <c r="AS553" i="3"/>
  <c r="B703" i="3"/>
  <c r="A704" i="3"/>
  <c r="AX554" i="3" l="1"/>
  <c r="AT554" i="3"/>
  <c r="AP555" i="3"/>
  <c r="AM555" i="3"/>
  <c r="AU554" i="3"/>
  <c r="AQ554" i="3"/>
  <c r="AO555" i="3"/>
  <c r="AS554" i="3"/>
  <c r="AW554" i="3"/>
  <c r="AR555" i="3"/>
  <c r="AV555" i="3"/>
  <c r="AN556" i="3"/>
  <c r="A705" i="3"/>
  <c r="B704" i="3"/>
  <c r="AV556" i="3" l="1"/>
  <c r="AR556" i="3"/>
  <c r="AN557" i="3"/>
  <c r="AM556" i="3"/>
  <c r="AQ555" i="3"/>
  <c r="AU555" i="3"/>
  <c r="AT555" i="3"/>
  <c r="AP556" i="3"/>
  <c r="AX555" i="3"/>
  <c r="AW555" i="3"/>
  <c r="AS555" i="3"/>
  <c r="AO556" i="3"/>
  <c r="B705" i="3"/>
  <c r="A706" i="3"/>
  <c r="AO557" i="3" l="1"/>
  <c r="AS556" i="3"/>
  <c r="AW556" i="3"/>
  <c r="AX556" i="3"/>
  <c r="AT556" i="3"/>
  <c r="AP557" i="3"/>
  <c r="AM557" i="3"/>
  <c r="AU556" i="3"/>
  <c r="AQ556" i="3"/>
  <c r="AN558" i="3"/>
  <c r="AV557" i="3"/>
  <c r="AR557" i="3"/>
  <c r="A707" i="3"/>
  <c r="B706" i="3"/>
  <c r="AM558" i="3" l="1"/>
  <c r="AQ557" i="3"/>
  <c r="AU557" i="3"/>
  <c r="AR558" i="3"/>
  <c r="AV558" i="3"/>
  <c r="AN559" i="3"/>
  <c r="AT557" i="3"/>
  <c r="AX557" i="3"/>
  <c r="AP558" i="3"/>
  <c r="AW557" i="3"/>
  <c r="AO558" i="3"/>
  <c r="AS557" i="3"/>
  <c r="B707" i="3"/>
  <c r="A708" i="3"/>
  <c r="AN560" i="3" l="1"/>
  <c r="AR559" i="3"/>
  <c r="AV559" i="3"/>
  <c r="AO559" i="3"/>
  <c r="AS558" i="3"/>
  <c r="AW558" i="3"/>
  <c r="AX558" i="3"/>
  <c r="AP559" i="3"/>
  <c r="AT558" i="3"/>
  <c r="AU558" i="3"/>
  <c r="AM559" i="3"/>
  <c r="AQ558" i="3"/>
  <c r="A709" i="3"/>
  <c r="B708" i="3"/>
  <c r="AT559" i="3" l="1"/>
  <c r="AP560" i="3"/>
  <c r="AX559" i="3"/>
  <c r="AW559" i="3"/>
  <c r="AS559" i="3"/>
  <c r="AO560" i="3"/>
  <c r="AM560" i="3"/>
  <c r="AQ559" i="3"/>
  <c r="AU559" i="3"/>
  <c r="AN561" i="3"/>
  <c r="AV560" i="3"/>
  <c r="AR560" i="3"/>
  <c r="B709" i="3"/>
  <c r="A710" i="3"/>
  <c r="AU560" i="3" l="1"/>
  <c r="AQ560" i="3"/>
  <c r="AM561" i="3"/>
  <c r="AN562" i="3"/>
  <c r="AR561" i="3"/>
  <c r="AV561" i="3"/>
  <c r="AO561" i="3"/>
  <c r="AS560" i="3"/>
  <c r="AW560" i="3"/>
  <c r="AX560" i="3"/>
  <c r="AT560" i="3"/>
  <c r="AP561" i="3"/>
  <c r="A711" i="3"/>
  <c r="B710" i="3"/>
  <c r="AT561" i="3" l="1"/>
  <c r="AP562" i="3"/>
  <c r="AX561" i="3"/>
  <c r="AV562" i="3"/>
  <c r="AR562" i="3"/>
  <c r="AN563" i="3"/>
  <c r="AW561" i="3"/>
  <c r="AO562" i="3"/>
  <c r="AS561" i="3"/>
  <c r="AM562" i="3"/>
  <c r="AQ561" i="3"/>
  <c r="AU561" i="3"/>
  <c r="B711" i="3"/>
  <c r="A712" i="3"/>
  <c r="AO563" i="3" l="1"/>
  <c r="AS562" i="3"/>
  <c r="AW562" i="3"/>
  <c r="AU562" i="3"/>
  <c r="AQ562" i="3"/>
  <c r="AM563" i="3"/>
  <c r="AV563" i="3"/>
  <c r="AR563" i="3"/>
  <c r="AN564" i="3"/>
  <c r="AX562" i="3"/>
  <c r="AP563" i="3"/>
  <c r="AT562" i="3"/>
  <c r="A713" i="3"/>
  <c r="B712" i="3"/>
  <c r="AT563" i="3" l="1"/>
  <c r="AX563" i="3"/>
  <c r="AP564" i="3"/>
  <c r="AM564" i="3"/>
  <c r="AQ563" i="3"/>
  <c r="AU563" i="3"/>
  <c r="AR564" i="3"/>
  <c r="AV564" i="3"/>
  <c r="AN565" i="3"/>
  <c r="AW563" i="3"/>
  <c r="AO564" i="3"/>
  <c r="AS563" i="3"/>
  <c r="B713" i="3"/>
  <c r="A714" i="3"/>
  <c r="AM565" i="3" l="1"/>
  <c r="AU564" i="3"/>
  <c r="AQ564" i="3"/>
  <c r="AO565" i="3"/>
  <c r="AS564" i="3"/>
  <c r="AW564" i="3"/>
  <c r="AX564" i="3"/>
  <c r="AT564" i="3"/>
  <c r="AP565" i="3"/>
  <c r="AV565" i="3"/>
  <c r="AR565" i="3"/>
  <c r="AN566" i="3"/>
  <c r="A715" i="3"/>
  <c r="B714" i="3"/>
  <c r="AN567" i="3" l="1"/>
  <c r="AR566" i="3"/>
  <c r="AV566" i="3"/>
  <c r="AW565" i="3"/>
  <c r="AO566" i="3"/>
  <c r="AS565" i="3"/>
  <c r="AT565" i="3"/>
  <c r="AX565" i="3"/>
  <c r="AP566" i="3"/>
  <c r="AM566" i="3"/>
  <c r="AQ565" i="3"/>
  <c r="AU565" i="3"/>
  <c r="B715" i="3"/>
  <c r="A716" i="3"/>
  <c r="AM567" i="3" l="1"/>
  <c r="AU566" i="3"/>
  <c r="AQ566" i="3"/>
  <c r="AX566" i="3"/>
  <c r="AT566" i="3"/>
  <c r="AP567" i="3"/>
  <c r="AO567" i="3"/>
  <c r="AS566" i="3"/>
  <c r="AW566" i="3"/>
  <c r="AV567" i="3"/>
  <c r="AN568" i="3"/>
  <c r="AR567" i="3"/>
  <c r="A717" i="3"/>
  <c r="B716" i="3"/>
  <c r="AV568" i="3" l="1"/>
  <c r="AN569" i="3"/>
  <c r="AR568" i="3"/>
  <c r="AW567" i="3"/>
  <c r="AS567" i="3"/>
  <c r="AO568" i="3"/>
  <c r="AT567" i="3"/>
  <c r="AX567" i="3"/>
  <c r="AP568" i="3"/>
  <c r="AM568" i="3"/>
  <c r="AU567" i="3"/>
  <c r="AQ567" i="3"/>
  <c r="B717" i="3"/>
  <c r="A718" i="3"/>
  <c r="AN570" i="3" l="1"/>
  <c r="AR569" i="3"/>
  <c r="AV569" i="3"/>
  <c r="AU568" i="3"/>
  <c r="AQ568" i="3"/>
  <c r="AM569" i="3"/>
  <c r="AW568" i="3"/>
  <c r="AS568" i="3"/>
  <c r="AO569" i="3"/>
  <c r="AP569" i="3"/>
  <c r="AT568" i="3"/>
  <c r="AX568" i="3"/>
  <c r="A719" i="3"/>
  <c r="B718" i="3"/>
  <c r="AX569" i="3" l="1"/>
  <c r="AP570" i="3"/>
  <c r="AT569" i="3"/>
  <c r="AQ569" i="3"/>
  <c r="AM570" i="3"/>
  <c r="AU569" i="3"/>
  <c r="AS569" i="3"/>
  <c r="AO570" i="3"/>
  <c r="AW569" i="3"/>
  <c r="AN571" i="3"/>
  <c r="AV570" i="3"/>
  <c r="AR570" i="3"/>
  <c r="B719" i="3"/>
  <c r="A720" i="3"/>
  <c r="AW570" i="3" l="1"/>
  <c r="AS570" i="3"/>
  <c r="AO571" i="3"/>
  <c r="AN572" i="3"/>
  <c r="AR571" i="3"/>
  <c r="AV571" i="3"/>
  <c r="AT570" i="3"/>
  <c r="AX570" i="3"/>
  <c r="AP571" i="3"/>
  <c r="AQ570" i="3"/>
  <c r="AU570" i="3"/>
  <c r="AM571" i="3"/>
  <c r="A721" i="3"/>
  <c r="B720" i="3"/>
  <c r="AU571" i="3" l="1"/>
  <c r="AM572" i="3"/>
  <c r="AQ571" i="3"/>
  <c r="AN573" i="3"/>
  <c r="AV572" i="3"/>
  <c r="AR572" i="3"/>
  <c r="AW571" i="3"/>
  <c r="AO572" i="3"/>
  <c r="AS571" i="3"/>
  <c r="AP572" i="3"/>
  <c r="AX571" i="3"/>
  <c r="AT571" i="3"/>
  <c r="B721" i="3"/>
  <c r="A722" i="3"/>
  <c r="AW572" i="3" l="1"/>
  <c r="AS572" i="3"/>
  <c r="AO573" i="3"/>
  <c r="AN574" i="3"/>
  <c r="AR573" i="3"/>
  <c r="AV573" i="3"/>
  <c r="AP573" i="3"/>
  <c r="AX572" i="3"/>
  <c r="AT572" i="3"/>
  <c r="AM573" i="3"/>
  <c r="AQ572" i="3"/>
  <c r="AU572" i="3"/>
  <c r="A723" i="3"/>
  <c r="B722" i="3"/>
  <c r="AN575" i="3" l="1"/>
  <c r="AV574" i="3"/>
  <c r="AR574" i="3"/>
  <c r="AO574" i="3"/>
  <c r="AS573" i="3"/>
  <c r="AW573" i="3"/>
  <c r="AU573" i="3"/>
  <c r="AQ573" i="3"/>
  <c r="AM574" i="3"/>
  <c r="AP574" i="3"/>
  <c r="AT573" i="3"/>
  <c r="AX573" i="3"/>
  <c r="B723" i="3"/>
  <c r="A724" i="3"/>
  <c r="AO575" i="3" l="1"/>
  <c r="AW574" i="3"/>
  <c r="AS574" i="3"/>
  <c r="AT574" i="3"/>
  <c r="AX574" i="3"/>
  <c r="AP575" i="3"/>
  <c r="AU574" i="3"/>
  <c r="AQ574" i="3"/>
  <c r="AM575" i="3"/>
  <c r="AV575" i="3"/>
  <c r="AR575" i="3"/>
  <c r="AN576" i="3"/>
  <c r="A725" i="3"/>
  <c r="B724" i="3"/>
  <c r="AR576" i="3" l="1"/>
  <c r="AV576" i="3"/>
  <c r="AN577" i="3"/>
  <c r="AX575" i="3"/>
  <c r="AP576" i="3"/>
  <c r="AT575" i="3"/>
  <c r="AQ575" i="3"/>
  <c r="AM576" i="3"/>
  <c r="AU575" i="3"/>
  <c r="AO576" i="3"/>
  <c r="AS575" i="3"/>
  <c r="AW575" i="3"/>
  <c r="B725" i="3"/>
  <c r="A726" i="3"/>
  <c r="AM577" i="3" l="1"/>
  <c r="AQ576" i="3"/>
  <c r="AU576" i="3"/>
  <c r="AV577" i="3"/>
  <c r="AR577" i="3"/>
  <c r="AN578" i="3"/>
  <c r="AO577" i="3"/>
  <c r="AW576" i="3"/>
  <c r="AS576" i="3"/>
  <c r="AT576" i="3"/>
  <c r="AX576" i="3"/>
  <c r="AP577" i="3"/>
  <c r="A727" i="3"/>
  <c r="B726" i="3"/>
  <c r="AX577" i="3" l="1"/>
  <c r="AP578" i="3"/>
  <c r="AT577" i="3"/>
  <c r="AR578" i="3"/>
  <c r="AV578" i="3"/>
  <c r="AN579" i="3"/>
  <c r="AO578" i="3"/>
  <c r="AS577" i="3"/>
  <c r="AW577" i="3"/>
  <c r="AU577" i="3"/>
  <c r="AM578" i="3"/>
  <c r="AQ577" i="3"/>
  <c r="B727" i="3"/>
  <c r="A728" i="3"/>
  <c r="AU578" i="3" l="1"/>
  <c r="AM579" i="3"/>
  <c r="AQ578" i="3"/>
  <c r="AW578" i="3"/>
  <c r="AS578" i="3"/>
  <c r="AO579" i="3"/>
  <c r="AN580" i="3"/>
  <c r="AR579" i="3"/>
  <c r="AV579" i="3"/>
  <c r="AT578" i="3"/>
  <c r="AX578" i="3"/>
  <c r="AP579" i="3"/>
  <c r="A729" i="3"/>
  <c r="B728" i="3"/>
  <c r="AX579" i="3" l="1"/>
  <c r="AP580" i="3"/>
  <c r="AT579" i="3"/>
  <c r="AV580" i="3"/>
  <c r="AR580" i="3"/>
  <c r="AN581" i="3"/>
  <c r="AO580" i="3"/>
  <c r="AS579" i="3"/>
  <c r="AW579" i="3"/>
  <c r="AQ579" i="3"/>
  <c r="AU579" i="3"/>
  <c r="AM580" i="3"/>
  <c r="B729" i="3"/>
  <c r="A730" i="3"/>
  <c r="AU580" i="3" l="1"/>
  <c r="AM581" i="3"/>
  <c r="AQ580" i="3"/>
  <c r="AW580" i="3"/>
  <c r="AO581" i="3"/>
  <c r="AS580" i="3"/>
  <c r="AV581" i="3"/>
  <c r="AN582" i="3"/>
  <c r="AR581" i="3"/>
  <c r="AT580" i="3"/>
  <c r="AX580" i="3"/>
  <c r="AP581" i="3"/>
  <c r="A731" i="3"/>
  <c r="B730" i="3"/>
  <c r="AX581" i="3" l="1"/>
  <c r="AT581" i="3"/>
  <c r="AP582" i="3"/>
  <c r="AN583" i="3"/>
  <c r="AV582" i="3"/>
  <c r="AR582" i="3"/>
  <c r="AQ581" i="3"/>
  <c r="AU581" i="3"/>
  <c r="AM582" i="3"/>
  <c r="AS581" i="3"/>
  <c r="AO582" i="3"/>
  <c r="AW581" i="3"/>
  <c r="B731" i="3"/>
  <c r="A732" i="3"/>
  <c r="AR583" i="3" l="1"/>
  <c r="AN584" i="3"/>
  <c r="AV583" i="3"/>
  <c r="AO583" i="3"/>
  <c r="AW582" i="3"/>
  <c r="AS582" i="3"/>
  <c r="AP583" i="3"/>
  <c r="AT582" i="3"/>
  <c r="AX582" i="3"/>
  <c r="AU582" i="3"/>
  <c r="AM583" i="3"/>
  <c r="AQ582" i="3"/>
  <c r="B732" i="3"/>
  <c r="A733" i="3"/>
  <c r="AS583" i="3" l="1"/>
  <c r="AW583" i="3"/>
  <c r="AO584" i="3"/>
  <c r="AX583" i="3"/>
  <c r="AT583" i="3"/>
  <c r="AP584" i="3"/>
  <c r="AV584" i="3"/>
  <c r="AR584" i="3"/>
  <c r="AN585" i="3"/>
  <c r="AM584" i="3"/>
  <c r="AQ583" i="3"/>
  <c r="AU583" i="3"/>
  <c r="B733" i="3"/>
  <c r="A734" i="3"/>
  <c r="AW584" i="3" l="1"/>
  <c r="AS584" i="3"/>
  <c r="AO585" i="3"/>
  <c r="AU584" i="3"/>
  <c r="AM585" i="3"/>
  <c r="AQ584" i="3"/>
  <c r="AT584" i="3"/>
  <c r="AX584" i="3"/>
  <c r="AP585" i="3"/>
  <c r="AR585" i="3"/>
  <c r="AV585" i="3"/>
  <c r="AN586" i="3"/>
  <c r="B734" i="3"/>
  <c r="A735" i="3"/>
  <c r="AV586" i="3" l="1"/>
  <c r="AN587" i="3"/>
  <c r="AR586" i="3"/>
  <c r="AO586" i="3"/>
  <c r="AW585" i="3"/>
  <c r="AS585" i="3"/>
  <c r="AX585" i="3"/>
  <c r="AT585" i="3"/>
  <c r="AP586" i="3"/>
  <c r="AQ585" i="3"/>
  <c r="AM586" i="3"/>
  <c r="AU585" i="3"/>
  <c r="B735" i="3"/>
  <c r="A736" i="3"/>
  <c r="AM587" i="3" l="1"/>
  <c r="AU586" i="3"/>
  <c r="AQ586" i="3"/>
  <c r="AO587" i="3"/>
  <c r="AS586" i="3"/>
  <c r="AW586" i="3"/>
  <c r="AR587" i="3"/>
  <c r="AN588" i="3"/>
  <c r="AV587" i="3"/>
  <c r="AT586" i="3"/>
  <c r="AX586" i="3"/>
  <c r="AP587" i="3"/>
  <c r="A737" i="3"/>
  <c r="B736" i="3"/>
  <c r="AV588" i="3" l="1"/>
  <c r="AR588" i="3"/>
  <c r="AN589" i="3"/>
  <c r="AO588" i="3"/>
  <c r="AW587" i="3"/>
  <c r="AS587" i="3"/>
  <c r="AX587" i="3"/>
  <c r="AP588" i="3"/>
  <c r="AT587" i="3"/>
  <c r="AU587" i="3"/>
  <c r="AM588" i="3"/>
  <c r="AQ587" i="3"/>
  <c r="B737" i="3"/>
  <c r="A738" i="3"/>
  <c r="AT588" i="3" l="1"/>
  <c r="AX588" i="3"/>
  <c r="AP589" i="3"/>
  <c r="AO589" i="3"/>
  <c r="AS588" i="3"/>
  <c r="AW588" i="3"/>
  <c r="AR589" i="3"/>
  <c r="AV589" i="3"/>
  <c r="AN590" i="3"/>
  <c r="AQ588" i="3"/>
  <c r="AU588" i="3"/>
  <c r="AM589" i="3"/>
  <c r="A739" i="3"/>
  <c r="B738" i="3"/>
  <c r="AQ589" i="3" l="1"/>
  <c r="AU589" i="3"/>
  <c r="AM590" i="3"/>
  <c r="AO590" i="3"/>
  <c r="AW589" i="3"/>
  <c r="AS589" i="3"/>
  <c r="AX589" i="3"/>
  <c r="AT589" i="3"/>
  <c r="AP590" i="3"/>
  <c r="AV590" i="3"/>
  <c r="AN591" i="3"/>
  <c r="AR590" i="3"/>
  <c r="B739" i="3"/>
  <c r="A740" i="3"/>
  <c r="AW590" i="3" l="1"/>
  <c r="AS590" i="3"/>
  <c r="AO591" i="3"/>
  <c r="AN592" i="3"/>
  <c r="AR591" i="3"/>
  <c r="AV591" i="3"/>
  <c r="AU590" i="3"/>
  <c r="AM591" i="3"/>
  <c r="AQ590" i="3"/>
  <c r="AT590" i="3"/>
  <c r="AX590" i="3"/>
  <c r="AP591" i="3"/>
  <c r="A741" i="3"/>
  <c r="B740" i="3"/>
  <c r="AX591" i="3" l="1"/>
  <c r="AP592" i="3"/>
  <c r="AT591" i="3"/>
  <c r="AQ591" i="3"/>
  <c r="AU591" i="3"/>
  <c r="AM592" i="3"/>
  <c r="AV592" i="3"/>
  <c r="AN593" i="3"/>
  <c r="AR592" i="3"/>
  <c r="AO592" i="3"/>
  <c r="AS591" i="3"/>
  <c r="AW591" i="3"/>
  <c r="B741" i="3"/>
  <c r="A742" i="3"/>
  <c r="AV593" i="3" l="1"/>
  <c r="AR593" i="3"/>
  <c r="AN594" i="3"/>
  <c r="AW592" i="3"/>
  <c r="AS592" i="3"/>
  <c r="AO593" i="3"/>
  <c r="AU592" i="3"/>
  <c r="AM593" i="3"/>
  <c r="AQ592" i="3"/>
  <c r="AP593" i="3"/>
  <c r="AT592" i="3"/>
  <c r="AX592" i="3"/>
  <c r="B742" i="3"/>
  <c r="A743" i="3"/>
  <c r="AM594" i="3" l="1"/>
  <c r="AQ593" i="3"/>
  <c r="AU593" i="3"/>
  <c r="AR594" i="3"/>
  <c r="AV594" i="3"/>
  <c r="AN595" i="3"/>
  <c r="AT593" i="3"/>
  <c r="AX593" i="3"/>
  <c r="AP594" i="3"/>
  <c r="AW593" i="3"/>
  <c r="AO594" i="3"/>
  <c r="AS593" i="3"/>
  <c r="B743" i="3"/>
  <c r="A744" i="3"/>
  <c r="AV595" i="3" l="1"/>
  <c r="AN596" i="3"/>
  <c r="AR595" i="3"/>
  <c r="AS594" i="3"/>
  <c r="AW594" i="3"/>
  <c r="AO595" i="3"/>
  <c r="AX594" i="3"/>
  <c r="AP595" i="3"/>
  <c r="AT594" i="3"/>
  <c r="AU594" i="3"/>
  <c r="AM595" i="3"/>
  <c r="AQ594" i="3"/>
  <c r="A745" i="3"/>
  <c r="B744" i="3"/>
  <c r="AT595" i="3" l="1"/>
  <c r="AX595" i="3"/>
  <c r="AP596" i="3"/>
  <c r="AM596" i="3"/>
  <c r="AQ595" i="3"/>
  <c r="AU595" i="3"/>
  <c r="AW595" i="3"/>
  <c r="AO596" i="3"/>
  <c r="AS595" i="3"/>
  <c r="AR596" i="3"/>
  <c r="AV596" i="3"/>
  <c r="AN597" i="3"/>
  <c r="A746" i="3"/>
  <c r="B745" i="3"/>
  <c r="AV597" i="3" l="1"/>
  <c r="AR597" i="3"/>
  <c r="AN598" i="3"/>
  <c r="AS596" i="3"/>
  <c r="AW596" i="3"/>
  <c r="AO597" i="3"/>
  <c r="AM597" i="3"/>
  <c r="AU596" i="3"/>
  <c r="AQ596" i="3"/>
  <c r="AX596" i="3"/>
  <c r="AP597" i="3"/>
  <c r="AT596" i="3"/>
  <c r="A747" i="3"/>
  <c r="B746" i="3"/>
  <c r="AP598" i="3" l="1"/>
  <c r="AX597" i="3"/>
  <c r="AT597" i="3"/>
  <c r="AN599" i="3"/>
  <c r="AR598" i="3"/>
  <c r="AV598" i="3"/>
  <c r="AW597" i="3"/>
  <c r="AS597" i="3"/>
  <c r="AO598" i="3"/>
  <c r="AM598" i="3"/>
  <c r="AU597" i="3"/>
  <c r="AQ597" i="3"/>
  <c r="A748" i="3"/>
  <c r="B747" i="3"/>
  <c r="AV599" i="3" l="1"/>
  <c r="AR599" i="3"/>
  <c r="AN600" i="3"/>
  <c r="AM599" i="3"/>
  <c r="AQ598" i="3"/>
  <c r="AU598" i="3"/>
  <c r="AS598" i="3"/>
  <c r="AW598" i="3"/>
  <c r="AO599" i="3"/>
  <c r="AT598" i="3"/>
  <c r="AX598" i="3"/>
  <c r="AP599" i="3"/>
  <c r="A749" i="3"/>
  <c r="B748" i="3"/>
  <c r="AT599" i="3" l="1"/>
  <c r="AX599" i="3"/>
  <c r="AP600" i="3"/>
  <c r="AM600" i="3"/>
  <c r="AQ599" i="3"/>
  <c r="AU599" i="3"/>
  <c r="AV600" i="3"/>
  <c r="AR600" i="3"/>
  <c r="AN601" i="3"/>
  <c r="AW599" i="3"/>
  <c r="AO600" i="3"/>
  <c r="AS599" i="3"/>
  <c r="A750" i="3"/>
  <c r="B749" i="3"/>
  <c r="AU600" i="3" l="1"/>
  <c r="AM601" i="3"/>
  <c r="AQ600" i="3"/>
  <c r="AX600" i="3"/>
  <c r="AP601" i="3"/>
  <c r="AT600" i="3"/>
  <c r="AO601" i="3"/>
  <c r="AW600" i="3"/>
  <c r="AS600" i="3"/>
  <c r="AN602" i="3"/>
  <c r="AV601" i="3"/>
  <c r="AR601" i="3"/>
  <c r="B750" i="3"/>
  <c r="A751" i="3"/>
  <c r="AR602" i="3" l="1"/>
  <c r="AV602" i="3"/>
  <c r="AN603" i="3"/>
  <c r="AU601" i="3"/>
  <c r="AQ601" i="3"/>
  <c r="AM602" i="3"/>
  <c r="AS601" i="3"/>
  <c r="AW601" i="3"/>
  <c r="AO602" i="3"/>
  <c r="AP602" i="3"/>
  <c r="AT601" i="3"/>
  <c r="AX601" i="3"/>
  <c r="A752" i="3"/>
  <c r="B751" i="3"/>
  <c r="AR603" i="3" l="1"/>
  <c r="AV603" i="3"/>
  <c r="AN604" i="3"/>
  <c r="AX602" i="3"/>
  <c r="AP603" i="3"/>
  <c r="AT602" i="3"/>
  <c r="AQ602" i="3"/>
  <c r="AU602" i="3"/>
  <c r="AM603" i="3"/>
  <c r="AW602" i="3"/>
  <c r="AO603" i="3"/>
  <c r="AS602" i="3"/>
  <c r="A753" i="3"/>
  <c r="B752" i="3"/>
  <c r="AS603" i="3" l="1"/>
  <c r="AW603" i="3"/>
  <c r="AO604" i="3"/>
  <c r="AV604" i="3"/>
  <c r="AR604" i="3"/>
  <c r="AN605" i="3"/>
  <c r="AU603" i="3"/>
  <c r="AM604" i="3"/>
  <c r="AQ603" i="3"/>
  <c r="AP604" i="3"/>
  <c r="AT603" i="3"/>
  <c r="AX603" i="3"/>
  <c r="A754" i="3"/>
  <c r="B753" i="3"/>
  <c r="AQ604" i="3" l="1"/>
  <c r="AU604" i="3"/>
  <c r="AM605" i="3"/>
  <c r="AW604" i="3"/>
  <c r="AO605" i="3"/>
  <c r="AS604" i="3"/>
  <c r="AX604" i="3"/>
  <c r="AT604" i="3"/>
  <c r="AP605" i="3"/>
  <c r="AN606" i="3"/>
  <c r="AV605" i="3"/>
  <c r="AR605" i="3"/>
  <c r="A755" i="3"/>
  <c r="B754" i="3"/>
  <c r="AU605" i="3" l="1"/>
  <c r="AQ605" i="3"/>
  <c r="AM606" i="3"/>
  <c r="AR606" i="3"/>
  <c r="AV606" i="3"/>
  <c r="AN607" i="3"/>
  <c r="AP606" i="3"/>
  <c r="AT605" i="3"/>
  <c r="AX605" i="3"/>
  <c r="AS605" i="3"/>
  <c r="AW605" i="3"/>
  <c r="AO606" i="3"/>
  <c r="A756" i="3"/>
  <c r="B755" i="3"/>
  <c r="AO607" i="3" l="1"/>
  <c r="AW606" i="3"/>
  <c r="AS606" i="3"/>
  <c r="AM607" i="3"/>
  <c r="AU606" i="3"/>
  <c r="AQ606" i="3"/>
  <c r="AP607" i="3"/>
  <c r="AT606" i="3"/>
  <c r="AX606" i="3"/>
  <c r="AR607" i="3"/>
  <c r="AN608" i="3"/>
  <c r="AV607" i="3"/>
  <c r="A757" i="3"/>
  <c r="B756" i="3"/>
  <c r="AQ607" i="3" l="1"/>
  <c r="AU607" i="3"/>
  <c r="AM608" i="3"/>
  <c r="AV608" i="3"/>
  <c r="AR608" i="3"/>
  <c r="AN609" i="3"/>
  <c r="AX607" i="3"/>
  <c r="AT607" i="3"/>
  <c r="AP608" i="3"/>
  <c r="AO608" i="3"/>
  <c r="AS607" i="3"/>
  <c r="AW607" i="3"/>
  <c r="A758" i="3"/>
  <c r="B757" i="3"/>
  <c r="AU608" i="3" l="1"/>
  <c r="AQ608" i="3"/>
  <c r="AM609" i="3"/>
  <c r="AO609" i="3"/>
  <c r="AS608" i="3"/>
  <c r="AW608" i="3"/>
  <c r="AN610" i="3"/>
  <c r="AV609" i="3"/>
  <c r="AR609" i="3"/>
  <c r="AP609" i="3"/>
  <c r="AT608" i="3"/>
  <c r="AX608" i="3"/>
  <c r="B758" i="3"/>
  <c r="A759" i="3"/>
  <c r="AO610" i="3" l="1"/>
  <c r="AW609" i="3"/>
  <c r="AS609" i="3"/>
  <c r="AQ609" i="3"/>
  <c r="AU609" i="3"/>
  <c r="AM610" i="3"/>
  <c r="AP610" i="3"/>
  <c r="AT609" i="3"/>
  <c r="AX609" i="3"/>
  <c r="AR610" i="3"/>
  <c r="AN611" i="3"/>
  <c r="AV610" i="3"/>
  <c r="A760" i="3"/>
  <c r="B759" i="3"/>
  <c r="AP611" i="3" l="1"/>
  <c r="AX610" i="3"/>
  <c r="AT610" i="3"/>
  <c r="AU610" i="3"/>
  <c r="AM611" i="3"/>
  <c r="AQ610" i="3"/>
  <c r="AV611" i="3"/>
  <c r="AN612" i="3"/>
  <c r="AR611" i="3"/>
  <c r="AS610" i="3"/>
  <c r="AO611" i="3"/>
  <c r="AW610" i="3"/>
  <c r="A761" i="3"/>
  <c r="B760" i="3"/>
  <c r="AN613" i="3" l="1"/>
  <c r="AR612" i="3"/>
  <c r="AV612" i="3"/>
  <c r="AW611" i="3"/>
  <c r="AS611" i="3"/>
  <c r="AO612" i="3"/>
  <c r="AQ611" i="3"/>
  <c r="AM612" i="3"/>
  <c r="AU611" i="3"/>
  <c r="AP612" i="3"/>
  <c r="AT611" i="3"/>
  <c r="AX611" i="3"/>
  <c r="A762" i="3"/>
  <c r="B761" i="3"/>
  <c r="AU612" i="3" l="1"/>
  <c r="AM613" i="3"/>
  <c r="AQ612" i="3"/>
  <c r="AX612" i="3"/>
  <c r="AP613" i="3"/>
  <c r="AT612" i="3"/>
  <c r="AO613" i="3"/>
  <c r="AS612" i="3"/>
  <c r="AW612" i="3"/>
  <c r="AR613" i="3"/>
  <c r="AV613" i="3"/>
  <c r="AN614" i="3"/>
  <c r="A763" i="3"/>
  <c r="B762" i="3"/>
  <c r="AN615" i="3" l="1"/>
  <c r="AR614" i="3"/>
  <c r="AV614" i="3"/>
  <c r="AQ613" i="3"/>
  <c r="AM614" i="3"/>
  <c r="AU613" i="3"/>
  <c r="AW613" i="3"/>
  <c r="AS613" i="3"/>
  <c r="AO614" i="3"/>
  <c r="AP614" i="3"/>
  <c r="AT613" i="3"/>
  <c r="AX613" i="3"/>
  <c r="A764" i="3"/>
  <c r="B763" i="3"/>
  <c r="AX614" i="3" l="1"/>
  <c r="AP615" i="3"/>
  <c r="AT614" i="3"/>
  <c r="AO615" i="3"/>
  <c r="AS614" i="3"/>
  <c r="AW614" i="3"/>
  <c r="AU614" i="3"/>
  <c r="AM615" i="3"/>
  <c r="AQ614" i="3"/>
  <c r="AV615" i="3"/>
  <c r="AN616" i="3"/>
  <c r="AR615" i="3"/>
  <c r="A765" i="3"/>
  <c r="B764" i="3"/>
  <c r="AQ615" i="3" l="1"/>
  <c r="AM616" i="3"/>
  <c r="AU615" i="3"/>
  <c r="AW615" i="3"/>
  <c r="AO616" i="3"/>
  <c r="AS615" i="3"/>
  <c r="AN617" i="3"/>
  <c r="AR616" i="3"/>
  <c r="AV616" i="3"/>
  <c r="AT615" i="3"/>
  <c r="AP616" i="3"/>
  <c r="AX615" i="3"/>
  <c r="A766" i="3"/>
  <c r="B765" i="3"/>
  <c r="AP617" i="3" l="1"/>
  <c r="AT616" i="3"/>
  <c r="AX616" i="3"/>
  <c r="AV617" i="3"/>
  <c r="AN618" i="3"/>
  <c r="AR617" i="3"/>
  <c r="AU616" i="3"/>
  <c r="AM617" i="3"/>
  <c r="AQ616" i="3"/>
  <c r="AO617" i="3"/>
  <c r="AS616" i="3"/>
  <c r="AW616" i="3"/>
  <c r="B766" i="3"/>
  <c r="A767" i="3"/>
  <c r="AM618" i="3" l="1"/>
  <c r="AQ617" i="3"/>
  <c r="AU617" i="3"/>
  <c r="AW617" i="3"/>
  <c r="AO618" i="3"/>
  <c r="AS617" i="3"/>
  <c r="AN619" i="3"/>
  <c r="AR618" i="3"/>
  <c r="AV618" i="3"/>
  <c r="AT617" i="3"/>
  <c r="AX617" i="3"/>
  <c r="AP618" i="3"/>
  <c r="A768" i="3"/>
  <c r="B767" i="3"/>
  <c r="AX618" i="3" l="1"/>
  <c r="AP619" i="3"/>
  <c r="AT618" i="3"/>
  <c r="AV619" i="3"/>
  <c r="AR619" i="3"/>
  <c r="AN620" i="3"/>
  <c r="AO619" i="3"/>
  <c r="AS618" i="3"/>
  <c r="AW618" i="3"/>
  <c r="AM619" i="3"/>
  <c r="AQ618" i="3"/>
  <c r="AU618" i="3"/>
  <c r="A769" i="3"/>
  <c r="B768" i="3"/>
  <c r="AW619" i="3" l="1"/>
  <c r="AS619" i="3"/>
  <c r="AO620" i="3"/>
  <c r="AU619" i="3"/>
  <c r="AM620" i="3"/>
  <c r="AQ619" i="3"/>
  <c r="AV620" i="3"/>
  <c r="AR620" i="3"/>
  <c r="AN621" i="3"/>
  <c r="AT619" i="3"/>
  <c r="AP620" i="3"/>
  <c r="AX619" i="3"/>
  <c r="A770" i="3"/>
  <c r="B769" i="3"/>
  <c r="AX620" i="3" l="1"/>
  <c r="AT620" i="3"/>
  <c r="AP621" i="3"/>
  <c r="AO621" i="3"/>
  <c r="AS620" i="3"/>
  <c r="AW620" i="3"/>
  <c r="AR621" i="3"/>
  <c r="AV621" i="3"/>
  <c r="AN622" i="3"/>
  <c r="AQ620" i="3"/>
  <c r="AM621" i="3"/>
  <c r="AU620" i="3"/>
  <c r="A771" i="3"/>
  <c r="B770" i="3"/>
  <c r="AW621" i="3" l="1"/>
  <c r="AO622" i="3"/>
  <c r="AS621" i="3"/>
  <c r="AU621" i="3"/>
  <c r="AM622" i="3"/>
  <c r="AQ621" i="3"/>
  <c r="AT621" i="3"/>
  <c r="AX621" i="3"/>
  <c r="AP622" i="3"/>
  <c r="AV622" i="3"/>
  <c r="AR622" i="3"/>
  <c r="AN623" i="3"/>
  <c r="A772" i="3"/>
  <c r="B771" i="3"/>
  <c r="AR623" i="3" l="1"/>
  <c r="AV623" i="3"/>
  <c r="AN624" i="3"/>
  <c r="AO623" i="3"/>
  <c r="AS622" i="3"/>
  <c r="AW622" i="3"/>
  <c r="AX622" i="3"/>
  <c r="AP623" i="3"/>
  <c r="AT622" i="3"/>
  <c r="AQ622" i="3"/>
  <c r="AU622" i="3"/>
  <c r="AM623" i="3"/>
  <c r="A773" i="3"/>
  <c r="B772" i="3"/>
  <c r="AU623" i="3" l="1"/>
  <c r="AQ623" i="3"/>
  <c r="AM624" i="3"/>
  <c r="AT623" i="3"/>
  <c r="AX623" i="3"/>
  <c r="AP624" i="3"/>
  <c r="AO624" i="3"/>
  <c r="AS623" i="3"/>
  <c r="AW623" i="3"/>
  <c r="AV624" i="3"/>
  <c r="AN625" i="3"/>
  <c r="AR624" i="3"/>
  <c r="A774" i="3"/>
  <c r="B773" i="3"/>
  <c r="AN626" i="3" l="1"/>
  <c r="AV625" i="3"/>
  <c r="AR625" i="3"/>
  <c r="AQ624" i="3"/>
  <c r="AU624" i="3"/>
  <c r="AM625" i="3"/>
  <c r="AO625" i="3"/>
  <c r="AW624" i="3"/>
  <c r="AS624" i="3"/>
  <c r="AX624" i="3"/>
  <c r="AP625" i="3"/>
  <c r="AT624" i="3"/>
  <c r="B774" i="3"/>
  <c r="A775" i="3"/>
  <c r="AT625" i="3" l="1"/>
  <c r="AP626" i="3"/>
  <c r="AX625" i="3"/>
  <c r="AW625" i="3"/>
  <c r="AS625" i="3"/>
  <c r="AO626" i="3"/>
  <c r="AU625" i="3"/>
  <c r="AM626" i="3"/>
  <c r="AQ625" i="3"/>
  <c r="AR626" i="3"/>
  <c r="AN627" i="3"/>
  <c r="AV626" i="3"/>
  <c r="A776" i="3"/>
  <c r="B775" i="3"/>
  <c r="AQ626" i="3" l="1"/>
  <c r="AU626" i="3"/>
  <c r="AM627" i="3"/>
  <c r="AV627" i="3"/>
  <c r="AR627" i="3"/>
  <c r="AN628" i="3"/>
  <c r="AX626" i="3"/>
  <c r="AP627" i="3"/>
  <c r="AT626" i="3"/>
  <c r="AO627" i="3"/>
  <c r="AS626" i="3"/>
  <c r="AW626" i="3"/>
  <c r="A777" i="3"/>
  <c r="B776" i="3"/>
  <c r="AT627" i="3" l="1"/>
  <c r="AP628" i="3"/>
  <c r="AX627" i="3"/>
  <c r="AU627" i="3"/>
  <c r="AM628" i="3"/>
  <c r="AQ627" i="3"/>
  <c r="AW627" i="3"/>
  <c r="AO628" i="3"/>
  <c r="AS627" i="3"/>
  <c r="AR628" i="3"/>
  <c r="AN629" i="3"/>
  <c r="AV628" i="3"/>
  <c r="A778" i="3"/>
  <c r="B777" i="3"/>
  <c r="AW628" i="3" l="1"/>
  <c r="AS628" i="3"/>
  <c r="AO629" i="3"/>
  <c r="AV629" i="3"/>
  <c r="AN630" i="3"/>
  <c r="AR629" i="3"/>
  <c r="AP629" i="3"/>
  <c r="AT628" i="3"/>
  <c r="AX628" i="3"/>
  <c r="AQ628" i="3"/>
  <c r="AU628" i="3"/>
  <c r="AM629" i="3"/>
  <c r="A779" i="3"/>
  <c r="B778" i="3"/>
  <c r="AU629" i="3" l="1"/>
  <c r="AQ629" i="3"/>
  <c r="AM630" i="3"/>
  <c r="AP630" i="3"/>
  <c r="AX629" i="3"/>
  <c r="AT629" i="3"/>
  <c r="AO630" i="3"/>
  <c r="AW629" i="3"/>
  <c r="AS629" i="3"/>
  <c r="AR630" i="3"/>
  <c r="AN631" i="3"/>
  <c r="AV630" i="3"/>
  <c r="A780" i="3"/>
  <c r="B779" i="3"/>
  <c r="AX630" i="3" l="1"/>
  <c r="AP631" i="3"/>
  <c r="AT630" i="3"/>
  <c r="AV631" i="3"/>
  <c r="AN632" i="3"/>
  <c r="AR631" i="3"/>
  <c r="AO631" i="3"/>
  <c r="AW630" i="3"/>
  <c r="AS630" i="3"/>
  <c r="AQ630" i="3"/>
  <c r="AM631" i="3"/>
  <c r="AU630" i="3"/>
  <c r="A781" i="3"/>
  <c r="B780" i="3"/>
  <c r="AU631" i="3" l="1"/>
  <c r="AM632" i="3"/>
  <c r="AQ631" i="3"/>
  <c r="AO632" i="3"/>
  <c r="AS631" i="3"/>
  <c r="AW631" i="3"/>
  <c r="AT631" i="3"/>
  <c r="AX631" i="3"/>
  <c r="AP632" i="3"/>
  <c r="AR632" i="3"/>
  <c r="AV632" i="3"/>
  <c r="AN633" i="3"/>
  <c r="A782" i="3"/>
  <c r="B781" i="3"/>
  <c r="AV633" i="3" l="1"/>
  <c r="AN634" i="3"/>
  <c r="AR633" i="3"/>
  <c r="AO633" i="3"/>
  <c r="AW632" i="3"/>
  <c r="AS632" i="3"/>
  <c r="AQ632" i="3"/>
  <c r="AU632" i="3"/>
  <c r="AM633" i="3"/>
  <c r="AP633" i="3"/>
  <c r="AT632" i="3"/>
  <c r="AX632" i="3"/>
  <c r="B782" i="3"/>
  <c r="A783" i="3"/>
  <c r="AO634" i="3" l="1"/>
  <c r="AS633" i="3"/>
  <c r="AW633" i="3"/>
  <c r="AR634" i="3"/>
  <c r="AV634" i="3"/>
  <c r="AN635" i="3"/>
  <c r="AX633" i="3"/>
  <c r="AT633" i="3"/>
  <c r="AP634" i="3"/>
  <c r="AU633" i="3"/>
  <c r="AM634" i="3"/>
  <c r="AQ633" i="3"/>
  <c r="A784" i="3"/>
  <c r="B783" i="3"/>
  <c r="AQ634" i="3" l="1"/>
  <c r="AU634" i="3"/>
  <c r="AM635" i="3"/>
  <c r="AV635" i="3"/>
  <c r="AN636" i="3"/>
  <c r="AR635" i="3"/>
  <c r="AP635" i="3"/>
  <c r="AT634" i="3"/>
  <c r="AX634" i="3"/>
  <c r="AW634" i="3"/>
  <c r="AS634" i="3"/>
  <c r="AO635" i="3"/>
  <c r="A785" i="3"/>
  <c r="B784" i="3"/>
  <c r="AO636" i="3" l="1"/>
  <c r="AS635" i="3"/>
  <c r="AW635" i="3"/>
  <c r="AU635" i="3"/>
  <c r="AQ635" i="3"/>
  <c r="AM636" i="3"/>
  <c r="AX635" i="3"/>
  <c r="AP636" i="3"/>
  <c r="AT635" i="3"/>
  <c r="AR636" i="3"/>
  <c r="AN637" i="3"/>
  <c r="AV636" i="3"/>
  <c r="A786" i="3"/>
  <c r="B785" i="3"/>
  <c r="AX636" i="3" l="1"/>
  <c r="AT636" i="3"/>
  <c r="AP637" i="3"/>
  <c r="AN638" i="3"/>
  <c r="AR637" i="3"/>
  <c r="AV637" i="3"/>
  <c r="AM637" i="3"/>
  <c r="AU636" i="3"/>
  <c r="AQ636" i="3"/>
  <c r="AW636" i="3"/>
  <c r="AS636" i="3"/>
  <c r="AO637" i="3"/>
  <c r="A787" i="3"/>
  <c r="B786" i="3"/>
  <c r="AW637" i="3" l="1"/>
  <c r="AS637" i="3"/>
  <c r="AO638" i="3"/>
  <c r="AN639" i="3"/>
  <c r="AV638" i="3"/>
  <c r="AR638" i="3"/>
  <c r="AP638" i="3"/>
  <c r="AT637" i="3"/>
  <c r="AX637" i="3"/>
  <c r="AQ637" i="3"/>
  <c r="AM638" i="3"/>
  <c r="AU637" i="3"/>
  <c r="A788" i="3"/>
  <c r="B787" i="3"/>
  <c r="AN640" i="3" l="1"/>
  <c r="AR639" i="3"/>
  <c r="AV639" i="3"/>
  <c r="AS638" i="3"/>
  <c r="AW638" i="3"/>
  <c r="AO639" i="3"/>
  <c r="AU638" i="3"/>
  <c r="AM639" i="3"/>
  <c r="AQ638" i="3"/>
  <c r="AX638" i="3"/>
  <c r="AT638" i="3"/>
  <c r="AP639" i="3"/>
  <c r="A789" i="3"/>
  <c r="B788" i="3"/>
  <c r="AX639" i="3" l="1"/>
  <c r="AP640" i="3"/>
  <c r="AT639" i="3"/>
  <c r="AQ639" i="3"/>
  <c r="AM640" i="3"/>
  <c r="AU639" i="3"/>
  <c r="AS639" i="3"/>
  <c r="AO640" i="3"/>
  <c r="AW639" i="3"/>
  <c r="AV640" i="3"/>
  <c r="AN641" i="3"/>
  <c r="AR640" i="3"/>
  <c r="A790" i="3"/>
  <c r="B789" i="3"/>
  <c r="AS640" i="3" l="1"/>
  <c r="AW640" i="3"/>
  <c r="AO641" i="3"/>
  <c r="AN642" i="3"/>
  <c r="AR641" i="3"/>
  <c r="AV641" i="3"/>
  <c r="AX640" i="3"/>
  <c r="AP641" i="3"/>
  <c r="AT640" i="3"/>
  <c r="AU640" i="3"/>
  <c r="AM641" i="3"/>
  <c r="AQ640" i="3"/>
  <c r="B790" i="3"/>
  <c r="A791" i="3"/>
  <c r="AP642" i="3" l="1"/>
  <c r="AT641" i="3"/>
  <c r="AX641" i="3"/>
  <c r="AV642" i="3"/>
  <c r="AN643" i="3"/>
  <c r="AR642" i="3"/>
  <c r="AW641" i="3"/>
  <c r="AO642" i="3"/>
  <c r="AS641" i="3"/>
  <c r="AQ641" i="3"/>
  <c r="AU641" i="3"/>
  <c r="AM642" i="3"/>
  <c r="A792" i="3"/>
  <c r="B791" i="3"/>
  <c r="AU642" i="3" l="1"/>
  <c r="AM643" i="3"/>
  <c r="AQ642" i="3"/>
  <c r="AS642" i="3"/>
  <c r="AW642" i="3"/>
  <c r="AO643" i="3"/>
  <c r="AV643" i="3"/>
  <c r="AR643" i="3"/>
  <c r="AN644" i="3"/>
  <c r="AX642" i="3"/>
  <c r="AP643" i="3"/>
  <c r="AT642" i="3"/>
  <c r="A793" i="3"/>
  <c r="B792" i="3"/>
  <c r="AP644" i="3" l="1"/>
  <c r="AT643" i="3"/>
  <c r="AX643" i="3"/>
  <c r="AW643" i="3"/>
  <c r="AO644" i="3"/>
  <c r="AS643" i="3"/>
  <c r="AQ643" i="3"/>
  <c r="AU643" i="3"/>
  <c r="AM644" i="3"/>
  <c r="AR644" i="3"/>
  <c r="AV644" i="3"/>
  <c r="AN645" i="3"/>
  <c r="A794" i="3"/>
  <c r="B793" i="3"/>
  <c r="AV645" i="3" l="1"/>
  <c r="AN646" i="3"/>
  <c r="AR645" i="3"/>
  <c r="AU644" i="3"/>
  <c r="AM645" i="3"/>
  <c r="AQ644" i="3"/>
  <c r="AS644" i="3"/>
  <c r="AO645" i="3"/>
  <c r="AW644" i="3"/>
  <c r="AP645" i="3"/>
  <c r="AX644" i="3"/>
  <c r="AT644" i="3"/>
  <c r="A795" i="3"/>
  <c r="B794" i="3"/>
  <c r="AW645" i="3" l="1"/>
  <c r="AO646" i="3"/>
  <c r="AS645" i="3"/>
  <c r="AP646" i="3"/>
  <c r="AT645" i="3"/>
  <c r="AX645" i="3"/>
  <c r="AR646" i="3"/>
  <c r="AV646" i="3"/>
  <c r="AN647" i="3"/>
  <c r="AQ645" i="3"/>
  <c r="AU645" i="3"/>
  <c r="AM646" i="3"/>
  <c r="A796" i="3"/>
  <c r="B795" i="3"/>
  <c r="AU646" i="3" l="1"/>
  <c r="AM647" i="3"/>
  <c r="AQ646" i="3"/>
  <c r="AT646" i="3"/>
  <c r="AX646" i="3"/>
  <c r="AP647" i="3"/>
  <c r="AS646" i="3"/>
  <c r="AO647" i="3"/>
  <c r="AW646" i="3"/>
  <c r="AV647" i="3"/>
  <c r="AN648" i="3"/>
  <c r="AR647" i="3"/>
  <c r="A797" i="3"/>
  <c r="B796" i="3"/>
  <c r="AW647" i="3" l="1"/>
  <c r="AO648" i="3"/>
  <c r="AS647" i="3"/>
  <c r="AN649" i="3"/>
  <c r="AR648" i="3"/>
  <c r="AV648" i="3"/>
  <c r="AT647" i="3"/>
  <c r="AP648" i="3"/>
  <c r="AX647" i="3"/>
  <c r="AQ647" i="3"/>
  <c r="AU647" i="3"/>
  <c r="AM648" i="3"/>
  <c r="A798" i="3"/>
  <c r="B797" i="3"/>
  <c r="AM649" i="3" l="1"/>
  <c r="AQ648" i="3"/>
  <c r="AU648" i="3"/>
  <c r="AT648" i="3"/>
  <c r="AX648" i="3"/>
  <c r="AP649" i="3"/>
  <c r="AV649" i="3"/>
  <c r="AN650" i="3"/>
  <c r="AR649" i="3"/>
  <c r="AW648" i="3"/>
  <c r="AO649" i="3"/>
  <c r="AS648" i="3"/>
  <c r="B798" i="3"/>
  <c r="A799" i="3"/>
  <c r="AO650" i="3" l="1"/>
  <c r="AS649" i="3"/>
  <c r="AW649" i="3"/>
  <c r="AV650" i="3"/>
  <c r="AN651" i="3"/>
  <c r="AR650" i="3"/>
  <c r="AX649" i="3"/>
  <c r="AT649" i="3"/>
  <c r="AP650" i="3"/>
  <c r="AU649" i="3"/>
  <c r="AQ649" i="3"/>
  <c r="AM650" i="3"/>
  <c r="A800" i="3"/>
  <c r="B799" i="3"/>
  <c r="AU650" i="3" l="1"/>
  <c r="AQ650" i="3"/>
  <c r="AM651" i="3"/>
  <c r="AT650" i="3"/>
  <c r="AP651" i="3"/>
  <c r="AX650" i="3"/>
  <c r="AR651" i="3"/>
  <c r="AV651" i="3"/>
  <c r="AN652" i="3"/>
  <c r="AW650" i="3"/>
  <c r="AO651" i="3"/>
  <c r="AS650" i="3"/>
  <c r="A801" i="3"/>
  <c r="B800" i="3"/>
  <c r="AO652" i="3" l="1"/>
  <c r="AS651" i="3"/>
  <c r="AW651" i="3"/>
  <c r="AM652" i="3"/>
  <c r="AU651" i="3"/>
  <c r="AQ651" i="3"/>
  <c r="AV652" i="3"/>
  <c r="AN653" i="3"/>
  <c r="AR652" i="3"/>
  <c r="AX651" i="3"/>
  <c r="AP652" i="3"/>
  <c r="AT651" i="3"/>
  <c r="A802" i="3"/>
  <c r="B801" i="3"/>
  <c r="AR653" i="3" l="1"/>
  <c r="AV653" i="3"/>
  <c r="AN654" i="3"/>
  <c r="AQ652" i="3"/>
  <c r="AU652" i="3"/>
  <c r="AM653" i="3"/>
  <c r="AP653" i="3"/>
  <c r="AT652" i="3"/>
  <c r="AX652" i="3"/>
  <c r="AW652" i="3"/>
  <c r="AO653" i="3"/>
  <c r="AS652" i="3"/>
  <c r="A803" i="3"/>
  <c r="B802" i="3"/>
  <c r="AO654" i="3" l="1"/>
  <c r="AS653" i="3"/>
  <c r="AW653" i="3"/>
  <c r="AV654" i="3"/>
  <c r="AN655" i="3"/>
  <c r="AR654" i="3"/>
  <c r="AX653" i="3"/>
  <c r="AP654" i="3"/>
  <c r="AT653" i="3"/>
  <c r="AU653" i="3"/>
  <c r="AQ653" i="3"/>
  <c r="AM654" i="3"/>
  <c r="A804" i="3"/>
  <c r="B803" i="3"/>
  <c r="AQ654" i="3" l="1"/>
  <c r="AM655" i="3"/>
  <c r="AU654" i="3"/>
  <c r="AP655" i="3"/>
  <c r="AT654" i="3"/>
  <c r="AX654" i="3"/>
  <c r="AR655" i="3"/>
  <c r="AV655" i="3"/>
  <c r="AN656" i="3"/>
  <c r="AW654" i="3"/>
  <c r="AS654" i="3"/>
  <c r="AO655" i="3"/>
  <c r="A805" i="3"/>
  <c r="B804" i="3"/>
  <c r="AW655" i="3" l="1"/>
  <c r="AS655" i="3"/>
  <c r="AO656" i="3"/>
  <c r="AP656" i="3"/>
  <c r="AX655" i="3"/>
  <c r="AT655" i="3"/>
  <c r="AM656" i="3"/>
  <c r="AQ655" i="3"/>
  <c r="AU655" i="3"/>
  <c r="AV656" i="3"/>
  <c r="AR656" i="3"/>
  <c r="AN657" i="3"/>
  <c r="A806" i="3"/>
  <c r="B805" i="3"/>
  <c r="AR657" i="3" l="1"/>
  <c r="AV657" i="3"/>
  <c r="AN658" i="3"/>
  <c r="AP657" i="3"/>
  <c r="AT656" i="3"/>
  <c r="AX656" i="3"/>
  <c r="AS656" i="3"/>
  <c r="AO657" i="3"/>
  <c r="AW656" i="3"/>
  <c r="AU656" i="3"/>
  <c r="AQ656" i="3"/>
  <c r="AM657" i="3"/>
  <c r="B806" i="3"/>
  <c r="A807" i="3"/>
  <c r="AM658" i="3" l="1"/>
  <c r="AQ657" i="3"/>
  <c r="AU657" i="3"/>
  <c r="AW657" i="3"/>
  <c r="AO658" i="3"/>
  <c r="AS657" i="3"/>
  <c r="AP658" i="3"/>
  <c r="AX657" i="3"/>
  <c r="AT657" i="3"/>
  <c r="AV658" i="3"/>
  <c r="AN659" i="3"/>
  <c r="AR658" i="3"/>
  <c r="A808" i="3"/>
  <c r="B807" i="3"/>
  <c r="AP659" i="3" l="1"/>
  <c r="AT658" i="3"/>
  <c r="AX658" i="3"/>
  <c r="AR659" i="3"/>
  <c r="AV659" i="3"/>
  <c r="AN660" i="3"/>
  <c r="AS658" i="3"/>
  <c r="AO659" i="3"/>
  <c r="AW658" i="3"/>
  <c r="AU658" i="3"/>
  <c r="AQ658" i="3"/>
  <c r="AM659" i="3"/>
  <c r="A809" i="3"/>
  <c r="B808" i="3"/>
  <c r="AM660" i="3" l="1"/>
  <c r="AQ659" i="3"/>
  <c r="AU659" i="3"/>
  <c r="AW659" i="3"/>
  <c r="AO660" i="3"/>
  <c r="AS659" i="3"/>
  <c r="AV660" i="3"/>
  <c r="AN661" i="3"/>
  <c r="AR660" i="3"/>
  <c r="AX659" i="3"/>
  <c r="AT659" i="3"/>
  <c r="AP660" i="3"/>
  <c r="A810" i="3"/>
  <c r="B809" i="3"/>
  <c r="AP661" i="3" l="1"/>
  <c r="AT660" i="3"/>
  <c r="AX660" i="3"/>
  <c r="AR661" i="3"/>
  <c r="AV661" i="3"/>
  <c r="AN662" i="3"/>
  <c r="AS660" i="3"/>
  <c r="AO661" i="3"/>
  <c r="AW660" i="3"/>
  <c r="AU660" i="3"/>
  <c r="AQ660" i="3"/>
  <c r="AM661" i="3"/>
  <c r="A811" i="3"/>
  <c r="B810" i="3"/>
  <c r="AQ661" i="3" l="1"/>
  <c r="AM662" i="3"/>
  <c r="AU661" i="3"/>
  <c r="AW661" i="3"/>
  <c r="AS661" i="3"/>
  <c r="AO662" i="3"/>
  <c r="AV662" i="3"/>
  <c r="AN663" i="3"/>
  <c r="AR662" i="3"/>
  <c r="AX661" i="3"/>
  <c r="AT661" i="3"/>
  <c r="AP662" i="3"/>
  <c r="A812" i="3"/>
  <c r="B811" i="3"/>
  <c r="AP663" i="3" l="1"/>
  <c r="AT662" i="3"/>
  <c r="AX662" i="3"/>
  <c r="AR663" i="3"/>
  <c r="AV663" i="3"/>
  <c r="AN664" i="3"/>
  <c r="AW662" i="3"/>
  <c r="AS662" i="3"/>
  <c r="AO663" i="3"/>
  <c r="AQ662" i="3"/>
  <c r="AU662" i="3"/>
  <c r="AM663" i="3"/>
  <c r="A813" i="3"/>
  <c r="B812" i="3"/>
  <c r="AM664" i="3" l="1"/>
  <c r="AQ663" i="3"/>
  <c r="AU663" i="3"/>
  <c r="AV664" i="3"/>
  <c r="AN665" i="3"/>
  <c r="AR664" i="3"/>
  <c r="AS663" i="3"/>
  <c r="AO664" i="3"/>
  <c r="AW663" i="3"/>
  <c r="AP664" i="3"/>
  <c r="AX663" i="3"/>
  <c r="AT663" i="3"/>
  <c r="A814" i="3"/>
  <c r="B813" i="3"/>
  <c r="AW664" i="3" l="1"/>
  <c r="AO665" i="3"/>
  <c r="AS664" i="3"/>
  <c r="AP665" i="3"/>
  <c r="AT664" i="3"/>
  <c r="AX664" i="3"/>
  <c r="AR665" i="3"/>
  <c r="AN666" i="3"/>
  <c r="AV665" i="3"/>
  <c r="AU664" i="3"/>
  <c r="AM665" i="3"/>
  <c r="AQ664" i="3"/>
  <c r="B814" i="3"/>
  <c r="A815" i="3"/>
  <c r="AV666" i="3" l="1"/>
  <c r="AN667" i="3"/>
  <c r="AR666" i="3"/>
  <c r="AX665" i="3"/>
  <c r="AP666" i="3"/>
  <c r="AT665" i="3"/>
  <c r="AW665" i="3"/>
  <c r="AS665" i="3"/>
  <c r="AO666" i="3"/>
  <c r="AQ665" i="3"/>
  <c r="AU665" i="3"/>
  <c r="AM666" i="3"/>
  <c r="A816" i="3"/>
  <c r="B815" i="3"/>
  <c r="AU666" i="3" l="1"/>
  <c r="AM667" i="3"/>
  <c r="AQ666" i="3"/>
  <c r="AN668" i="3"/>
  <c r="AV667" i="3"/>
  <c r="AR667" i="3"/>
  <c r="AS666" i="3"/>
  <c r="AW666" i="3"/>
  <c r="AO667" i="3"/>
  <c r="AX666" i="3"/>
  <c r="AP667" i="3"/>
  <c r="AT666" i="3"/>
  <c r="A817" i="3"/>
  <c r="B816" i="3"/>
  <c r="AT667" i="3" l="1"/>
  <c r="AX667" i="3"/>
  <c r="AP668" i="3"/>
  <c r="AN669" i="3"/>
  <c r="AR668" i="3"/>
  <c r="AV668" i="3"/>
  <c r="AM668" i="3"/>
  <c r="AQ667" i="3"/>
  <c r="AU667" i="3"/>
  <c r="AW667" i="3"/>
  <c r="AS667" i="3"/>
  <c r="AO668" i="3"/>
  <c r="A818" i="3"/>
  <c r="B817" i="3"/>
  <c r="AS668" i="3" l="1"/>
  <c r="AW668" i="3"/>
  <c r="AO669" i="3"/>
  <c r="AV669" i="3"/>
  <c r="AN670" i="3"/>
  <c r="AR669" i="3"/>
  <c r="AX668" i="3"/>
  <c r="AT668" i="3"/>
  <c r="AP669" i="3"/>
  <c r="AU668" i="3"/>
  <c r="AM669" i="3"/>
  <c r="AQ668" i="3"/>
  <c r="A819" i="3"/>
  <c r="B818" i="3"/>
  <c r="AW669" i="3" l="1"/>
  <c r="AS669" i="3"/>
  <c r="AO670" i="3"/>
  <c r="AM670" i="3"/>
  <c r="AQ669" i="3"/>
  <c r="AU669" i="3"/>
  <c r="AT669" i="3"/>
  <c r="AX669" i="3"/>
  <c r="AP670" i="3"/>
  <c r="AV670" i="3"/>
  <c r="AN671" i="3"/>
  <c r="AR670" i="3"/>
  <c r="A820" i="3"/>
  <c r="B819" i="3"/>
  <c r="AU670" i="3" l="1"/>
  <c r="AM671" i="3"/>
  <c r="AQ670" i="3"/>
  <c r="AR671" i="3"/>
  <c r="AN672" i="3"/>
  <c r="AV671" i="3"/>
  <c r="AS670" i="3"/>
  <c r="AO671" i="3"/>
  <c r="AW670" i="3"/>
  <c r="AX670" i="3"/>
  <c r="AP671" i="3"/>
  <c r="AT670" i="3"/>
  <c r="A821" i="3"/>
  <c r="B820" i="3"/>
  <c r="AS671" i="3" l="1"/>
  <c r="AW671" i="3"/>
  <c r="AO672" i="3"/>
  <c r="AX671" i="3"/>
  <c r="AP672" i="3"/>
  <c r="AT671" i="3"/>
  <c r="AM672" i="3"/>
  <c r="AQ671" i="3"/>
  <c r="AU671" i="3"/>
  <c r="AV672" i="3"/>
  <c r="AN673" i="3"/>
  <c r="AR672" i="3"/>
  <c r="A822" i="3"/>
  <c r="B821" i="3"/>
  <c r="AV673" i="3" l="1"/>
  <c r="AR673" i="3"/>
  <c r="AN674" i="3"/>
  <c r="AM673" i="3"/>
  <c r="AQ672" i="3"/>
  <c r="AU672" i="3"/>
  <c r="AW672" i="3"/>
  <c r="AS672" i="3"/>
  <c r="AO673" i="3"/>
  <c r="AP673" i="3"/>
  <c r="AT672" i="3"/>
  <c r="AX672" i="3"/>
  <c r="B822" i="3"/>
  <c r="A823" i="3"/>
  <c r="AM674" i="3" l="1"/>
  <c r="AQ673" i="3"/>
  <c r="AU673" i="3"/>
  <c r="AR674" i="3"/>
  <c r="AN675" i="3"/>
  <c r="AV674" i="3"/>
  <c r="AX673" i="3"/>
  <c r="AP674" i="3"/>
  <c r="AT673" i="3"/>
  <c r="AS673" i="3"/>
  <c r="AO674" i="3"/>
  <c r="AW673" i="3"/>
  <c r="A824" i="3"/>
  <c r="B823" i="3"/>
  <c r="AT674" i="3" l="1"/>
  <c r="AX674" i="3"/>
  <c r="AP675" i="3"/>
  <c r="AW674" i="3"/>
  <c r="AO675" i="3"/>
  <c r="AS674" i="3"/>
  <c r="AN676" i="3"/>
  <c r="AR675" i="3"/>
  <c r="AV675" i="3"/>
  <c r="AM675" i="3"/>
  <c r="AU674" i="3"/>
  <c r="AQ674" i="3"/>
  <c r="A825" i="3"/>
  <c r="B824" i="3"/>
  <c r="AN677" i="3" l="1"/>
  <c r="AV676" i="3"/>
  <c r="AR676" i="3"/>
  <c r="AX675" i="3"/>
  <c r="AT675" i="3"/>
  <c r="AP676" i="3"/>
  <c r="AM676" i="3"/>
  <c r="AQ675" i="3"/>
  <c r="AU675" i="3"/>
  <c r="AS675" i="3"/>
  <c r="AW675" i="3"/>
  <c r="AO676" i="3"/>
  <c r="A826" i="3"/>
  <c r="B825" i="3"/>
  <c r="AO677" i="3" l="1"/>
  <c r="AS676" i="3"/>
  <c r="AW676" i="3"/>
  <c r="AU676" i="3"/>
  <c r="AM677" i="3"/>
  <c r="AQ676" i="3"/>
  <c r="AX676" i="3"/>
  <c r="AP677" i="3"/>
  <c r="AT676" i="3"/>
  <c r="AN678" i="3"/>
  <c r="AR677" i="3"/>
  <c r="AV677" i="3"/>
  <c r="A827" i="3"/>
  <c r="B826" i="3"/>
  <c r="AX677" i="3" l="1"/>
  <c r="AP678" i="3"/>
  <c r="AT677" i="3"/>
  <c r="AN679" i="3"/>
  <c r="AV678" i="3"/>
  <c r="AR678" i="3"/>
  <c r="AQ677" i="3"/>
  <c r="AU677" i="3"/>
  <c r="AM678" i="3"/>
  <c r="AW677" i="3"/>
  <c r="AO678" i="3"/>
  <c r="AS677" i="3"/>
  <c r="A828" i="3"/>
  <c r="B827" i="3"/>
  <c r="AN680" i="3" l="1"/>
  <c r="AV679" i="3"/>
  <c r="AR679" i="3"/>
  <c r="AO679" i="3"/>
  <c r="AS678" i="3"/>
  <c r="AW678" i="3"/>
  <c r="AT678" i="3"/>
  <c r="AX678" i="3"/>
  <c r="AP679" i="3"/>
  <c r="AU678" i="3"/>
  <c r="AM679" i="3"/>
  <c r="AQ678" i="3"/>
  <c r="A829" i="3"/>
  <c r="B828" i="3"/>
  <c r="AW679" i="3" l="1"/>
  <c r="AS679" i="3"/>
  <c r="AO680" i="3"/>
  <c r="AM680" i="3"/>
  <c r="AQ679" i="3"/>
  <c r="AU679" i="3"/>
  <c r="AT679" i="3"/>
  <c r="AP680" i="3"/>
  <c r="AX679" i="3"/>
  <c r="AV680" i="3"/>
  <c r="AN681" i="3"/>
  <c r="AR680" i="3"/>
  <c r="A830" i="3"/>
  <c r="B829" i="3"/>
  <c r="AX680" i="3" l="1"/>
  <c r="AT680" i="3"/>
  <c r="AP681" i="3"/>
  <c r="AM681" i="3"/>
  <c r="AU680" i="3"/>
  <c r="AQ680" i="3"/>
  <c r="AN682" i="3"/>
  <c r="AR681" i="3"/>
  <c r="AV681" i="3"/>
  <c r="AO681" i="3"/>
  <c r="AS680" i="3"/>
  <c r="AW680" i="3"/>
  <c r="B830" i="3"/>
  <c r="A831" i="3"/>
  <c r="AM682" i="3" l="1"/>
  <c r="AQ681" i="3"/>
  <c r="AU681" i="3"/>
  <c r="AN683" i="3"/>
  <c r="AR682" i="3"/>
  <c r="AV682" i="3"/>
  <c r="AP682" i="3"/>
  <c r="AT681" i="3"/>
  <c r="AX681" i="3"/>
  <c r="AW681" i="3"/>
  <c r="AS681" i="3"/>
  <c r="AO682" i="3"/>
  <c r="A832" i="3"/>
  <c r="B831" i="3"/>
  <c r="AO683" i="3" l="1"/>
  <c r="AS682" i="3"/>
  <c r="AW682" i="3"/>
  <c r="AV683" i="3"/>
  <c r="AR683" i="3"/>
  <c r="AN684" i="3"/>
  <c r="AT682" i="3"/>
  <c r="AP683" i="3"/>
  <c r="AX682" i="3"/>
  <c r="AQ682" i="3"/>
  <c r="AU682" i="3"/>
  <c r="AM683" i="3"/>
  <c r="A833" i="3"/>
  <c r="B832" i="3"/>
  <c r="AU683" i="3" l="1"/>
  <c r="AM684" i="3"/>
  <c r="AQ683" i="3"/>
  <c r="AP684" i="3"/>
  <c r="AT683" i="3"/>
  <c r="AX683" i="3"/>
  <c r="AR684" i="3"/>
  <c r="AV684" i="3"/>
  <c r="AN685" i="3"/>
  <c r="AW683" i="3"/>
  <c r="AO684" i="3"/>
  <c r="AS683" i="3"/>
  <c r="A834" i="3"/>
  <c r="B833" i="3"/>
  <c r="AP685" i="3" l="1"/>
  <c r="AX684" i="3"/>
  <c r="AT684" i="3"/>
  <c r="AW684" i="3"/>
  <c r="AS684" i="3"/>
  <c r="AO685" i="3"/>
  <c r="AQ684" i="3"/>
  <c r="AU684" i="3"/>
  <c r="AM685" i="3"/>
  <c r="AV685" i="3"/>
  <c r="AR685" i="3"/>
  <c r="AN686" i="3"/>
  <c r="A835" i="3"/>
  <c r="B834" i="3"/>
  <c r="AV686" i="3" l="1"/>
  <c r="AN687" i="3"/>
  <c r="AR686" i="3"/>
  <c r="AS685" i="3"/>
  <c r="AW685" i="3"/>
  <c r="AO686" i="3"/>
  <c r="AU685" i="3"/>
  <c r="AM686" i="3"/>
  <c r="AQ685" i="3"/>
  <c r="AP686" i="3"/>
  <c r="AT685" i="3"/>
  <c r="AX685" i="3"/>
  <c r="A836" i="3"/>
  <c r="B835" i="3"/>
  <c r="AQ686" i="3" l="1"/>
  <c r="AU686" i="3"/>
  <c r="AM687" i="3"/>
  <c r="AP687" i="3"/>
  <c r="AX686" i="3"/>
  <c r="AT686" i="3"/>
  <c r="AW686" i="3"/>
  <c r="AS686" i="3"/>
  <c r="AO687" i="3"/>
  <c r="AN688" i="3"/>
  <c r="AR687" i="3"/>
  <c r="AV687" i="3"/>
  <c r="A837" i="3"/>
  <c r="B836" i="3"/>
  <c r="AP688" i="3" l="1"/>
  <c r="AT687" i="3"/>
  <c r="AX687" i="3"/>
  <c r="AU687" i="3"/>
  <c r="AM688" i="3"/>
  <c r="AQ687" i="3"/>
  <c r="AR688" i="3"/>
  <c r="AV688" i="3"/>
  <c r="AN689" i="3"/>
  <c r="AW687" i="3"/>
  <c r="AO688" i="3"/>
  <c r="AS687" i="3"/>
  <c r="A838" i="3"/>
  <c r="B837" i="3"/>
  <c r="AW688" i="3" l="1"/>
  <c r="AO689" i="3"/>
  <c r="AS688" i="3"/>
  <c r="AN690" i="3"/>
  <c r="AR689" i="3"/>
  <c r="AV689" i="3"/>
  <c r="AM689" i="3"/>
  <c r="AQ688" i="3"/>
  <c r="AU688" i="3"/>
  <c r="AX688" i="3"/>
  <c r="AT688" i="3"/>
  <c r="AP689" i="3"/>
  <c r="A839" i="3"/>
  <c r="B838" i="3"/>
  <c r="AT689" i="3" l="1"/>
  <c r="AX689" i="3"/>
  <c r="AP690" i="3"/>
  <c r="AV690" i="3"/>
  <c r="AN691" i="3"/>
  <c r="AR690" i="3"/>
  <c r="AQ689" i="3"/>
  <c r="AU689" i="3"/>
  <c r="AM690" i="3"/>
  <c r="AS689" i="3"/>
  <c r="AO690" i="3"/>
  <c r="AW689" i="3"/>
  <c r="A840" i="3"/>
  <c r="B839" i="3"/>
  <c r="AW690" i="3" l="1"/>
  <c r="AS690" i="3"/>
  <c r="AO691" i="3"/>
  <c r="AP691" i="3"/>
  <c r="AT690" i="3"/>
  <c r="AX690" i="3"/>
  <c r="AM691" i="3"/>
  <c r="AU690" i="3"/>
  <c r="AQ690" i="3"/>
  <c r="AN692" i="3"/>
  <c r="AR691" i="3"/>
  <c r="AV691" i="3"/>
  <c r="A841" i="3"/>
  <c r="B840" i="3"/>
  <c r="AX691" i="3" l="1"/>
  <c r="AT691" i="3"/>
  <c r="AP692" i="3"/>
  <c r="AM692" i="3"/>
  <c r="AQ691" i="3"/>
  <c r="AU691" i="3"/>
  <c r="AS691" i="3"/>
  <c r="AW691" i="3"/>
  <c r="AO692" i="3"/>
  <c r="AV692" i="3"/>
  <c r="AN693" i="3"/>
  <c r="AR692" i="3"/>
  <c r="A842" i="3"/>
  <c r="B841" i="3"/>
  <c r="AM693" i="3" l="1"/>
  <c r="AU692" i="3"/>
  <c r="AQ692" i="3"/>
  <c r="AR693" i="3"/>
  <c r="AV693" i="3"/>
  <c r="AN694" i="3"/>
  <c r="AP693" i="3"/>
  <c r="AT692" i="3"/>
  <c r="AX692" i="3"/>
  <c r="AW692" i="3"/>
  <c r="AS692" i="3"/>
  <c r="AO693" i="3"/>
  <c r="A843" i="3"/>
  <c r="B842" i="3"/>
  <c r="AS693" i="3" l="1"/>
  <c r="AW693" i="3"/>
  <c r="AO694" i="3"/>
  <c r="AX693" i="3"/>
  <c r="AP694" i="3"/>
  <c r="AT693" i="3"/>
  <c r="AR694" i="3"/>
  <c r="AV694" i="3"/>
  <c r="AN695" i="3"/>
  <c r="AM694" i="3"/>
  <c r="AQ693" i="3"/>
  <c r="AU693" i="3"/>
  <c r="A844" i="3"/>
  <c r="B843" i="3"/>
  <c r="AW694" i="3" l="1"/>
  <c r="AO695" i="3"/>
  <c r="AS694" i="3"/>
  <c r="AM695" i="3"/>
  <c r="AU694" i="3"/>
  <c r="AQ694" i="3"/>
  <c r="AV695" i="3"/>
  <c r="AR695" i="3"/>
  <c r="AN696" i="3"/>
  <c r="AP695" i="3"/>
  <c r="AT694" i="3"/>
  <c r="AX694" i="3"/>
  <c r="A845" i="3"/>
  <c r="B844" i="3"/>
  <c r="AQ695" i="3" l="1"/>
  <c r="AM696" i="3"/>
  <c r="AU695" i="3"/>
  <c r="AX695" i="3"/>
  <c r="AP696" i="3"/>
  <c r="AT695" i="3"/>
  <c r="AS695" i="3"/>
  <c r="AW695" i="3"/>
  <c r="AO696" i="3"/>
  <c r="AN697" i="3"/>
  <c r="AV696" i="3"/>
  <c r="AR696" i="3"/>
  <c r="A846" i="3"/>
  <c r="B845" i="3"/>
  <c r="AN698" i="3" l="1"/>
  <c r="AV697" i="3"/>
  <c r="AR697" i="3"/>
  <c r="AQ696" i="3"/>
  <c r="AU696" i="3"/>
  <c r="AM697" i="3"/>
  <c r="AW696" i="3"/>
  <c r="AO697" i="3"/>
  <c r="AS696" i="3"/>
  <c r="AP697" i="3"/>
  <c r="AT696" i="3"/>
  <c r="AX696" i="3"/>
  <c r="B846" i="3"/>
  <c r="A847" i="3"/>
  <c r="AS697" i="3" l="1"/>
  <c r="AW697" i="3"/>
  <c r="AO698" i="3"/>
  <c r="AX697" i="3"/>
  <c r="AP698" i="3"/>
  <c r="AT697" i="3"/>
  <c r="AU697" i="3"/>
  <c r="AM698" i="3"/>
  <c r="AQ697" i="3"/>
  <c r="AN699" i="3"/>
  <c r="AV698" i="3"/>
  <c r="AR698" i="3"/>
  <c r="A848" i="3"/>
  <c r="B847" i="3"/>
  <c r="AQ698" i="3" l="1"/>
  <c r="AU698" i="3"/>
  <c r="AM699" i="3"/>
  <c r="AW698" i="3"/>
  <c r="AS698" i="3"/>
  <c r="AO699" i="3"/>
  <c r="AN700" i="3"/>
  <c r="AR699" i="3"/>
  <c r="AV699" i="3"/>
  <c r="AP699" i="3"/>
  <c r="AT698" i="3"/>
  <c r="AX698" i="3"/>
  <c r="A849" i="3"/>
  <c r="B848" i="3"/>
  <c r="AN701" i="3" l="1"/>
  <c r="AR700" i="3"/>
  <c r="AV700" i="3"/>
  <c r="AU699" i="3"/>
  <c r="AQ699" i="3"/>
  <c r="AM700" i="3"/>
  <c r="AT699" i="3"/>
  <c r="AX699" i="3"/>
  <c r="AP700" i="3"/>
  <c r="AS699" i="3"/>
  <c r="AW699" i="3"/>
  <c r="AO700" i="3"/>
  <c r="A850" i="3"/>
  <c r="B849" i="3"/>
  <c r="AW700" i="3" l="1"/>
  <c r="AO701" i="3"/>
  <c r="AS700" i="3"/>
  <c r="AU700" i="3"/>
  <c r="AQ700" i="3"/>
  <c r="AM701" i="3"/>
  <c r="AP701" i="3"/>
  <c r="AT700" i="3"/>
  <c r="AX700" i="3"/>
  <c r="AN702" i="3"/>
  <c r="AV701" i="3"/>
  <c r="AR701" i="3"/>
  <c r="A851" i="3"/>
  <c r="B850" i="3"/>
  <c r="AX701" i="3" l="1"/>
  <c r="AP702" i="3"/>
  <c r="AT701" i="3"/>
  <c r="AV702" i="3"/>
  <c r="AR702" i="3"/>
  <c r="AN703" i="3"/>
  <c r="AQ701" i="3"/>
  <c r="AM702" i="3"/>
  <c r="AU701" i="3"/>
  <c r="AS701" i="3"/>
  <c r="AW701" i="3"/>
  <c r="AO702" i="3"/>
  <c r="A852" i="3"/>
  <c r="B851" i="3"/>
  <c r="AW702" i="3" l="1"/>
  <c r="AS702" i="3"/>
  <c r="AO703" i="3"/>
  <c r="AM703" i="3"/>
  <c r="AQ702" i="3"/>
  <c r="AU702" i="3"/>
  <c r="AV703" i="3"/>
  <c r="AN704" i="3"/>
  <c r="AR703" i="3"/>
  <c r="AX702" i="3"/>
  <c r="AT702" i="3"/>
  <c r="AP703" i="3"/>
  <c r="A853" i="3"/>
  <c r="B852" i="3"/>
  <c r="AT703" i="3" l="1"/>
  <c r="AX703" i="3"/>
  <c r="AP704" i="3"/>
  <c r="AR704" i="3"/>
  <c r="AN705" i="3"/>
  <c r="AV704" i="3"/>
  <c r="AQ703" i="3"/>
  <c r="AU703" i="3"/>
  <c r="AM704" i="3"/>
  <c r="AO704" i="3"/>
  <c r="AS703" i="3"/>
  <c r="AW703" i="3"/>
  <c r="A854" i="3"/>
  <c r="B853" i="3"/>
  <c r="AX704" i="3" l="1"/>
  <c r="AP705" i="3"/>
  <c r="AT704" i="3"/>
  <c r="AO705" i="3"/>
  <c r="AW704" i="3"/>
  <c r="AS704" i="3"/>
  <c r="AM705" i="3"/>
  <c r="AQ704" i="3"/>
  <c r="AU704" i="3"/>
  <c r="AR705" i="3"/>
  <c r="AV705" i="3"/>
  <c r="AN706" i="3"/>
  <c r="A855" i="3"/>
  <c r="B854" i="3"/>
  <c r="AV706" i="3" l="1"/>
  <c r="AR706" i="3"/>
  <c r="AN707" i="3"/>
  <c r="AO706" i="3"/>
  <c r="AS705" i="3"/>
  <c r="AW705" i="3"/>
  <c r="AU705" i="3"/>
  <c r="AQ705" i="3"/>
  <c r="AM706" i="3"/>
  <c r="AP706" i="3"/>
  <c r="AX705" i="3"/>
  <c r="AT705" i="3"/>
  <c r="A856" i="3"/>
  <c r="B855" i="3"/>
  <c r="AP707" i="3" l="1"/>
  <c r="AT706" i="3"/>
  <c r="AX706" i="3"/>
  <c r="AW706" i="3"/>
  <c r="AS706" i="3"/>
  <c r="AO707" i="3"/>
  <c r="AR707" i="3"/>
  <c r="AV707" i="3"/>
  <c r="AN708" i="3"/>
  <c r="AU706" i="3"/>
  <c r="AM707" i="3"/>
  <c r="AQ706" i="3"/>
  <c r="A857" i="3"/>
  <c r="B856" i="3"/>
  <c r="AW707" i="3" l="1"/>
  <c r="AO708" i="3"/>
  <c r="AS707" i="3"/>
  <c r="AM708" i="3"/>
  <c r="AU707" i="3"/>
  <c r="AQ707" i="3"/>
  <c r="AV708" i="3"/>
  <c r="AN709" i="3"/>
  <c r="AR708" i="3"/>
  <c r="AT707" i="3"/>
  <c r="AX707" i="3"/>
  <c r="AP708" i="3"/>
  <c r="A858" i="3"/>
  <c r="B857" i="3"/>
  <c r="AX708" i="3" l="1"/>
  <c r="AT708" i="3"/>
  <c r="AP709" i="3"/>
  <c r="AR709" i="3"/>
  <c r="AV709" i="3"/>
  <c r="AN710" i="3"/>
  <c r="AU708" i="3"/>
  <c r="AQ708" i="3"/>
  <c r="AM709" i="3"/>
  <c r="AS708" i="3"/>
  <c r="AW708" i="3"/>
  <c r="AO709" i="3"/>
  <c r="A859" i="3"/>
  <c r="B858" i="3"/>
  <c r="AW709" i="3" l="1"/>
  <c r="AO710" i="3"/>
  <c r="AS709" i="3"/>
  <c r="AP710" i="3"/>
  <c r="AT709" i="3"/>
  <c r="AX709" i="3"/>
  <c r="AV710" i="3"/>
  <c r="AN711" i="3"/>
  <c r="AR710" i="3"/>
  <c r="AM710" i="3"/>
  <c r="AU709" i="3"/>
  <c r="AQ709" i="3"/>
  <c r="A860" i="3"/>
  <c r="B859" i="3"/>
  <c r="AR711" i="3" l="1"/>
  <c r="AV711" i="3"/>
  <c r="AN712" i="3"/>
  <c r="AX710" i="3"/>
  <c r="AP711" i="3"/>
  <c r="AT710" i="3"/>
  <c r="AM711" i="3"/>
  <c r="AQ710" i="3"/>
  <c r="AU710" i="3"/>
  <c r="AS710" i="3"/>
  <c r="AW710" i="3"/>
  <c r="AO711" i="3"/>
  <c r="A861" i="3"/>
  <c r="B860" i="3"/>
  <c r="AW711" i="3" l="1"/>
  <c r="AO712" i="3"/>
  <c r="AS711" i="3"/>
  <c r="AU711" i="3"/>
  <c r="AM712" i="3"/>
  <c r="AQ711" i="3"/>
  <c r="AV712" i="3"/>
  <c r="AN713" i="3"/>
  <c r="AR712" i="3"/>
  <c r="AP712" i="3"/>
  <c r="AT711" i="3"/>
  <c r="AX711" i="3"/>
  <c r="A862" i="3"/>
  <c r="B861" i="3"/>
  <c r="AV713" i="3" l="1"/>
  <c r="AN714" i="3"/>
  <c r="AR713" i="3"/>
  <c r="AX712" i="3"/>
  <c r="AP713" i="3"/>
  <c r="AT712" i="3"/>
  <c r="AS712" i="3"/>
  <c r="AW712" i="3"/>
  <c r="AO713" i="3"/>
  <c r="AM713" i="3"/>
  <c r="AQ712" i="3"/>
  <c r="AU712" i="3"/>
  <c r="B862" i="3"/>
  <c r="A863" i="3"/>
  <c r="AU713" i="3" l="1"/>
  <c r="AQ713" i="3"/>
  <c r="AM714" i="3"/>
  <c r="AV714" i="3"/>
  <c r="AN715" i="3"/>
  <c r="AR714" i="3"/>
  <c r="AW713" i="3"/>
  <c r="AO714" i="3"/>
  <c r="AS713" i="3"/>
  <c r="AP714" i="3"/>
  <c r="AX713" i="3"/>
  <c r="AT713" i="3"/>
  <c r="A864" i="3"/>
  <c r="B863" i="3"/>
  <c r="AW714" i="3" l="1"/>
  <c r="AO715" i="3"/>
  <c r="AS714" i="3"/>
  <c r="AT714" i="3"/>
  <c r="AX714" i="3"/>
  <c r="AP715" i="3"/>
  <c r="AM715" i="3"/>
  <c r="AQ714" i="3"/>
  <c r="AU714" i="3"/>
  <c r="AR715" i="3"/>
  <c r="AV715" i="3"/>
  <c r="AN716" i="3"/>
  <c r="A865" i="3"/>
  <c r="B864" i="3"/>
  <c r="AN717" i="3" l="1"/>
  <c r="AR716" i="3"/>
  <c r="AV716" i="3"/>
  <c r="AU715" i="3"/>
  <c r="AQ715" i="3"/>
  <c r="AM716" i="3"/>
  <c r="AO716" i="3"/>
  <c r="AS715" i="3"/>
  <c r="AW715" i="3"/>
  <c r="AX715" i="3"/>
  <c r="AP716" i="3"/>
  <c r="AT715" i="3"/>
  <c r="A866" i="3"/>
  <c r="B865" i="3"/>
  <c r="AT716" i="3" l="1"/>
  <c r="AX716" i="3"/>
  <c r="AP717" i="3"/>
  <c r="AW716" i="3"/>
  <c r="AO717" i="3"/>
  <c r="AS716" i="3"/>
  <c r="AM717" i="3"/>
  <c r="AQ716" i="3"/>
  <c r="AU716" i="3"/>
  <c r="AN718" i="3"/>
  <c r="AR717" i="3"/>
  <c r="AV717" i="3"/>
  <c r="A867" i="3"/>
  <c r="B866" i="3"/>
  <c r="AN719" i="3" l="1"/>
  <c r="AR718" i="3"/>
  <c r="AV718" i="3"/>
  <c r="AU717" i="3"/>
  <c r="AM718" i="3"/>
  <c r="AQ717" i="3"/>
  <c r="AP718" i="3"/>
  <c r="AT717" i="3"/>
  <c r="AX717" i="3"/>
  <c r="AW717" i="3"/>
  <c r="AO718" i="3"/>
  <c r="AS717" i="3"/>
  <c r="A868" i="3"/>
  <c r="B867" i="3"/>
  <c r="AO719" i="3" l="1"/>
  <c r="AW718" i="3"/>
  <c r="AS718" i="3"/>
  <c r="AX718" i="3"/>
  <c r="AT718" i="3"/>
  <c r="AP719" i="3"/>
  <c r="AM719" i="3"/>
  <c r="AQ718" i="3"/>
  <c r="AU718" i="3"/>
  <c r="AV719" i="3"/>
  <c r="AN720" i="3"/>
  <c r="AR719" i="3"/>
  <c r="A869" i="3"/>
  <c r="B868" i="3"/>
  <c r="AN721" i="3" l="1"/>
  <c r="AR720" i="3"/>
  <c r="AV720" i="3"/>
  <c r="AU719" i="3"/>
  <c r="AQ719" i="3"/>
  <c r="AM720" i="3"/>
  <c r="AX719" i="3"/>
  <c r="AP720" i="3"/>
  <c r="AT719" i="3"/>
  <c r="AS719" i="3"/>
  <c r="AO720" i="3"/>
  <c r="AW719" i="3"/>
  <c r="A870" i="3"/>
  <c r="B869" i="3"/>
  <c r="AT720" i="3" l="1"/>
  <c r="AP721" i="3"/>
  <c r="AX720" i="3"/>
  <c r="AW720" i="3"/>
  <c r="AO721" i="3"/>
  <c r="AS720" i="3"/>
  <c r="AM721" i="3"/>
  <c r="AQ720" i="3"/>
  <c r="AU720" i="3"/>
  <c r="AN722" i="3"/>
  <c r="AR721" i="3"/>
  <c r="AV721" i="3"/>
  <c r="B870" i="3"/>
  <c r="A871" i="3"/>
  <c r="AN723" i="3" l="1"/>
  <c r="AR722" i="3"/>
  <c r="AV722" i="3"/>
  <c r="AU721" i="3"/>
  <c r="AM722" i="3"/>
  <c r="AQ721" i="3"/>
  <c r="AP722" i="3"/>
  <c r="AT721" i="3"/>
  <c r="AX721" i="3"/>
  <c r="AS721" i="3"/>
  <c r="AW721" i="3"/>
  <c r="AO722" i="3"/>
  <c r="A872" i="3"/>
  <c r="B871" i="3"/>
  <c r="AW722" i="3" l="1"/>
  <c r="AO723" i="3"/>
  <c r="AS722" i="3"/>
  <c r="AX722" i="3"/>
  <c r="AP723" i="3"/>
  <c r="AT722" i="3"/>
  <c r="AM723" i="3"/>
  <c r="AQ722" i="3"/>
  <c r="AU722" i="3"/>
  <c r="AN724" i="3"/>
  <c r="AV723" i="3"/>
  <c r="AR723" i="3"/>
  <c r="A873" i="3"/>
  <c r="B872" i="3"/>
  <c r="AN725" i="3" l="1"/>
  <c r="AR724" i="3"/>
  <c r="AV724" i="3"/>
  <c r="AU723" i="3"/>
  <c r="AM724" i="3"/>
  <c r="AQ723" i="3"/>
  <c r="AO724" i="3"/>
  <c r="AW723" i="3"/>
  <c r="AS723" i="3"/>
  <c r="AP724" i="3"/>
  <c r="AT723" i="3"/>
  <c r="AX723" i="3"/>
  <c r="A874" i="3"/>
  <c r="B873" i="3"/>
  <c r="AS724" i="3" l="1"/>
  <c r="AO725" i="3"/>
  <c r="AW724" i="3"/>
  <c r="AP725" i="3"/>
  <c r="AX724" i="3"/>
  <c r="AT724" i="3"/>
  <c r="AU724" i="3"/>
  <c r="AQ724" i="3"/>
  <c r="AM725" i="3"/>
  <c r="AN726" i="3"/>
  <c r="AV725" i="3"/>
  <c r="AR725" i="3"/>
  <c r="A875" i="3"/>
  <c r="B874" i="3"/>
  <c r="AR726" i="3" l="1"/>
  <c r="AN727" i="3"/>
  <c r="AV726" i="3"/>
  <c r="AP726" i="3"/>
  <c r="AT725" i="3"/>
  <c r="AX725" i="3"/>
  <c r="AW725" i="3"/>
  <c r="AO726" i="3"/>
  <c r="AS725" i="3"/>
  <c r="AU725" i="3"/>
  <c r="AQ725" i="3"/>
  <c r="AM726" i="3"/>
  <c r="A876" i="3"/>
  <c r="B875" i="3"/>
  <c r="AM727" i="3" l="1"/>
  <c r="AQ726" i="3"/>
  <c r="AU726" i="3"/>
  <c r="AO727" i="3"/>
  <c r="AW726" i="3"/>
  <c r="AS726" i="3"/>
  <c r="AX726" i="3"/>
  <c r="AP727" i="3"/>
  <c r="AT726" i="3"/>
  <c r="AN728" i="3"/>
  <c r="AR727" i="3"/>
  <c r="AV727" i="3"/>
  <c r="A877" i="3"/>
  <c r="B876" i="3"/>
  <c r="AX727" i="3" l="1"/>
  <c r="AP728" i="3"/>
  <c r="AT727" i="3"/>
  <c r="AS727" i="3"/>
  <c r="AW727" i="3"/>
  <c r="AO728" i="3"/>
  <c r="AV728" i="3"/>
  <c r="AR728" i="3"/>
  <c r="AN729" i="3"/>
  <c r="AU727" i="3"/>
  <c r="AM728" i="3"/>
  <c r="AQ727" i="3"/>
  <c r="A878" i="3"/>
  <c r="B877" i="3"/>
  <c r="AM729" i="3" l="1"/>
  <c r="AQ728" i="3"/>
  <c r="AU728" i="3"/>
  <c r="AW728" i="3"/>
  <c r="AO729" i="3"/>
  <c r="AS728" i="3"/>
  <c r="AT728" i="3"/>
  <c r="AX728" i="3"/>
  <c r="AP729" i="3"/>
  <c r="AV729" i="3"/>
  <c r="AN730" i="3"/>
  <c r="AR729" i="3"/>
  <c r="B878" i="3"/>
  <c r="A879" i="3"/>
  <c r="AR730" i="3" l="1"/>
  <c r="AN731" i="3"/>
  <c r="AV730" i="3"/>
  <c r="AX729" i="3"/>
  <c r="AP730" i="3"/>
  <c r="AT729" i="3"/>
  <c r="AS729" i="3"/>
  <c r="AW729" i="3"/>
  <c r="AO730" i="3"/>
  <c r="AU729" i="3"/>
  <c r="AM730" i="3"/>
  <c r="AQ729" i="3"/>
  <c r="A880" i="3"/>
  <c r="B879" i="3"/>
  <c r="AQ730" i="3" l="1"/>
  <c r="AU730" i="3"/>
  <c r="AM731" i="3"/>
  <c r="AV731" i="3"/>
  <c r="AR731" i="3"/>
  <c r="AN732" i="3"/>
  <c r="AW730" i="3"/>
  <c r="AO731" i="3"/>
  <c r="AS730" i="3"/>
  <c r="AP731" i="3"/>
  <c r="AT730" i="3"/>
  <c r="AX730" i="3"/>
  <c r="A881" i="3"/>
  <c r="B880" i="3"/>
  <c r="AO732" i="3" l="1"/>
  <c r="AW731" i="3"/>
  <c r="AS731" i="3"/>
  <c r="AQ731" i="3"/>
  <c r="AU731" i="3"/>
  <c r="AM732" i="3"/>
  <c r="AT731" i="3"/>
  <c r="AX731" i="3"/>
  <c r="AP732" i="3"/>
  <c r="AR732" i="3"/>
  <c r="AV732" i="3"/>
  <c r="AN733" i="3"/>
  <c r="A882" i="3"/>
  <c r="B881" i="3"/>
  <c r="AN734" i="3" l="1"/>
  <c r="AR733" i="3"/>
  <c r="AV733" i="3"/>
  <c r="AM733" i="3"/>
  <c r="AQ732" i="3"/>
  <c r="AU732" i="3"/>
  <c r="AX732" i="3"/>
  <c r="AT732" i="3"/>
  <c r="AP733" i="3"/>
  <c r="AO733" i="3"/>
  <c r="AW732" i="3"/>
  <c r="AS732" i="3"/>
  <c r="A883" i="3"/>
  <c r="B882" i="3"/>
  <c r="AU733" i="3" l="1"/>
  <c r="AM734" i="3"/>
  <c r="AQ733" i="3"/>
  <c r="AO734" i="3"/>
  <c r="AW733" i="3"/>
  <c r="AS733" i="3"/>
  <c r="AT733" i="3"/>
  <c r="AP734" i="3"/>
  <c r="AX733" i="3"/>
  <c r="AV734" i="3"/>
  <c r="AN735" i="3"/>
  <c r="AR734" i="3"/>
  <c r="A884" i="3"/>
  <c r="B883" i="3"/>
  <c r="AT734" i="3" l="1"/>
  <c r="AX734" i="3"/>
  <c r="AP735" i="3"/>
  <c r="AO735" i="3"/>
  <c r="AS734" i="3"/>
  <c r="AW734" i="3"/>
  <c r="AN736" i="3"/>
  <c r="AR735" i="3"/>
  <c r="AV735" i="3"/>
  <c r="AU734" i="3"/>
  <c r="AQ734" i="3"/>
  <c r="AM735" i="3"/>
  <c r="A885" i="3"/>
  <c r="B884" i="3"/>
  <c r="AU735" i="3" l="1"/>
  <c r="AM736" i="3"/>
  <c r="AQ735" i="3"/>
  <c r="AO736" i="3"/>
  <c r="AS735" i="3"/>
  <c r="AW735" i="3"/>
  <c r="AV736" i="3"/>
  <c r="AN737" i="3"/>
  <c r="AR736" i="3"/>
  <c r="AT735" i="3"/>
  <c r="AP736" i="3"/>
  <c r="AX735" i="3"/>
  <c r="A886" i="3"/>
  <c r="B885" i="3"/>
  <c r="AN738" i="3" l="1"/>
  <c r="AR737" i="3"/>
  <c r="AV737" i="3"/>
  <c r="AW736" i="3"/>
  <c r="AO737" i="3"/>
  <c r="AS736" i="3"/>
  <c r="AX736" i="3"/>
  <c r="AP737" i="3"/>
  <c r="AT736" i="3"/>
  <c r="AM737" i="3"/>
  <c r="AU736" i="3"/>
  <c r="AQ736" i="3"/>
  <c r="B886" i="3"/>
  <c r="A887" i="3"/>
  <c r="AT737" i="3" l="1"/>
  <c r="AX737" i="3"/>
  <c r="AP738" i="3"/>
  <c r="AM738" i="3"/>
  <c r="AU737" i="3"/>
  <c r="AQ737" i="3"/>
  <c r="AO738" i="3"/>
  <c r="AS737" i="3"/>
  <c r="AW737" i="3"/>
  <c r="AV738" i="3"/>
  <c r="AR738" i="3"/>
  <c r="AN739" i="3"/>
  <c r="A888" i="3"/>
  <c r="B887" i="3"/>
  <c r="AN740" i="3" l="1"/>
  <c r="AV739" i="3"/>
  <c r="AR739" i="3"/>
  <c r="AM739" i="3"/>
  <c r="AQ738" i="3"/>
  <c r="AU738" i="3"/>
  <c r="AW738" i="3"/>
  <c r="AS738" i="3"/>
  <c r="AO739" i="3"/>
  <c r="AX738" i="3"/>
  <c r="AT738" i="3"/>
  <c r="AP739" i="3"/>
  <c r="A889" i="3"/>
  <c r="B888" i="3"/>
  <c r="AT739" i="3" l="1"/>
  <c r="AX739" i="3"/>
  <c r="AP740" i="3"/>
  <c r="AQ739" i="3"/>
  <c r="AU739" i="3"/>
  <c r="AM740" i="3"/>
  <c r="AO740" i="3"/>
  <c r="AS739" i="3"/>
  <c r="AW739" i="3"/>
  <c r="AN741" i="3"/>
  <c r="AV740" i="3"/>
  <c r="AR740" i="3"/>
  <c r="A890" i="3"/>
  <c r="B889" i="3"/>
  <c r="AS740" i="3" l="1"/>
  <c r="AO741" i="3"/>
  <c r="AW740" i="3"/>
  <c r="AX740" i="3"/>
  <c r="AP741" i="3"/>
  <c r="AT740" i="3"/>
  <c r="AN742" i="3"/>
  <c r="AR741" i="3"/>
  <c r="AV741" i="3"/>
  <c r="AM741" i="3"/>
  <c r="AU740" i="3"/>
  <c r="AQ740" i="3"/>
  <c r="A891" i="3"/>
  <c r="B890" i="3"/>
  <c r="AM742" i="3" l="1"/>
  <c r="AQ741" i="3"/>
  <c r="AU741" i="3"/>
  <c r="AW741" i="3"/>
  <c r="AO742" i="3"/>
  <c r="AS741" i="3"/>
  <c r="AR742" i="3"/>
  <c r="AV742" i="3"/>
  <c r="AN743" i="3"/>
  <c r="AT741" i="3"/>
  <c r="AP742" i="3"/>
  <c r="AX741" i="3"/>
  <c r="A892" i="3"/>
  <c r="B891" i="3"/>
  <c r="AP743" i="3" l="1"/>
  <c r="AX742" i="3"/>
  <c r="AT742" i="3"/>
  <c r="AN744" i="3"/>
  <c r="AV743" i="3"/>
  <c r="AR743" i="3"/>
  <c r="AS742" i="3"/>
  <c r="AW742" i="3"/>
  <c r="AO743" i="3"/>
  <c r="AQ742" i="3"/>
  <c r="AM743" i="3"/>
  <c r="AU742" i="3"/>
  <c r="A893" i="3"/>
  <c r="B892" i="3"/>
  <c r="AV744" i="3" l="1"/>
  <c r="AN745" i="3"/>
  <c r="AR744" i="3"/>
  <c r="AQ743" i="3"/>
  <c r="AU743" i="3"/>
  <c r="AM744" i="3"/>
  <c r="AW743" i="3"/>
  <c r="AS743" i="3"/>
  <c r="AO744" i="3"/>
  <c r="AP744" i="3"/>
  <c r="AT743" i="3"/>
  <c r="AX743" i="3"/>
  <c r="A894" i="3"/>
  <c r="B893" i="3"/>
  <c r="AP745" i="3" l="1"/>
  <c r="AX744" i="3"/>
  <c r="AT744" i="3"/>
  <c r="AU744" i="3"/>
  <c r="AM745" i="3"/>
  <c r="AQ744" i="3"/>
  <c r="AV745" i="3"/>
  <c r="AN746" i="3"/>
  <c r="AR745" i="3"/>
  <c r="AS744" i="3"/>
  <c r="AO745" i="3"/>
  <c r="AW744" i="3"/>
  <c r="B894" i="3"/>
  <c r="A895" i="3"/>
  <c r="AR746" i="3" l="1"/>
  <c r="AV746" i="3"/>
  <c r="AN747" i="3"/>
  <c r="AW745" i="3"/>
  <c r="AO746" i="3"/>
  <c r="AS745" i="3"/>
  <c r="AQ745" i="3"/>
  <c r="AM746" i="3"/>
  <c r="AU745" i="3"/>
  <c r="AP746" i="3"/>
  <c r="AT745" i="3"/>
  <c r="AX745" i="3"/>
  <c r="A896" i="3"/>
  <c r="B895" i="3"/>
  <c r="AU746" i="3" l="1"/>
  <c r="AQ746" i="3"/>
  <c r="AM747" i="3"/>
  <c r="AN748" i="3"/>
  <c r="AR747" i="3"/>
  <c r="AV747" i="3"/>
  <c r="AT746" i="3"/>
  <c r="AX746" i="3"/>
  <c r="AP747" i="3"/>
  <c r="AS746" i="3"/>
  <c r="AO747" i="3"/>
  <c r="AW746" i="3"/>
  <c r="A897" i="3"/>
  <c r="B896" i="3"/>
  <c r="AV748" i="3" l="1"/>
  <c r="AR748" i="3"/>
  <c r="AN749" i="3"/>
  <c r="AQ747" i="3"/>
  <c r="AM748" i="3"/>
  <c r="AU747" i="3"/>
  <c r="AW747" i="3"/>
  <c r="AS747" i="3"/>
  <c r="AO748" i="3"/>
  <c r="AP748" i="3"/>
  <c r="AT747" i="3"/>
  <c r="AX747" i="3"/>
  <c r="A898" i="3"/>
  <c r="B897" i="3"/>
  <c r="AV749" i="3" l="1"/>
  <c r="AR749" i="3"/>
  <c r="AN750" i="3"/>
  <c r="AX748" i="3"/>
  <c r="AT748" i="3"/>
  <c r="AP749" i="3"/>
  <c r="AS748" i="3"/>
  <c r="AW748" i="3"/>
  <c r="AO749" i="3"/>
  <c r="AU748" i="3"/>
  <c r="AM749" i="3"/>
  <c r="AQ748" i="3"/>
  <c r="A899" i="3"/>
  <c r="B898" i="3"/>
  <c r="AQ749" i="3" l="1"/>
  <c r="AU749" i="3"/>
  <c r="AM750" i="3"/>
  <c r="AR750" i="3"/>
  <c r="AV750" i="3"/>
  <c r="AN751" i="3"/>
  <c r="AT749" i="3"/>
  <c r="AP750" i="3"/>
  <c r="AX749" i="3"/>
  <c r="AW749" i="3"/>
  <c r="AO750" i="3"/>
  <c r="AS749" i="3"/>
  <c r="A900" i="3"/>
  <c r="B899" i="3"/>
  <c r="AS750" i="3" l="1"/>
  <c r="AW750" i="3"/>
  <c r="AO751" i="3"/>
  <c r="AT750" i="3"/>
  <c r="AX750" i="3"/>
  <c r="AP751" i="3"/>
  <c r="AU750" i="3"/>
  <c r="AQ750" i="3"/>
  <c r="AM751" i="3"/>
  <c r="AV751" i="3"/>
  <c r="AR751" i="3"/>
  <c r="AN752" i="3"/>
  <c r="A901" i="3"/>
  <c r="B900" i="3"/>
  <c r="AR752" i="3" l="1"/>
  <c r="AV752" i="3"/>
  <c r="AN753" i="3"/>
  <c r="AO752" i="3"/>
  <c r="AS751" i="3"/>
  <c r="AW751" i="3"/>
  <c r="AX751" i="3"/>
  <c r="AT751" i="3"/>
  <c r="AP752" i="3"/>
  <c r="AQ751" i="3"/>
  <c r="AU751" i="3"/>
  <c r="AM752" i="3"/>
  <c r="A902" i="3"/>
  <c r="B901" i="3"/>
  <c r="AU752" i="3" l="1"/>
  <c r="AM753" i="3"/>
  <c r="AQ752" i="3"/>
  <c r="AW752" i="3"/>
  <c r="AO753" i="3"/>
  <c r="AS752" i="3"/>
  <c r="AV753" i="3"/>
  <c r="AN754" i="3"/>
  <c r="AR753" i="3"/>
  <c r="AP753" i="3"/>
  <c r="AT752" i="3"/>
  <c r="AX752" i="3"/>
  <c r="B902" i="3"/>
  <c r="A903" i="3"/>
  <c r="AR754" i="3" l="1"/>
  <c r="AV754" i="3"/>
  <c r="AN755" i="3"/>
  <c r="AP754" i="3"/>
  <c r="AX753" i="3"/>
  <c r="AT753" i="3"/>
  <c r="AM754" i="3"/>
  <c r="AU753" i="3"/>
  <c r="AQ753" i="3"/>
  <c r="AS753" i="3"/>
  <c r="AW753" i="3"/>
  <c r="AO754" i="3"/>
  <c r="A904" i="3"/>
  <c r="B903" i="3"/>
  <c r="AW754" i="3" l="1"/>
  <c r="AO755" i="3"/>
  <c r="AS754" i="3"/>
  <c r="AP755" i="3"/>
  <c r="AT754" i="3"/>
  <c r="AX754" i="3"/>
  <c r="AV755" i="3"/>
  <c r="AN756" i="3"/>
  <c r="AR755" i="3"/>
  <c r="AU754" i="3"/>
  <c r="AQ754" i="3"/>
  <c r="AM755" i="3"/>
  <c r="A905" i="3"/>
  <c r="B904" i="3"/>
  <c r="AM756" i="3" l="1"/>
  <c r="AU755" i="3"/>
  <c r="AQ755" i="3"/>
  <c r="AR756" i="3"/>
  <c r="AN757" i="3"/>
  <c r="AV756" i="3"/>
  <c r="AX755" i="3"/>
  <c r="AP756" i="3"/>
  <c r="AT755" i="3"/>
  <c r="AO756" i="3"/>
  <c r="AW755" i="3"/>
  <c r="AS755" i="3"/>
  <c r="A906" i="3"/>
  <c r="B905" i="3"/>
  <c r="AX756" i="3" l="1"/>
  <c r="AP757" i="3"/>
  <c r="AT756" i="3"/>
  <c r="AS756" i="3"/>
  <c r="AW756" i="3"/>
  <c r="AO757" i="3"/>
  <c r="AV757" i="3"/>
  <c r="AR757" i="3"/>
  <c r="AN758" i="3"/>
  <c r="AQ756" i="3"/>
  <c r="AU756" i="3"/>
  <c r="AM757" i="3"/>
  <c r="A907" i="3"/>
  <c r="B906" i="3"/>
  <c r="AM758" i="3" l="1"/>
  <c r="AQ757" i="3"/>
  <c r="AU757" i="3"/>
  <c r="AW757" i="3"/>
  <c r="AO758" i="3"/>
  <c r="AS757" i="3"/>
  <c r="AT757" i="3"/>
  <c r="AX757" i="3"/>
  <c r="AP758" i="3"/>
  <c r="AR758" i="3"/>
  <c r="AN759" i="3"/>
  <c r="AV758" i="3"/>
  <c r="A908" i="3"/>
  <c r="B907" i="3"/>
  <c r="AV759" i="3" l="1"/>
  <c r="AR759" i="3"/>
  <c r="AN760" i="3"/>
  <c r="AX758" i="3"/>
  <c r="AT758" i="3"/>
  <c r="AP759" i="3"/>
  <c r="AS758" i="3"/>
  <c r="AO759" i="3"/>
  <c r="AW758" i="3"/>
  <c r="AU758" i="3"/>
  <c r="AM759" i="3"/>
  <c r="AQ758" i="3"/>
  <c r="A909" i="3"/>
  <c r="B908" i="3"/>
  <c r="AO760" i="3" l="1"/>
  <c r="AW759" i="3"/>
  <c r="AS759" i="3"/>
  <c r="AM760" i="3"/>
  <c r="AQ759" i="3"/>
  <c r="AU759" i="3"/>
  <c r="AV760" i="3"/>
  <c r="AN761" i="3"/>
  <c r="AR760" i="3"/>
  <c r="AX759" i="3"/>
  <c r="AP760" i="3"/>
  <c r="AT759" i="3"/>
  <c r="A910" i="3"/>
  <c r="B909" i="3"/>
  <c r="AR761" i="3" l="1"/>
  <c r="AN762" i="3"/>
  <c r="AV761" i="3"/>
  <c r="AU760" i="3"/>
  <c r="AQ760" i="3"/>
  <c r="AM761" i="3"/>
  <c r="AX760" i="3"/>
  <c r="AP761" i="3"/>
  <c r="AT760" i="3"/>
  <c r="AS760" i="3"/>
  <c r="AW760" i="3"/>
  <c r="AO761" i="3"/>
  <c r="B910" i="3"/>
  <c r="A911" i="3"/>
  <c r="AW761" i="3" l="1"/>
  <c r="AS761" i="3"/>
  <c r="AO762" i="3"/>
  <c r="AT761" i="3"/>
  <c r="AX761" i="3"/>
  <c r="AP762" i="3"/>
  <c r="AM762" i="3"/>
  <c r="AQ761" i="3"/>
  <c r="AU761" i="3"/>
  <c r="AR762" i="3"/>
  <c r="AN763" i="3"/>
  <c r="AV762" i="3"/>
  <c r="A912" i="3"/>
  <c r="B911" i="3"/>
  <c r="AN764" i="3" l="1"/>
  <c r="AR763" i="3"/>
  <c r="AV763" i="3"/>
  <c r="AU762" i="3"/>
  <c r="AQ762" i="3"/>
  <c r="AM763" i="3"/>
  <c r="AS762" i="3"/>
  <c r="AO763" i="3"/>
  <c r="AW762" i="3"/>
  <c r="AX762" i="3"/>
  <c r="AP763" i="3"/>
  <c r="AT762" i="3"/>
  <c r="A913" i="3"/>
  <c r="B912" i="3"/>
  <c r="AW763" i="3" l="1"/>
  <c r="AS763" i="3"/>
  <c r="AO764" i="3"/>
  <c r="AT763" i="3"/>
  <c r="AX763" i="3"/>
  <c r="AP764" i="3"/>
  <c r="AM764" i="3"/>
  <c r="AQ763" i="3"/>
  <c r="AU763" i="3"/>
  <c r="AN765" i="3"/>
  <c r="AV764" i="3"/>
  <c r="AR764" i="3"/>
  <c r="A914" i="3"/>
  <c r="B913" i="3"/>
  <c r="AU764" i="3" l="1"/>
  <c r="AQ764" i="3"/>
  <c r="AM765" i="3"/>
  <c r="AO765" i="3"/>
  <c r="AS764" i="3"/>
  <c r="AW764" i="3"/>
  <c r="AN766" i="3"/>
  <c r="AR765" i="3"/>
  <c r="AV765" i="3"/>
  <c r="AX764" i="3"/>
  <c r="AP765" i="3"/>
  <c r="AT764" i="3"/>
  <c r="A915" i="3"/>
  <c r="B914" i="3"/>
  <c r="AS765" i="3" l="1"/>
  <c r="AO766" i="3"/>
  <c r="AW765" i="3"/>
  <c r="AT765" i="3"/>
  <c r="AX765" i="3"/>
  <c r="AP766" i="3"/>
  <c r="AR766" i="3"/>
  <c r="AN767" i="3"/>
  <c r="AV766" i="3"/>
  <c r="AM766" i="3"/>
  <c r="AQ765" i="3"/>
  <c r="AU765" i="3"/>
  <c r="A916" i="3"/>
  <c r="B915" i="3"/>
  <c r="AR767" i="3" l="1"/>
  <c r="AV767" i="3"/>
  <c r="AN768" i="3"/>
  <c r="AM767" i="3"/>
  <c r="AU766" i="3"/>
  <c r="AQ766" i="3"/>
  <c r="AO767" i="3"/>
  <c r="AW766" i="3"/>
  <c r="AS766" i="3"/>
  <c r="AX766" i="3"/>
  <c r="AT766" i="3"/>
  <c r="AP767" i="3"/>
  <c r="A917" i="3"/>
  <c r="B916" i="3"/>
  <c r="AP768" i="3" l="1"/>
  <c r="AT767" i="3"/>
  <c r="AX767" i="3"/>
  <c r="AU767" i="3"/>
  <c r="AQ767" i="3"/>
  <c r="AM768" i="3"/>
  <c r="AS767" i="3"/>
  <c r="AO768" i="3"/>
  <c r="AW767" i="3"/>
  <c r="AV768" i="3"/>
  <c r="AR768" i="3"/>
  <c r="AN769" i="3"/>
  <c r="A918" i="3"/>
  <c r="B917" i="3"/>
  <c r="AR769" i="3" l="1"/>
  <c r="AV769" i="3"/>
  <c r="AN770" i="3"/>
  <c r="AW768" i="3"/>
  <c r="AO769" i="3"/>
  <c r="AS768" i="3"/>
  <c r="AM769" i="3"/>
  <c r="AQ768" i="3"/>
  <c r="AU768" i="3"/>
  <c r="AX768" i="3"/>
  <c r="AT768" i="3"/>
  <c r="AP769" i="3"/>
  <c r="B918" i="3"/>
  <c r="A919" i="3"/>
  <c r="AX769" i="3" l="1"/>
  <c r="AP770" i="3"/>
  <c r="AT769" i="3"/>
  <c r="AV770" i="3"/>
  <c r="AN771" i="3"/>
  <c r="AR770" i="3"/>
  <c r="AQ769" i="3"/>
  <c r="AM770" i="3"/>
  <c r="AU769" i="3"/>
  <c r="AS769" i="3"/>
  <c r="AO770" i="3"/>
  <c r="AW769" i="3"/>
  <c r="A920" i="3"/>
  <c r="B919" i="3"/>
  <c r="AU770" i="3" l="1"/>
  <c r="AM771" i="3"/>
  <c r="AQ770" i="3"/>
  <c r="AT770" i="3"/>
  <c r="AX770" i="3"/>
  <c r="AP771" i="3"/>
  <c r="AO771" i="3"/>
  <c r="AS770" i="3"/>
  <c r="AW770" i="3"/>
  <c r="AN772" i="3"/>
  <c r="AR771" i="3"/>
  <c r="AV771" i="3"/>
  <c r="A921" i="3"/>
  <c r="B920" i="3"/>
  <c r="AN773" i="3" l="1"/>
  <c r="AR772" i="3"/>
  <c r="AV772" i="3"/>
  <c r="AX771" i="3"/>
  <c r="AT771" i="3"/>
  <c r="AP772" i="3"/>
  <c r="AQ771" i="3"/>
  <c r="AM772" i="3"/>
  <c r="AU771" i="3"/>
  <c r="AW771" i="3"/>
  <c r="AS771" i="3"/>
  <c r="AO772" i="3"/>
  <c r="A922" i="3"/>
  <c r="B921" i="3"/>
  <c r="AO773" i="3" l="1"/>
  <c r="AS772" i="3"/>
  <c r="AW772" i="3"/>
  <c r="AU772" i="3"/>
  <c r="AM773" i="3"/>
  <c r="AQ772" i="3"/>
  <c r="AT772" i="3"/>
  <c r="AP773" i="3"/>
  <c r="AX772" i="3"/>
  <c r="AR773" i="3"/>
  <c r="AN774" i="3"/>
  <c r="AV773" i="3"/>
  <c r="A923" i="3"/>
  <c r="B922" i="3"/>
  <c r="AN775" i="3" l="1"/>
  <c r="AR774" i="3"/>
  <c r="AV774" i="3"/>
  <c r="AX773" i="3"/>
  <c r="AP774" i="3"/>
  <c r="AT773" i="3"/>
  <c r="AM774" i="3"/>
  <c r="AQ773" i="3"/>
  <c r="AU773" i="3"/>
  <c r="AW773" i="3"/>
  <c r="AS773" i="3"/>
  <c r="AO774" i="3"/>
  <c r="A924" i="3"/>
  <c r="B923" i="3"/>
  <c r="AO775" i="3" l="1"/>
  <c r="AS774" i="3"/>
  <c r="AW774" i="3"/>
  <c r="AU774" i="3"/>
  <c r="AM775" i="3"/>
  <c r="AQ774" i="3"/>
  <c r="AT774" i="3"/>
  <c r="AX774" i="3"/>
  <c r="AP775" i="3"/>
  <c r="AV775" i="3"/>
  <c r="AN776" i="3"/>
  <c r="AR775" i="3"/>
  <c r="A925" i="3"/>
  <c r="B924" i="3"/>
  <c r="AV776" i="3" l="1"/>
  <c r="AN777" i="3"/>
  <c r="AR776" i="3"/>
  <c r="AX775" i="3"/>
  <c r="AT775" i="3"/>
  <c r="AP776" i="3"/>
  <c r="AQ775" i="3"/>
  <c r="AU775" i="3"/>
  <c r="AM776" i="3"/>
  <c r="AW775" i="3"/>
  <c r="AO776" i="3"/>
  <c r="AS775" i="3"/>
  <c r="A926" i="3"/>
  <c r="B925" i="3"/>
  <c r="AO777" i="3" l="1"/>
  <c r="AS776" i="3"/>
  <c r="AW776" i="3"/>
  <c r="AX776" i="3"/>
  <c r="AT776" i="3"/>
  <c r="AP777" i="3"/>
  <c r="AR777" i="3"/>
  <c r="AN778" i="3"/>
  <c r="AV777" i="3"/>
  <c r="AU776" i="3"/>
  <c r="AM777" i="3"/>
  <c r="AQ776" i="3"/>
  <c r="B926" i="3"/>
  <c r="A927" i="3"/>
  <c r="AQ777" i="3" l="1"/>
  <c r="AM778" i="3"/>
  <c r="AU777" i="3"/>
  <c r="AV778" i="3"/>
  <c r="AR778" i="3"/>
  <c r="AN779" i="3"/>
  <c r="AP778" i="3"/>
  <c r="AT777" i="3"/>
  <c r="AX777" i="3"/>
  <c r="AW777" i="3"/>
  <c r="AS777" i="3"/>
  <c r="AO778" i="3"/>
  <c r="A928" i="3"/>
  <c r="B927" i="3"/>
  <c r="AO779" i="3" l="1"/>
  <c r="AW778" i="3"/>
  <c r="AS778" i="3"/>
  <c r="AV779" i="3"/>
  <c r="AN780" i="3"/>
  <c r="AR779" i="3"/>
  <c r="AU778" i="3"/>
  <c r="AM779" i="3"/>
  <c r="AQ778" i="3"/>
  <c r="AX778" i="3"/>
  <c r="AP779" i="3"/>
  <c r="AT778" i="3"/>
  <c r="A929" i="3"/>
  <c r="B928" i="3"/>
  <c r="AQ779" i="3" l="1"/>
  <c r="AU779" i="3"/>
  <c r="AM780" i="3"/>
  <c r="AT779" i="3"/>
  <c r="AP780" i="3"/>
  <c r="AX779" i="3"/>
  <c r="AR780" i="3"/>
  <c r="AN781" i="3"/>
  <c r="AV780" i="3"/>
  <c r="AW779" i="3"/>
  <c r="AS779" i="3"/>
  <c r="AO780" i="3"/>
  <c r="A930" i="3"/>
  <c r="B929" i="3"/>
  <c r="AO781" i="3" l="1"/>
  <c r="AS780" i="3"/>
  <c r="AW780" i="3"/>
  <c r="AN782" i="3"/>
  <c r="AR781" i="3"/>
  <c r="AV781" i="3"/>
  <c r="AU780" i="3"/>
  <c r="AQ780" i="3"/>
  <c r="AM781" i="3"/>
  <c r="AT780" i="3"/>
  <c r="AX780" i="3"/>
  <c r="AP781" i="3"/>
  <c r="A931" i="3"/>
  <c r="B930" i="3"/>
  <c r="AX781" i="3" l="1"/>
  <c r="AT781" i="3"/>
  <c r="AP782" i="3"/>
  <c r="AV782" i="3"/>
  <c r="AN783" i="3"/>
  <c r="AR782" i="3"/>
  <c r="AM782" i="3"/>
  <c r="AQ781" i="3"/>
  <c r="AU781" i="3"/>
  <c r="AO782" i="3"/>
  <c r="AW781" i="3"/>
  <c r="AS781" i="3"/>
  <c r="A932" i="3"/>
  <c r="B931" i="3"/>
  <c r="AT782" i="3" l="1"/>
  <c r="AP783" i="3"/>
  <c r="AX782" i="3"/>
  <c r="AW782" i="3"/>
  <c r="AO783" i="3"/>
  <c r="AS782" i="3"/>
  <c r="AU782" i="3"/>
  <c r="AQ782" i="3"/>
  <c r="AM783" i="3"/>
  <c r="AR783" i="3"/>
  <c r="AN784" i="3"/>
  <c r="AV783" i="3"/>
  <c r="A933" i="3"/>
  <c r="B932" i="3"/>
  <c r="AN785" i="3" l="1"/>
  <c r="AV784" i="3"/>
  <c r="AR784" i="3"/>
  <c r="AT783" i="3"/>
  <c r="AX783" i="3"/>
  <c r="AP784" i="3"/>
  <c r="AQ783" i="3"/>
  <c r="AM784" i="3"/>
  <c r="AU783" i="3"/>
  <c r="AW783" i="3"/>
  <c r="AO784" i="3"/>
  <c r="AS783" i="3"/>
  <c r="A934" i="3"/>
  <c r="B933" i="3"/>
  <c r="AQ784" i="3" l="1"/>
  <c r="AU784" i="3"/>
  <c r="AM785" i="3"/>
  <c r="AX784" i="3"/>
  <c r="AT784" i="3"/>
  <c r="AP785" i="3"/>
  <c r="AO785" i="3"/>
  <c r="AS784" i="3"/>
  <c r="AW784" i="3"/>
  <c r="AR785" i="3"/>
  <c r="AN786" i="3"/>
  <c r="AV785" i="3"/>
  <c r="B934" i="3"/>
  <c r="A935" i="3"/>
  <c r="AV786" i="3" l="1"/>
  <c r="AN787" i="3"/>
  <c r="AR786" i="3"/>
  <c r="AW785" i="3"/>
  <c r="AO786" i="3"/>
  <c r="AS785" i="3"/>
  <c r="AU785" i="3"/>
  <c r="AM786" i="3"/>
  <c r="AQ785" i="3"/>
  <c r="AP786" i="3"/>
  <c r="AT785" i="3"/>
  <c r="AX785" i="3"/>
  <c r="A936" i="3"/>
  <c r="B935" i="3"/>
  <c r="AM787" i="3" l="1"/>
  <c r="AQ786" i="3"/>
  <c r="AU786" i="3"/>
  <c r="AP787" i="3"/>
  <c r="AT786" i="3"/>
  <c r="AX786" i="3"/>
  <c r="AR787" i="3"/>
  <c r="AV787" i="3"/>
  <c r="AN788" i="3"/>
  <c r="AS786" i="3"/>
  <c r="AW786" i="3"/>
  <c r="AO787" i="3"/>
  <c r="A937" i="3"/>
  <c r="B936" i="3"/>
  <c r="AP788" i="3" l="1"/>
  <c r="AT787" i="3"/>
  <c r="AX787" i="3"/>
  <c r="AW787" i="3"/>
  <c r="AO788" i="3"/>
  <c r="AS787" i="3"/>
  <c r="AV788" i="3"/>
  <c r="AN789" i="3"/>
  <c r="AR788" i="3"/>
  <c r="AU787" i="3"/>
  <c r="AM788" i="3"/>
  <c r="AQ787" i="3"/>
  <c r="A938" i="3"/>
  <c r="B937" i="3"/>
  <c r="AR789" i="3" l="1"/>
  <c r="AN790" i="3"/>
  <c r="AV789" i="3"/>
  <c r="AM789" i="3"/>
  <c r="AQ788" i="3"/>
  <c r="AU788" i="3"/>
  <c r="AS788" i="3"/>
  <c r="AW788" i="3"/>
  <c r="AO789" i="3"/>
  <c r="AX788" i="3"/>
  <c r="AT788" i="3"/>
  <c r="AP789" i="3"/>
  <c r="A939" i="3"/>
  <c r="B938" i="3"/>
  <c r="AT789" i="3" l="1"/>
  <c r="AX789" i="3"/>
  <c r="AP790" i="3"/>
  <c r="AU789" i="3"/>
  <c r="AQ789" i="3"/>
  <c r="AM790" i="3"/>
  <c r="AV790" i="3"/>
  <c r="AN791" i="3"/>
  <c r="AR790" i="3"/>
  <c r="AW789" i="3"/>
  <c r="AO790" i="3"/>
  <c r="AS789" i="3"/>
  <c r="A940" i="3"/>
  <c r="B939" i="3"/>
  <c r="AR791" i="3" l="1"/>
  <c r="AV791" i="3"/>
  <c r="AN792" i="3"/>
  <c r="AS790" i="3"/>
  <c r="AO791" i="3"/>
  <c r="AW790" i="3"/>
  <c r="AP791" i="3"/>
  <c r="AT790" i="3"/>
  <c r="AX790" i="3"/>
  <c r="AU790" i="3"/>
  <c r="AQ790" i="3"/>
  <c r="AM791" i="3"/>
  <c r="A941" i="3"/>
  <c r="B940" i="3"/>
  <c r="AM792" i="3" l="1"/>
  <c r="AQ791" i="3"/>
  <c r="AU791" i="3"/>
  <c r="AV792" i="3"/>
  <c r="AN793" i="3"/>
  <c r="AR792" i="3"/>
  <c r="AX791" i="3"/>
  <c r="AT791" i="3"/>
  <c r="AP792" i="3"/>
  <c r="AW791" i="3"/>
  <c r="AO792" i="3"/>
  <c r="AS791" i="3"/>
  <c r="A942" i="3"/>
  <c r="B941" i="3"/>
  <c r="AS792" i="3" l="1"/>
  <c r="AW792" i="3"/>
  <c r="AO793" i="3"/>
  <c r="AP793" i="3"/>
  <c r="AX792" i="3"/>
  <c r="AT792" i="3"/>
  <c r="AV793" i="3"/>
  <c r="AR793" i="3"/>
  <c r="AN794" i="3"/>
  <c r="AM793" i="3"/>
  <c r="AQ792" i="3"/>
  <c r="AU792" i="3"/>
  <c r="B942" i="3"/>
  <c r="A943" i="3"/>
  <c r="AT793" i="3" l="1"/>
  <c r="AX793" i="3"/>
  <c r="AP794" i="3"/>
  <c r="AW793" i="3"/>
  <c r="AO794" i="3"/>
  <c r="AS793" i="3"/>
  <c r="AM794" i="3"/>
  <c r="AQ793" i="3"/>
  <c r="AU793" i="3"/>
  <c r="AN795" i="3"/>
  <c r="AV794" i="3"/>
  <c r="AR794" i="3"/>
  <c r="A944" i="3"/>
  <c r="B943" i="3"/>
  <c r="AU794" i="3" l="1"/>
  <c r="AM795" i="3"/>
  <c r="AQ794" i="3"/>
  <c r="AP795" i="3"/>
  <c r="AT794" i="3"/>
  <c r="AX794" i="3"/>
  <c r="AV795" i="3"/>
  <c r="AR795" i="3"/>
  <c r="AN796" i="3"/>
  <c r="AS794" i="3"/>
  <c r="AO795" i="3"/>
  <c r="AW794" i="3"/>
  <c r="A945" i="3"/>
  <c r="B944" i="3"/>
  <c r="AP796" i="3" l="1"/>
  <c r="AT795" i="3"/>
  <c r="AX795" i="3"/>
  <c r="AW795" i="3"/>
  <c r="AS795" i="3"/>
  <c r="AO796" i="3"/>
  <c r="AQ795" i="3"/>
  <c r="AU795" i="3"/>
  <c r="AM796" i="3"/>
  <c r="AR796" i="3"/>
  <c r="AV796" i="3"/>
  <c r="AN797" i="3"/>
  <c r="A946" i="3"/>
  <c r="B945" i="3"/>
  <c r="AR797" i="3" l="1"/>
  <c r="AN798" i="3"/>
  <c r="AV797" i="3"/>
  <c r="AS796" i="3"/>
  <c r="AW796" i="3"/>
  <c r="AO797" i="3"/>
  <c r="AU796" i="3"/>
  <c r="AM797" i="3"/>
  <c r="AQ796" i="3"/>
  <c r="AP797" i="3"/>
  <c r="AT796" i="3"/>
  <c r="AX796" i="3"/>
  <c r="A947" i="3"/>
  <c r="B946" i="3"/>
  <c r="AQ797" i="3" l="1"/>
  <c r="AU797" i="3"/>
  <c r="AM798" i="3"/>
  <c r="AX797" i="3"/>
  <c r="AT797" i="3"/>
  <c r="AP798" i="3"/>
  <c r="AW797" i="3"/>
  <c r="AS797" i="3"/>
  <c r="AO798" i="3"/>
  <c r="AV798" i="3"/>
  <c r="AN799" i="3"/>
  <c r="AR798" i="3"/>
  <c r="A948" i="3"/>
  <c r="B947" i="3"/>
  <c r="AU798" i="3" l="1"/>
  <c r="AM799" i="3"/>
  <c r="AQ798" i="3"/>
  <c r="AP799" i="3"/>
  <c r="AT798" i="3"/>
  <c r="AX798" i="3"/>
  <c r="AR799" i="3"/>
  <c r="AV799" i="3"/>
  <c r="AN800" i="3"/>
  <c r="AW798" i="3"/>
  <c r="AO799" i="3"/>
  <c r="AS798" i="3"/>
  <c r="A949" i="3"/>
  <c r="B948" i="3"/>
  <c r="AX799" i="3" l="1"/>
  <c r="AP800" i="3"/>
  <c r="AT799" i="3"/>
  <c r="AQ799" i="3"/>
  <c r="AU799" i="3"/>
  <c r="AM800" i="3"/>
  <c r="AW799" i="3"/>
  <c r="AO800" i="3"/>
  <c r="AS799" i="3"/>
  <c r="AV800" i="3"/>
  <c r="AN801" i="3"/>
  <c r="AR800" i="3"/>
  <c r="A950" i="3"/>
  <c r="B949" i="3"/>
  <c r="AS800" i="3" l="1"/>
  <c r="AW800" i="3"/>
  <c r="AO801" i="3"/>
  <c r="AR801" i="3"/>
  <c r="AV801" i="3"/>
  <c r="AN802" i="3"/>
  <c r="AU800" i="3"/>
  <c r="AQ800" i="3"/>
  <c r="AM801" i="3"/>
  <c r="AP801" i="3"/>
  <c r="AT800" i="3"/>
  <c r="AX800" i="3"/>
  <c r="B950" i="3"/>
  <c r="A951" i="3"/>
  <c r="AW801" i="3" l="1"/>
  <c r="AO802" i="3"/>
  <c r="AS801" i="3"/>
  <c r="AP802" i="3"/>
  <c r="AX801" i="3"/>
  <c r="AT801" i="3"/>
  <c r="AV802" i="3"/>
  <c r="AN803" i="3"/>
  <c r="AR802" i="3"/>
  <c r="AQ801" i="3"/>
  <c r="AU801" i="3"/>
  <c r="AM802" i="3"/>
  <c r="A952" i="3"/>
  <c r="B951" i="3"/>
  <c r="AU802" i="3" l="1"/>
  <c r="AM803" i="3"/>
  <c r="AQ802" i="3"/>
  <c r="AN804" i="3"/>
  <c r="AR803" i="3"/>
  <c r="AV803" i="3"/>
  <c r="AP803" i="3"/>
  <c r="AT802" i="3"/>
  <c r="AX802" i="3"/>
  <c r="AO803" i="3"/>
  <c r="AW802" i="3"/>
  <c r="AS802" i="3"/>
  <c r="A953" i="3"/>
  <c r="B952" i="3"/>
  <c r="AR804" i="3" l="1"/>
  <c r="AV804" i="3"/>
  <c r="AN805" i="3"/>
  <c r="AP804" i="3"/>
  <c r="AX803" i="3"/>
  <c r="AT803" i="3"/>
  <c r="AS803" i="3"/>
  <c r="AW803" i="3"/>
  <c r="AO804" i="3"/>
  <c r="AM804" i="3"/>
  <c r="AQ803" i="3"/>
  <c r="AU803" i="3"/>
  <c r="A954" i="3"/>
  <c r="B953" i="3"/>
  <c r="AT804" i="3" l="1"/>
  <c r="AX804" i="3"/>
  <c r="AP805" i="3"/>
  <c r="AR805" i="3"/>
  <c r="AN806" i="3"/>
  <c r="AV805" i="3"/>
  <c r="AU804" i="3"/>
  <c r="AM805" i="3"/>
  <c r="AQ804" i="3"/>
  <c r="AO805" i="3"/>
  <c r="AS804" i="3"/>
  <c r="AW804" i="3"/>
  <c r="A955" i="3"/>
  <c r="B954" i="3"/>
  <c r="AQ805" i="3" l="1"/>
  <c r="AU805" i="3"/>
  <c r="AM806" i="3"/>
  <c r="AX805" i="3"/>
  <c r="AP806" i="3"/>
  <c r="AT805" i="3"/>
  <c r="AS805" i="3"/>
  <c r="AW805" i="3"/>
  <c r="AO806" i="3"/>
  <c r="AR806" i="3"/>
  <c r="AV806" i="3"/>
  <c r="AN807" i="3"/>
  <c r="A956" i="3"/>
  <c r="B955" i="3"/>
  <c r="AV807" i="3" l="1"/>
  <c r="AN808" i="3"/>
  <c r="AR807" i="3"/>
  <c r="AU806" i="3"/>
  <c r="AQ806" i="3"/>
  <c r="AM807" i="3"/>
  <c r="AO807" i="3"/>
  <c r="AS806" i="3"/>
  <c r="AW806" i="3"/>
  <c r="AP807" i="3"/>
  <c r="AX806" i="3"/>
  <c r="AT806" i="3"/>
  <c r="A957" i="3"/>
  <c r="B956" i="3"/>
  <c r="AU807" i="3" l="1"/>
  <c r="AM808" i="3"/>
  <c r="AQ807" i="3"/>
  <c r="AR808" i="3"/>
  <c r="AV808" i="3"/>
  <c r="AN809" i="3"/>
  <c r="AS807" i="3"/>
  <c r="AW807" i="3"/>
  <c r="AO808" i="3"/>
  <c r="AT807" i="3"/>
  <c r="AX807" i="3"/>
  <c r="AP808" i="3"/>
  <c r="A958" i="3"/>
  <c r="B957" i="3"/>
  <c r="AX808" i="3" l="1"/>
  <c r="AP809" i="3"/>
  <c r="AT808" i="3"/>
  <c r="AV809" i="3"/>
  <c r="AR809" i="3"/>
  <c r="AN810" i="3"/>
  <c r="AQ808" i="3"/>
  <c r="AU808" i="3"/>
  <c r="AM809" i="3"/>
  <c r="AO809" i="3"/>
  <c r="AS808" i="3"/>
  <c r="AW808" i="3"/>
  <c r="B958" i="3"/>
  <c r="A959" i="3"/>
  <c r="AW809" i="3" l="1"/>
  <c r="AO810" i="3"/>
  <c r="AS809" i="3"/>
  <c r="AN811" i="3"/>
  <c r="AR810" i="3"/>
  <c r="AV810" i="3"/>
  <c r="AP810" i="3"/>
  <c r="AT809" i="3"/>
  <c r="AX809" i="3"/>
  <c r="AQ809" i="3"/>
  <c r="AU809" i="3"/>
  <c r="AM810" i="3"/>
  <c r="A960" i="3"/>
  <c r="B959" i="3"/>
  <c r="AU810" i="3" l="1"/>
  <c r="AM811" i="3"/>
  <c r="AQ810" i="3"/>
  <c r="AV811" i="3"/>
  <c r="AR811" i="3"/>
  <c r="AN812" i="3"/>
  <c r="AO811" i="3"/>
  <c r="AS810" i="3"/>
  <c r="AW810" i="3"/>
  <c r="AX810" i="3"/>
  <c r="AP811" i="3"/>
  <c r="AT810" i="3"/>
  <c r="A961" i="3"/>
  <c r="B960" i="3"/>
  <c r="AW811" i="3" l="1"/>
  <c r="AO812" i="3"/>
  <c r="AS811" i="3"/>
  <c r="AX811" i="3"/>
  <c r="AP812" i="3"/>
  <c r="AT811" i="3"/>
  <c r="AR812" i="3"/>
  <c r="AN813" i="3"/>
  <c r="AV812" i="3"/>
  <c r="AM812" i="3"/>
  <c r="AU811" i="3"/>
  <c r="AQ811" i="3"/>
  <c r="A962" i="3"/>
  <c r="B961" i="3"/>
  <c r="AV813" i="3" l="1"/>
  <c r="AN814" i="3"/>
  <c r="AR813" i="3"/>
  <c r="AU812" i="3"/>
  <c r="AM813" i="3"/>
  <c r="AQ812" i="3"/>
  <c r="AO813" i="3"/>
  <c r="AS812" i="3"/>
  <c r="AW812" i="3"/>
  <c r="AT812" i="3"/>
  <c r="AX812" i="3"/>
  <c r="AP813" i="3"/>
  <c r="A963" i="3"/>
  <c r="B962" i="3"/>
  <c r="AX813" i="3" l="1"/>
  <c r="AP814" i="3"/>
  <c r="AT813" i="3"/>
  <c r="AW813" i="3"/>
  <c r="AO814" i="3"/>
  <c r="AS813" i="3"/>
  <c r="AR814" i="3"/>
  <c r="AV814" i="3"/>
  <c r="AN815" i="3"/>
  <c r="AM814" i="3"/>
  <c r="AQ813" i="3"/>
  <c r="AU813" i="3"/>
  <c r="A964" i="3"/>
  <c r="B963" i="3"/>
  <c r="AU814" i="3" l="1"/>
  <c r="AM815" i="3"/>
  <c r="AQ814" i="3"/>
  <c r="AT814" i="3"/>
  <c r="AX814" i="3"/>
  <c r="AP815" i="3"/>
  <c r="AV815" i="3"/>
  <c r="AN816" i="3"/>
  <c r="AR815" i="3"/>
  <c r="AO815" i="3"/>
  <c r="AS814" i="3"/>
  <c r="AW814" i="3"/>
  <c r="A965" i="3"/>
  <c r="B964" i="3"/>
  <c r="AN817" i="3" l="1"/>
  <c r="AR816" i="3"/>
  <c r="AV816" i="3"/>
  <c r="AX815" i="3"/>
  <c r="AT815" i="3"/>
  <c r="AP816" i="3"/>
  <c r="AM816" i="3"/>
  <c r="AQ815" i="3"/>
  <c r="AU815" i="3"/>
  <c r="AO816" i="3"/>
  <c r="AW815" i="3"/>
  <c r="AS815" i="3"/>
  <c r="A966" i="3"/>
  <c r="B965" i="3"/>
  <c r="AU816" i="3" l="1"/>
  <c r="AM817" i="3"/>
  <c r="AQ816" i="3"/>
  <c r="AO817" i="3"/>
  <c r="AW816" i="3"/>
  <c r="AS816" i="3"/>
  <c r="AP817" i="3"/>
  <c r="AX816" i="3"/>
  <c r="AT816" i="3"/>
  <c r="AV817" i="3"/>
  <c r="AN818" i="3"/>
  <c r="AR817" i="3"/>
  <c r="B966" i="3"/>
  <c r="A967" i="3"/>
  <c r="AO818" i="3" l="1"/>
  <c r="AS817" i="3"/>
  <c r="AW817" i="3"/>
  <c r="AV818" i="3"/>
  <c r="AN819" i="3"/>
  <c r="AR818" i="3"/>
  <c r="AT817" i="3"/>
  <c r="AX817" i="3"/>
  <c r="AP818" i="3"/>
  <c r="AU817" i="3"/>
  <c r="AM818" i="3"/>
  <c r="AQ817" i="3"/>
  <c r="A968" i="3"/>
  <c r="B967" i="3"/>
  <c r="AQ818" i="3" l="1"/>
  <c r="AM819" i="3"/>
  <c r="AU818" i="3"/>
  <c r="AX818" i="3"/>
  <c r="AP819" i="3"/>
  <c r="AT818" i="3"/>
  <c r="AR819" i="3"/>
  <c r="AV819" i="3"/>
  <c r="AN820" i="3"/>
  <c r="AW818" i="3"/>
  <c r="AO819" i="3"/>
  <c r="AS818" i="3"/>
  <c r="A969" i="3"/>
  <c r="B968" i="3"/>
  <c r="AO820" i="3" l="1"/>
  <c r="AS819" i="3"/>
  <c r="AW819" i="3"/>
  <c r="AQ819" i="3"/>
  <c r="AU819" i="3"/>
  <c r="AM820" i="3"/>
  <c r="AV820" i="3"/>
  <c r="AN821" i="3"/>
  <c r="AR820" i="3"/>
  <c r="AT819" i="3"/>
  <c r="AP820" i="3"/>
  <c r="AX819" i="3"/>
  <c r="A970" i="3"/>
  <c r="B969" i="3"/>
  <c r="AR821" i="3" l="1"/>
  <c r="AN822" i="3"/>
  <c r="AV821" i="3"/>
  <c r="AM821" i="3"/>
  <c r="AQ820" i="3"/>
  <c r="AU820" i="3"/>
  <c r="AX820" i="3"/>
  <c r="AP821" i="3"/>
  <c r="AT820" i="3"/>
  <c r="AW820" i="3"/>
  <c r="AS820" i="3"/>
  <c r="AO821" i="3"/>
  <c r="A971" i="3"/>
  <c r="B970" i="3"/>
  <c r="AO822" i="3" l="1"/>
  <c r="AS821" i="3"/>
  <c r="AW821" i="3"/>
  <c r="AT821" i="3"/>
  <c r="AX821" i="3"/>
  <c r="AP822" i="3"/>
  <c r="AU821" i="3"/>
  <c r="AQ821" i="3"/>
  <c r="AM822" i="3"/>
  <c r="AR822" i="3"/>
  <c r="AV822" i="3"/>
  <c r="AN823" i="3"/>
  <c r="A972" i="3"/>
  <c r="B971" i="3"/>
  <c r="AV823" i="3" l="1"/>
  <c r="AN824" i="3"/>
  <c r="AR823" i="3"/>
  <c r="AX822" i="3"/>
  <c r="AP823" i="3"/>
  <c r="AT822" i="3"/>
  <c r="AQ822" i="3"/>
  <c r="AU822" i="3"/>
  <c r="AM823" i="3"/>
  <c r="AW822" i="3"/>
  <c r="AO823" i="3"/>
  <c r="AS822" i="3"/>
  <c r="A973" i="3"/>
  <c r="B972" i="3"/>
  <c r="AN825" i="3" l="1"/>
  <c r="AR824" i="3"/>
  <c r="AV824" i="3"/>
  <c r="AS823" i="3"/>
  <c r="AW823" i="3"/>
  <c r="AO824" i="3"/>
  <c r="AU823" i="3"/>
  <c r="AQ823" i="3"/>
  <c r="AM824" i="3"/>
  <c r="AP824" i="3"/>
  <c r="AX823" i="3"/>
  <c r="AT823" i="3"/>
  <c r="A974" i="3"/>
  <c r="B973" i="3"/>
  <c r="AX824" i="3" l="1"/>
  <c r="AP825" i="3"/>
  <c r="AT824" i="3"/>
  <c r="AS824" i="3"/>
  <c r="AO825" i="3"/>
  <c r="AW824" i="3"/>
  <c r="AU824" i="3"/>
  <c r="AQ824" i="3"/>
  <c r="AM825" i="3"/>
  <c r="AV825" i="3"/>
  <c r="AN826" i="3"/>
  <c r="AR825" i="3"/>
  <c r="B974" i="3"/>
  <c r="A975" i="3"/>
  <c r="AN827" i="3" l="1"/>
  <c r="AR826" i="3"/>
  <c r="AV826" i="3"/>
  <c r="AP826" i="3"/>
  <c r="AT825" i="3"/>
  <c r="AX825" i="3"/>
  <c r="AU825" i="3"/>
  <c r="AQ825" i="3"/>
  <c r="AM826" i="3"/>
  <c r="AO826" i="3"/>
  <c r="AW825" i="3"/>
  <c r="AS825" i="3"/>
  <c r="A976" i="3"/>
  <c r="B975" i="3"/>
  <c r="AX826" i="3" l="1"/>
  <c r="AP827" i="3"/>
  <c r="AT826" i="3"/>
  <c r="AO827" i="3"/>
  <c r="AS826" i="3"/>
  <c r="AW826" i="3"/>
  <c r="AM827" i="3"/>
  <c r="AU826" i="3"/>
  <c r="AQ826" i="3"/>
  <c r="AV827" i="3"/>
  <c r="AN828" i="3"/>
  <c r="AR827" i="3"/>
  <c r="A977" i="3"/>
  <c r="B976" i="3"/>
  <c r="AO828" i="3" l="1"/>
  <c r="AS827" i="3"/>
  <c r="AW827" i="3"/>
  <c r="AV828" i="3"/>
  <c r="AR828" i="3"/>
  <c r="AN829" i="3"/>
  <c r="AX827" i="3"/>
  <c r="AP828" i="3"/>
  <c r="AT827" i="3"/>
  <c r="AQ827" i="3"/>
  <c r="AU827" i="3"/>
  <c r="AM828" i="3"/>
  <c r="A978" i="3"/>
  <c r="B977" i="3"/>
  <c r="AU828" i="3" l="1"/>
  <c r="AM829" i="3"/>
  <c r="AQ828" i="3"/>
  <c r="AT828" i="3"/>
  <c r="AX828" i="3"/>
  <c r="AP829" i="3"/>
  <c r="AR829" i="3"/>
  <c r="AV829" i="3"/>
  <c r="AN830" i="3"/>
  <c r="AO829" i="3"/>
  <c r="AS828" i="3"/>
  <c r="AW828" i="3"/>
  <c r="A979" i="3"/>
  <c r="B978" i="3"/>
  <c r="AW829" i="3" l="1"/>
  <c r="AO830" i="3"/>
  <c r="AS829" i="3"/>
  <c r="AX829" i="3"/>
  <c r="AP830" i="3"/>
  <c r="AT829" i="3"/>
  <c r="AM830" i="3"/>
  <c r="AQ829" i="3"/>
  <c r="AU829" i="3"/>
  <c r="AV830" i="3"/>
  <c r="AR830" i="3"/>
  <c r="AN831" i="3"/>
  <c r="A980" i="3"/>
  <c r="B979" i="3"/>
  <c r="AR831" i="3" l="1"/>
  <c r="AV831" i="3"/>
  <c r="AN832" i="3"/>
  <c r="AM831" i="3"/>
  <c r="AU830" i="3"/>
  <c r="AQ830" i="3"/>
  <c r="AS830" i="3"/>
  <c r="AO831" i="3"/>
  <c r="AW830" i="3"/>
  <c r="AT830" i="3"/>
  <c r="AX830" i="3"/>
  <c r="AP831" i="3"/>
  <c r="A981" i="3"/>
  <c r="B980" i="3"/>
  <c r="AX831" i="3" l="1"/>
  <c r="AP832" i="3"/>
  <c r="AT831" i="3"/>
  <c r="AS831" i="3"/>
  <c r="AW831" i="3"/>
  <c r="AO832" i="3"/>
  <c r="AM832" i="3"/>
  <c r="AQ831" i="3"/>
  <c r="AU831" i="3"/>
  <c r="AV832" i="3"/>
  <c r="AN833" i="3"/>
  <c r="AR832" i="3"/>
  <c r="A982" i="3"/>
  <c r="B981" i="3"/>
  <c r="AU832" i="3" l="1"/>
  <c r="AM833" i="3"/>
  <c r="AQ832" i="3"/>
  <c r="AW832" i="3"/>
  <c r="AO833" i="3"/>
  <c r="AS832" i="3"/>
  <c r="AT832" i="3"/>
  <c r="AX832" i="3"/>
  <c r="AP833" i="3"/>
  <c r="AR833" i="3"/>
  <c r="AV833" i="3"/>
  <c r="AN834" i="3"/>
  <c r="B982" i="3"/>
  <c r="A983" i="3"/>
  <c r="AV834" i="3" l="1"/>
  <c r="AN835" i="3"/>
  <c r="AR834" i="3"/>
  <c r="AM834" i="3"/>
  <c r="AQ833" i="3"/>
  <c r="AU833" i="3"/>
  <c r="AX833" i="3"/>
  <c r="AT833" i="3"/>
  <c r="AP834" i="3"/>
  <c r="AO834" i="3"/>
  <c r="AW833" i="3"/>
  <c r="AS833" i="3"/>
  <c r="A984" i="3"/>
  <c r="B983" i="3"/>
  <c r="AM835" i="3" l="1"/>
  <c r="AU834" i="3"/>
  <c r="AQ834" i="3"/>
  <c r="AS834" i="3"/>
  <c r="AW834" i="3"/>
  <c r="AO835" i="3"/>
  <c r="AR835" i="3"/>
  <c r="AV835" i="3"/>
  <c r="AN836" i="3"/>
  <c r="AP835" i="3"/>
  <c r="AT834" i="3"/>
  <c r="AX834" i="3"/>
  <c r="A985" i="3"/>
  <c r="B984" i="3"/>
  <c r="AX835" i="3" l="1"/>
  <c r="AP836" i="3"/>
  <c r="AT835" i="3"/>
  <c r="AW835" i="3"/>
  <c r="AO836" i="3"/>
  <c r="AS835" i="3"/>
  <c r="AV836" i="3"/>
  <c r="AN837" i="3"/>
  <c r="AR836" i="3"/>
  <c r="AM836" i="3"/>
  <c r="AQ835" i="3"/>
  <c r="AU835" i="3"/>
  <c r="A986" i="3"/>
  <c r="B985" i="3"/>
  <c r="AN838" i="3" l="1"/>
  <c r="AV837" i="3"/>
  <c r="AR837" i="3"/>
  <c r="AU836" i="3"/>
  <c r="AM837" i="3"/>
  <c r="AQ836" i="3"/>
  <c r="AX836" i="3"/>
  <c r="AP837" i="3"/>
  <c r="AT836" i="3"/>
  <c r="AO837" i="3"/>
  <c r="AS836" i="3"/>
  <c r="AW836" i="3"/>
  <c r="A987" i="3"/>
  <c r="B986" i="3"/>
  <c r="AT837" i="3" l="1"/>
  <c r="AX837" i="3"/>
  <c r="AP838" i="3"/>
  <c r="AW837" i="3"/>
  <c r="AO838" i="3"/>
  <c r="AS837" i="3"/>
  <c r="AM838" i="3"/>
  <c r="AU837" i="3"/>
  <c r="AQ837" i="3"/>
  <c r="AR838" i="3"/>
  <c r="AV838" i="3"/>
  <c r="AN839" i="3"/>
  <c r="A988" i="3"/>
  <c r="B987" i="3"/>
  <c r="AV839" i="3" l="1"/>
  <c r="AR839" i="3"/>
  <c r="AN840" i="3"/>
  <c r="AU838" i="3"/>
  <c r="AM839" i="3"/>
  <c r="AQ838" i="3"/>
  <c r="AX838" i="3"/>
  <c r="AP839" i="3"/>
  <c r="AT838" i="3"/>
  <c r="AS838" i="3"/>
  <c r="AW838" i="3"/>
  <c r="AO839" i="3"/>
  <c r="A989" i="3"/>
  <c r="B988" i="3"/>
  <c r="AW839" i="3" l="1"/>
  <c r="AS839" i="3"/>
  <c r="AO840" i="3"/>
  <c r="AT839" i="3"/>
  <c r="AP840" i="3"/>
  <c r="AX839" i="3"/>
  <c r="AV840" i="3"/>
  <c r="AR840" i="3"/>
  <c r="AN841" i="3"/>
  <c r="AM840" i="3"/>
  <c r="AQ839" i="3"/>
  <c r="AU839" i="3"/>
  <c r="A990" i="3"/>
  <c r="B989" i="3"/>
  <c r="AS840" i="3" l="1"/>
  <c r="AW840" i="3"/>
  <c r="AO841" i="3"/>
  <c r="AM841" i="3"/>
  <c r="AU840" i="3"/>
  <c r="AQ840" i="3"/>
  <c r="AN842" i="3"/>
  <c r="AR841" i="3"/>
  <c r="AV841" i="3"/>
  <c r="AX840" i="3"/>
  <c r="AT840" i="3"/>
  <c r="AP841" i="3"/>
  <c r="B990" i="3"/>
  <c r="A991" i="3"/>
  <c r="AP842" i="3" l="1"/>
  <c r="AT841" i="3"/>
  <c r="AX841" i="3"/>
  <c r="AQ841" i="3"/>
  <c r="AU841" i="3"/>
  <c r="AM842" i="3"/>
  <c r="AV842" i="3"/>
  <c r="AN843" i="3"/>
  <c r="AR842" i="3"/>
  <c r="AW841" i="3"/>
  <c r="AO842" i="3"/>
  <c r="AS841" i="3"/>
  <c r="A992" i="3"/>
  <c r="B991" i="3"/>
  <c r="AN844" i="3" l="1"/>
  <c r="AR843" i="3"/>
  <c r="AV843" i="3"/>
  <c r="AS842" i="3"/>
  <c r="AW842" i="3"/>
  <c r="AO843" i="3"/>
  <c r="AU842" i="3"/>
  <c r="AQ842" i="3"/>
  <c r="AM843" i="3"/>
  <c r="AP843" i="3"/>
  <c r="AT842" i="3"/>
  <c r="AX842" i="3"/>
  <c r="A993" i="3"/>
  <c r="B992" i="3"/>
  <c r="AT843" i="3" l="1"/>
  <c r="AX843" i="3"/>
  <c r="AP844" i="3"/>
  <c r="AW843" i="3"/>
  <c r="AS843" i="3"/>
  <c r="AO844" i="3"/>
  <c r="AM844" i="3"/>
  <c r="AQ843" i="3"/>
  <c r="AU843" i="3"/>
  <c r="AV844" i="3"/>
  <c r="AR844" i="3"/>
  <c r="AN845" i="3"/>
  <c r="A994" i="3"/>
  <c r="B993" i="3"/>
  <c r="AN846" i="3" l="1"/>
  <c r="AR845" i="3"/>
  <c r="AV845" i="3"/>
  <c r="AM845" i="3"/>
  <c r="AU844" i="3"/>
  <c r="AQ844" i="3"/>
  <c r="AX844" i="3"/>
  <c r="AT844" i="3"/>
  <c r="AP845" i="3"/>
  <c r="AS844" i="3"/>
  <c r="AW844" i="3"/>
  <c r="AO845" i="3"/>
  <c r="A995" i="3"/>
  <c r="B994" i="3"/>
  <c r="AM846" i="3" l="1"/>
  <c r="AQ845" i="3"/>
  <c r="AU845" i="3"/>
  <c r="AW845" i="3"/>
  <c r="AO846" i="3"/>
  <c r="AS845" i="3"/>
  <c r="AT845" i="3"/>
  <c r="AX845" i="3"/>
  <c r="AP846" i="3"/>
  <c r="AV846" i="3"/>
  <c r="AR846" i="3"/>
  <c r="AN847" i="3"/>
  <c r="A996" i="3"/>
  <c r="B995" i="3"/>
  <c r="AN848" i="3" l="1"/>
  <c r="AR847" i="3"/>
  <c r="AV847" i="3"/>
  <c r="AX846" i="3"/>
  <c r="AT846" i="3"/>
  <c r="AP847" i="3"/>
  <c r="AS846" i="3"/>
  <c r="AW846" i="3"/>
  <c r="AO847" i="3"/>
  <c r="AM847" i="3"/>
  <c r="AU846" i="3"/>
  <c r="AQ846" i="3"/>
  <c r="A997" i="3"/>
  <c r="B996" i="3"/>
  <c r="AM848" i="3" l="1"/>
  <c r="AQ847" i="3"/>
  <c r="AU847" i="3"/>
  <c r="AT847" i="3"/>
  <c r="AP848" i="3"/>
  <c r="AX847" i="3"/>
  <c r="AW847" i="3"/>
  <c r="AO848" i="3"/>
  <c r="AS847" i="3"/>
  <c r="AR848" i="3"/>
  <c r="AN849" i="3"/>
  <c r="AV848" i="3"/>
  <c r="A998" i="3"/>
  <c r="B997" i="3"/>
  <c r="AS848" i="3" l="1"/>
  <c r="AW848" i="3"/>
  <c r="AO849" i="3"/>
  <c r="AR849" i="3"/>
  <c r="AN850" i="3"/>
  <c r="AV849" i="3"/>
  <c r="AX848" i="3"/>
  <c r="AP849" i="3"/>
  <c r="AT848" i="3"/>
  <c r="AU848" i="3"/>
  <c r="AM849" i="3"/>
  <c r="AQ848" i="3"/>
  <c r="B998" i="3"/>
  <c r="A999" i="3"/>
  <c r="AP850" i="3" l="1"/>
  <c r="AT849" i="3"/>
  <c r="AX849" i="3"/>
  <c r="AW849" i="3"/>
  <c r="AO850" i="3"/>
  <c r="AS849" i="3"/>
  <c r="AQ849" i="3"/>
  <c r="AU849" i="3"/>
  <c r="AM850" i="3"/>
  <c r="AV850" i="3"/>
  <c r="AN851" i="3"/>
  <c r="AR850" i="3"/>
  <c r="A1000" i="3"/>
  <c r="B1000" i="3" s="1"/>
  <c r="B999" i="3"/>
  <c r="AR851" i="3" l="1"/>
  <c r="AN852" i="3"/>
  <c r="AV851" i="3"/>
  <c r="AU850" i="3"/>
  <c r="AQ850" i="3"/>
  <c r="AM851" i="3"/>
  <c r="AO851" i="3"/>
  <c r="AS850" i="3"/>
  <c r="AW850" i="3"/>
  <c r="AP851" i="3"/>
  <c r="AX850" i="3"/>
  <c r="AT850" i="3"/>
  <c r="B11" i="1"/>
  <c r="AW851" i="3" l="1"/>
  <c r="AS851" i="3"/>
  <c r="AO852" i="3"/>
  <c r="AM852" i="3"/>
  <c r="AQ851" i="3"/>
  <c r="AU851" i="3"/>
  <c r="AV852" i="3"/>
  <c r="AN853" i="3"/>
  <c r="AR852" i="3"/>
  <c r="AT851" i="3"/>
  <c r="AP852" i="3"/>
  <c r="AX851" i="3"/>
  <c r="AU852" i="3" l="1"/>
  <c r="AQ852" i="3"/>
  <c r="AM853" i="3"/>
  <c r="AX852" i="3"/>
  <c r="AT852" i="3"/>
  <c r="AP853" i="3"/>
  <c r="AS852" i="3"/>
  <c r="AW852" i="3"/>
  <c r="AO853" i="3"/>
  <c r="AN854" i="3"/>
  <c r="AR853" i="3"/>
  <c r="AV853" i="3"/>
  <c r="AM854" i="3" l="1"/>
  <c r="AQ853" i="3"/>
  <c r="AU853" i="3"/>
  <c r="AN855" i="3"/>
  <c r="AV854" i="3"/>
  <c r="AR854" i="3"/>
  <c r="AT853" i="3"/>
  <c r="AP854" i="3"/>
  <c r="AX853" i="3"/>
  <c r="AW853" i="3"/>
  <c r="AO854" i="3"/>
  <c r="AS853" i="3"/>
  <c r="AX854" i="3" l="1"/>
  <c r="AP855" i="3"/>
  <c r="AT854" i="3"/>
  <c r="AR855" i="3"/>
  <c r="AV855" i="3"/>
  <c r="AN856" i="3"/>
  <c r="AS854" i="3"/>
  <c r="AO855" i="3"/>
  <c r="AW854" i="3"/>
  <c r="AU854" i="3"/>
  <c r="AQ854" i="3"/>
  <c r="AM855" i="3"/>
  <c r="AM856" i="3" l="1"/>
  <c r="AQ855" i="3"/>
  <c r="AU855" i="3"/>
  <c r="AW855" i="3"/>
  <c r="AO856" i="3"/>
  <c r="AS855" i="3"/>
  <c r="AV856" i="3"/>
  <c r="AN857" i="3"/>
  <c r="AR856" i="3"/>
  <c r="AP856" i="3"/>
  <c r="AT855" i="3"/>
  <c r="AX855" i="3"/>
  <c r="AN858" i="3" l="1"/>
  <c r="AR857" i="3"/>
  <c r="AV857" i="3"/>
  <c r="AP857" i="3"/>
  <c r="AX856" i="3"/>
  <c r="AT856" i="3"/>
  <c r="AS856" i="3"/>
  <c r="AO857" i="3"/>
  <c r="AW856" i="3"/>
  <c r="AU856" i="3"/>
  <c r="AQ856" i="3"/>
  <c r="AM857" i="3"/>
  <c r="AU857" i="3" l="1"/>
  <c r="AM858" i="3"/>
  <c r="AQ857" i="3"/>
  <c r="AO858" i="3"/>
  <c r="AS857" i="3"/>
  <c r="AW857" i="3"/>
  <c r="AX857" i="3"/>
  <c r="AP858" i="3"/>
  <c r="AT857" i="3"/>
  <c r="AN859" i="3"/>
  <c r="AV858" i="3"/>
  <c r="AR858" i="3"/>
  <c r="AO859" i="3" l="1"/>
  <c r="AW858" i="3"/>
  <c r="AS858" i="3"/>
  <c r="AX858" i="3"/>
  <c r="AT858" i="3"/>
  <c r="AP859" i="3"/>
  <c r="AM859" i="3"/>
  <c r="AQ858" i="3"/>
  <c r="AU858" i="3"/>
  <c r="AN860" i="3"/>
  <c r="AR859" i="3"/>
  <c r="AV859" i="3"/>
  <c r="AU859" i="3" l="1"/>
  <c r="AM860" i="3"/>
  <c r="AQ859" i="3"/>
  <c r="AV860" i="3"/>
  <c r="AR860" i="3"/>
  <c r="AN861" i="3"/>
  <c r="AT859" i="3"/>
  <c r="AX859" i="3"/>
  <c r="AP860" i="3"/>
  <c r="AO860" i="3"/>
  <c r="AS859" i="3"/>
  <c r="AW859" i="3"/>
  <c r="AW860" i="3" l="1"/>
  <c r="AS860" i="3"/>
  <c r="AO861" i="3"/>
  <c r="AR861" i="3"/>
  <c r="AV861" i="3"/>
  <c r="AN862" i="3"/>
  <c r="AM861" i="3"/>
  <c r="AQ860" i="3"/>
  <c r="AU860" i="3"/>
  <c r="AX860" i="3"/>
  <c r="AP861" i="3"/>
  <c r="AT860" i="3"/>
  <c r="AU861" i="3" l="1"/>
  <c r="AM862" i="3"/>
  <c r="AQ861" i="3"/>
  <c r="AO862" i="3"/>
  <c r="AS861" i="3"/>
  <c r="AW861" i="3"/>
  <c r="AV862" i="3"/>
  <c r="AR862" i="3"/>
  <c r="AN863" i="3"/>
  <c r="AT861" i="3"/>
  <c r="AX861" i="3"/>
  <c r="AP862" i="3"/>
  <c r="AO863" i="3" l="1"/>
  <c r="AW862" i="3"/>
  <c r="AS862" i="3"/>
  <c r="AQ862" i="3"/>
  <c r="AM863" i="3"/>
  <c r="AU862" i="3"/>
  <c r="AX862" i="3"/>
  <c r="AP863" i="3"/>
  <c r="AT862" i="3"/>
  <c r="AN864" i="3"/>
  <c r="AR863" i="3"/>
  <c r="AV863" i="3"/>
  <c r="AT863" i="3" l="1"/>
  <c r="AX863" i="3"/>
  <c r="AP864" i="3"/>
  <c r="AN865" i="3"/>
  <c r="AV864" i="3"/>
  <c r="AR864" i="3"/>
  <c r="AU863" i="3"/>
  <c r="AQ863" i="3"/>
  <c r="AM864" i="3"/>
  <c r="AO864" i="3"/>
  <c r="AS863" i="3"/>
  <c r="AW863" i="3"/>
  <c r="AN866" i="3" l="1"/>
  <c r="AR865" i="3"/>
  <c r="AV865" i="3"/>
  <c r="AX864" i="3"/>
  <c r="AP865" i="3"/>
  <c r="AT864" i="3"/>
  <c r="AW864" i="3"/>
  <c r="AS864" i="3"/>
  <c r="AO865" i="3"/>
  <c r="AQ864" i="3"/>
  <c r="AM865" i="3"/>
  <c r="AU864" i="3"/>
  <c r="AU865" i="3" l="1"/>
  <c r="AQ865" i="3"/>
  <c r="AM866" i="3"/>
  <c r="AO866" i="3"/>
  <c r="AS865" i="3"/>
  <c r="AW865" i="3"/>
  <c r="AT865" i="3"/>
  <c r="AX865" i="3"/>
  <c r="AP866" i="3"/>
  <c r="AN867" i="3"/>
  <c r="AV866" i="3"/>
  <c r="AR866" i="3"/>
  <c r="AW866" i="3" l="1"/>
  <c r="AO867" i="3"/>
  <c r="AS866" i="3"/>
  <c r="AQ866" i="3"/>
  <c r="AU866" i="3"/>
  <c r="AM867" i="3"/>
  <c r="AV867" i="3"/>
  <c r="AR867" i="3"/>
  <c r="AN868" i="3"/>
  <c r="AX866" i="3"/>
  <c r="AP867" i="3"/>
  <c r="AT866" i="3"/>
  <c r="AT867" i="3" l="1"/>
  <c r="AX867" i="3"/>
  <c r="AP868" i="3"/>
  <c r="AU867" i="3"/>
  <c r="AM868" i="3"/>
  <c r="AQ867" i="3"/>
  <c r="AS867" i="3"/>
  <c r="AW867" i="3"/>
  <c r="AO868" i="3"/>
  <c r="AR868" i="3"/>
  <c r="AN869" i="3"/>
  <c r="AV868" i="3"/>
  <c r="AX868" i="3" l="1"/>
  <c r="AP869" i="3"/>
  <c r="AT868" i="3"/>
  <c r="AV869" i="3"/>
  <c r="AR869" i="3"/>
  <c r="AN870" i="3"/>
  <c r="AS868" i="3"/>
  <c r="AW868" i="3"/>
  <c r="AO869" i="3"/>
  <c r="AQ868" i="3"/>
  <c r="AM869" i="3"/>
  <c r="AU868" i="3"/>
  <c r="AM870" i="3" l="1"/>
  <c r="AQ869" i="3"/>
  <c r="AU869" i="3"/>
  <c r="AR870" i="3"/>
  <c r="AV870" i="3"/>
  <c r="AN871" i="3"/>
  <c r="AT869" i="3"/>
  <c r="AP870" i="3"/>
  <c r="AX869" i="3"/>
  <c r="AW869" i="3"/>
  <c r="AO870" i="3"/>
  <c r="AS869" i="3"/>
  <c r="AX870" i="3" l="1"/>
  <c r="AT870" i="3"/>
  <c r="AP871" i="3"/>
  <c r="AS870" i="3"/>
  <c r="AW870" i="3"/>
  <c r="AO871" i="3"/>
  <c r="AV871" i="3"/>
  <c r="AN872" i="3"/>
  <c r="AR871" i="3"/>
  <c r="AU870" i="3"/>
  <c r="AQ870" i="3"/>
  <c r="AM871" i="3"/>
  <c r="AQ871" i="3" l="1"/>
  <c r="AU871" i="3"/>
  <c r="AM872" i="3"/>
  <c r="AR872" i="3"/>
  <c r="AN873" i="3"/>
  <c r="AV872" i="3"/>
  <c r="AP872" i="3"/>
  <c r="AT871" i="3"/>
  <c r="AX871" i="3"/>
  <c r="AW871" i="3"/>
  <c r="AO872" i="3"/>
  <c r="AS871" i="3"/>
  <c r="AU872" i="3" l="1"/>
  <c r="AQ872" i="3"/>
  <c r="AM873" i="3"/>
  <c r="AS872" i="3"/>
  <c r="AO873" i="3"/>
  <c r="AW872" i="3"/>
  <c r="AX872" i="3"/>
  <c r="AP873" i="3"/>
  <c r="AT872" i="3"/>
  <c r="AR873" i="3"/>
  <c r="AV873" i="3"/>
  <c r="AN874" i="3"/>
  <c r="AV874" i="3" l="1"/>
  <c r="AN875" i="3"/>
  <c r="AR874" i="3"/>
  <c r="AP874" i="3"/>
  <c r="AX873" i="3"/>
  <c r="AT873" i="3"/>
  <c r="AM874" i="3"/>
  <c r="AQ873" i="3"/>
  <c r="AU873" i="3"/>
  <c r="AS873" i="3"/>
  <c r="AW873" i="3"/>
  <c r="AO874" i="3"/>
  <c r="AW874" i="3" l="1"/>
  <c r="AS874" i="3"/>
  <c r="AO875" i="3"/>
  <c r="AX874" i="3"/>
  <c r="AP875" i="3"/>
  <c r="AT874" i="3"/>
  <c r="AM875" i="3"/>
  <c r="AU874" i="3"/>
  <c r="AQ874" i="3"/>
  <c r="AR875" i="3"/>
  <c r="AN876" i="3"/>
  <c r="AV875" i="3"/>
  <c r="AS875" i="3" l="1"/>
  <c r="AW875" i="3"/>
  <c r="AO876" i="3"/>
  <c r="AV876" i="3"/>
  <c r="AR876" i="3"/>
  <c r="AN877" i="3"/>
  <c r="AU875" i="3"/>
  <c r="AM876" i="3"/>
  <c r="AQ875" i="3"/>
  <c r="AT875" i="3"/>
  <c r="AX875" i="3"/>
  <c r="AP876" i="3"/>
  <c r="AT876" i="3" l="1"/>
  <c r="AX876" i="3"/>
  <c r="AP877" i="3"/>
  <c r="AM877" i="3"/>
  <c r="AQ876" i="3"/>
  <c r="AU876" i="3"/>
  <c r="AW876" i="3"/>
  <c r="AS876" i="3"/>
  <c r="AO877" i="3"/>
  <c r="AN878" i="3"/>
  <c r="AV877" i="3"/>
  <c r="AR877" i="3"/>
  <c r="AU877" i="3" l="1"/>
  <c r="AQ877" i="3"/>
  <c r="AM878" i="3"/>
  <c r="AX877" i="3"/>
  <c r="AP878" i="3"/>
  <c r="AT877" i="3"/>
  <c r="AN879" i="3"/>
  <c r="AR878" i="3"/>
  <c r="AV878" i="3"/>
  <c r="AS877" i="3"/>
  <c r="AO878" i="3"/>
  <c r="AW877" i="3"/>
  <c r="AM879" i="3" l="1"/>
  <c r="AQ878" i="3"/>
  <c r="AU878" i="3"/>
  <c r="AR879" i="3"/>
  <c r="AN880" i="3"/>
  <c r="AV879" i="3"/>
  <c r="AW878" i="3"/>
  <c r="AO879" i="3"/>
  <c r="AS878" i="3"/>
  <c r="AT878" i="3"/>
  <c r="AP879" i="3"/>
  <c r="AX878" i="3"/>
  <c r="AS879" i="3" l="1"/>
  <c r="AW879" i="3"/>
  <c r="AO880" i="3"/>
  <c r="AX879" i="3"/>
  <c r="AP880" i="3"/>
  <c r="AT879" i="3"/>
  <c r="AV880" i="3"/>
  <c r="AR880" i="3"/>
  <c r="AN881" i="3"/>
  <c r="AU879" i="3"/>
  <c r="AM880" i="3"/>
  <c r="AQ879" i="3"/>
  <c r="AW880" i="3" l="1"/>
  <c r="AO881" i="3"/>
  <c r="AS880" i="3"/>
  <c r="AM881" i="3"/>
  <c r="AQ880" i="3"/>
  <c r="AU880" i="3"/>
  <c r="AN882" i="3"/>
  <c r="AR881" i="3"/>
  <c r="AV881" i="3"/>
  <c r="AX880" i="3"/>
  <c r="AT880" i="3"/>
  <c r="AP881" i="3"/>
  <c r="AT881" i="3" l="1"/>
  <c r="AP882" i="3"/>
  <c r="AX881" i="3"/>
  <c r="AM882" i="3"/>
  <c r="AU881" i="3"/>
  <c r="AQ881" i="3"/>
  <c r="AO882" i="3"/>
  <c r="AW881" i="3"/>
  <c r="AS881" i="3"/>
  <c r="AR882" i="3"/>
  <c r="AV882" i="3"/>
  <c r="AN883" i="3"/>
  <c r="AV883" i="3" l="1"/>
  <c r="AR883" i="3"/>
  <c r="AN884" i="3"/>
  <c r="AQ882" i="3"/>
  <c r="AM883" i="3"/>
  <c r="AU882" i="3"/>
  <c r="AP883" i="3"/>
  <c r="AT882" i="3"/>
  <c r="AX882" i="3"/>
  <c r="AW882" i="3"/>
  <c r="AS882" i="3"/>
  <c r="AO883" i="3"/>
  <c r="AS883" i="3" l="1"/>
  <c r="AO884" i="3"/>
  <c r="AW883" i="3"/>
  <c r="AR884" i="3"/>
  <c r="AV884" i="3"/>
  <c r="AN885" i="3"/>
  <c r="AT883" i="3"/>
  <c r="AX883" i="3"/>
  <c r="AP884" i="3"/>
  <c r="AU883" i="3"/>
  <c r="AM884" i="3"/>
  <c r="AQ883" i="3"/>
  <c r="AQ884" i="3" l="1"/>
  <c r="AU884" i="3"/>
  <c r="AM885" i="3"/>
  <c r="AV885" i="3"/>
  <c r="AR885" i="3"/>
  <c r="AN886" i="3"/>
  <c r="AW884" i="3"/>
  <c r="AO885" i="3"/>
  <c r="AS884" i="3"/>
  <c r="AP885" i="3"/>
  <c r="AT884" i="3"/>
  <c r="AX884" i="3"/>
  <c r="AS885" i="3" l="1"/>
  <c r="AW885" i="3"/>
  <c r="AO886" i="3"/>
  <c r="AU885" i="3"/>
  <c r="AM886" i="3"/>
  <c r="AQ885" i="3"/>
  <c r="AX885" i="3"/>
  <c r="AP886" i="3"/>
  <c r="AT885" i="3"/>
  <c r="AN887" i="3"/>
  <c r="AR886" i="3"/>
  <c r="AV886" i="3"/>
  <c r="AP887" i="3" l="1"/>
  <c r="AT886" i="3"/>
  <c r="AX886" i="3"/>
  <c r="AW886" i="3"/>
  <c r="AO887" i="3"/>
  <c r="AS886" i="3"/>
  <c r="AV887" i="3"/>
  <c r="AR887" i="3"/>
  <c r="AN888" i="3"/>
  <c r="AU886" i="3"/>
  <c r="AM887" i="3"/>
  <c r="AQ886" i="3"/>
  <c r="AM888" i="3" l="1"/>
  <c r="AQ887" i="3"/>
  <c r="AU887" i="3"/>
  <c r="AR888" i="3"/>
  <c r="AV888" i="3"/>
  <c r="AN889" i="3"/>
  <c r="AS887" i="3"/>
  <c r="AO888" i="3"/>
  <c r="AW887" i="3"/>
  <c r="AX887" i="3"/>
  <c r="AT887" i="3"/>
  <c r="AP888" i="3"/>
  <c r="AP889" i="3" l="1"/>
  <c r="AX888" i="3"/>
  <c r="AT888" i="3"/>
  <c r="AW888" i="3"/>
  <c r="AO889" i="3"/>
  <c r="AS888" i="3"/>
  <c r="AV889" i="3"/>
  <c r="AR889" i="3"/>
  <c r="AN890" i="3"/>
  <c r="AQ888" i="3"/>
  <c r="AU888" i="3"/>
  <c r="AM889" i="3"/>
  <c r="AM890" i="3" l="1"/>
  <c r="AQ889" i="3"/>
  <c r="AU889" i="3"/>
  <c r="AR890" i="3"/>
  <c r="AV890" i="3"/>
  <c r="AN891" i="3"/>
  <c r="AS889" i="3"/>
  <c r="AW889" i="3"/>
  <c r="AO890" i="3"/>
  <c r="AX889" i="3"/>
  <c r="AT889" i="3"/>
  <c r="AP890" i="3"/>
  <c r="AT890" i="3" l="1"/>
  <c r="AX890" i="3"/>
  <c r="AP891" i="3"/>
  <c r="AV891" i="3"/>
  <c r="AN892" i="3"/>
  <c r="AR891" i="3"/>
  <c r="AW890" i="3"/>
  <c r="AS890" i="3"/>
  <c r="AO891" i="3"/>
  <c r="AU890" i="3"/>
  <c r="AM891" i="3"/>
  <c r="AQ890" i="3"/>
  <c r="AX891" i="3" l="1"/>
  <c r="AP892" i="3"/>
  <c r="AT891" i="3"/>
  <c r="AQ891" i="3"/>
  <c r="AU891" i="3"/>
  <c r="AM892" i="3"/>
  <c r="AO892" i="3"/>
  <c r="AS891" i="3"/>
  <c r="AW891" i="3"/>
  <c r="AN893" i="3"/>
  <c r="AR892" i="3"/>
  <c r="AV892" i="3"/>
  <c r="AW892" i="3" l="1"/>
  <c r="AS892" i="3"/>
  <c r="AO893" i="3"/>
  <c r="AV893" i="3"/>
  <c r="AN894" i="3"/>
  <c r="AR893" i="3"/>
  <c r="AU892" i="3"/>
  <c r="AM893" i="3"/>
  <c r="AQ892" i="3"/>
  <c r="AT892" i="3"/>
  <c r="AX892" i="3"/>
  <c r="AP893" i="3"/>
  <c r="AM894" i="3" l="1"/>
  <c r="AQ893" i="3"/>
  <c r="AU893" i="3"/>
  <c r="AS893" i="3"/>
  <c r="AW893" i="3"/>
  <c r="AO894" i="3"/>
  <c r="AX893" i="3"/>
  <c r="AP894" i="3"/>
  <c r="AT893" i="3"/>
  <c r="AN895" i="3"/>
  <c r="AV894" i="3"/>
  <c r="AR894" i="3"/>
  <c r="AT894" i="3" l="1"/>
  <c r="AP895" i="3"/>
  <c r="AX894" i="3"/>
  <c r="AV895" i="3"/>
  <c r="AN896" i="3"/>
  <c r="AR895" i="3"/>
  <c r="AW894" i="3"/>
  <c r="AO895" i="3"/>
  <c r="AS894" i="3"/>
  <c r="AM895" i="3"/>
  <c r="AU894" i="3"/>
  <c r="AQ894" i="3"/>
  <c r="AS895" i="3" l="1"/>
  <c r="AO896" i="3"/>
  <c r="AW895" i="3"/>
  <c r="AQ895" i="3"/>
  <c r="AM896" i="3"/>
  <c r="AU895" i="3"/>
  <c r="AX895" i="3"/>
  <c r="AP896" i="3"/>
  <c r="AT895" i="3"/>
  <c r="AN897" i="3"/>
  <c r="AR896" i="3"/>
  <c r="AV896" i="3"/>
  <c r="AX896" i="3" l="1"/>
  <c r="AP897" i="3"/>
  <c r="AT896" i="3"/>
  <c r="AN898" i="3"/>
  <c r="AR897" i="3"/>
  <c r="AV897" i="3"/>
  <c r="AW896" i="3"/>
  <c r="AO897" i="3"/>
  <c r="AS896" i="3"/>
  <c r="AQ896" i="3"/>
  <c r="AM897" i="3"/>
  <c r="AU896" i="3"/>
  <c r="AS897" i="3" l="1"/>
  <c r="AW897" i="3"/>
  <c r="AO898" i="3"/>
  <c r="AN899" i="3"/>
  <c r="AR898" i="3"/>
  <c r="AV898" i="3"/>
  <c r="AU897" i="3"/>
  <c r="AQ897" i="3"/>
  <c r="AM898" i="3"/>
  <c r="AP898" i="3"/>
  <c r="AX897" i="3"/>
  <c r="AT897" i="3"/>
  <c r="AV899" i="3" l="1"/>
  <c r="AN900" i="3"/>
  <c r="AR899" i="3"/>
  <c r="AW898" i="3"/>
  <c r="AS898" i="3"/>
  <c r="AO899" i="3"/>
  <c r="AX898" i="3"/>
  <c r="AP899" i="3"/>
  <c r="AT898" i="3"/>
  <c r="AQ898" i="3"/>
  <c r="AU898" i="3"/>
  <c r="AM899" i="3"/>
  <c r="AU899" i="3" l="1"/>
  <c r="AM900" i="3"/>
  <c r="AQ899" i="3"/>
  <c r="AP900" i="3"/>
  <c r="AT899" i="3"/>
  <c r="AX899" i="3"/>
  <c r="AS899" i="3"/>
  <c r="AO900" i="3"/>
  <c r="AW899" i="3"/>
  <c r="AV900" i="3"/>
  <c r="AN901" i="3"/>
  <c r="AR900" i="3"/>
  <c r="AW900" i="3" l="1"/>
  <c r="AS900" i="3"/>
  <c r="AO901" i="3"/>
  <c r="AP901" i="3"/>
  <c r="AX900" i="3"/>
  <c r="AT900" i="3"/>
  <c r="AR901" i="3"/>
  <c r="AV901" i="3"/>
  <c r="AN902" i="3"/>
  <c r="AQ900" i="3"/>
  <c r="AU900" i="3"/>
  <c r="AM901" i="3"/>
  <c r="AU901" i="3" l="1"/>
  <c r="AM902" i="3"/>
  <c r="AQ901" i="3"/>
  <c r="AP902" i="3"/>
  <c r="AT901" i="3"/>
  <c r="AX901" i="3"/>
  <c r="AW901" i="3"/>
  <c r="AO902" i="3"/>
  <c r="AS901" i="3"/>
  <c r="AN903" i="3"/>
  <c r="AV902" i="3"/>
  <c r="AR902" i="3"/>
  <c r="AO903" i="3" l="1"/>
  <c r="AS902" i="3"/>
  <c r="AW902" i="3"/>
  <c r="AX902" i="3"/>
  <c r="AP903" i="3"/>
  <c r="AT902" i="3"/>
  <c r="AV903" i="3"/>
  <c r="AN904" i="3"/>
  <c r="AR903" i="3"/>
  <c r="AU902" i="3"/>
  <c r="AM903" i="3"/>
  <c r="AQ902" i="3"/>
  <c r="AN905" i="3" l="1"/>
  <c r="AR904" i="3"/>
  <c r="AV904" i="3"/>
  <c r="AQ903" i="3"/>
  <c r="AM904" i="3"/>
  <c r="AU903" i="3"/>
  <c r="AP904" i="3"/>
  <c r="AT903" i="3"/>
  <c r="AX903" i="3"/>
  <c r="AW903" i="3"/>
  <c r="AS903" i="3"/>
  <c r="AO904" i="3"/>
  <c r="AS904" i="3" l="1"/>
  <c r="AW904" i="3"/>
  <c r="AO905" i="3"/>
  <c r="AX904" i="3"/>
  <c r="AT904" i="3"/>
  <c r="AP905" i="3"/>
  <c r="AU904" i="3"/>
  <c r="AM905" i="3"/>
  <c r="AQ904" i="3"/>
  <c r="AV905" i="3"/>
  <c r="AN906" i="3"/>
  <c r="AR905" i="3"/>
  <c r="AQ905" i="3" l="1"/>
  <c r="AU905" i="3"/>
  <c r="AM906" i="3"/>
  <c r="AV906" i="3"/>
  <c r="AN907" i="3"/>
  <c r="AR906" i="3"/>
  <c r="AW905" i="3"/>
  <c r="AO906" i="3"/>
  <c r="AS905" i="3"/>
  <c r="AP906" i="3"/>
  <c r="AT905" i="3"/>
  <c r="AX905" i="3"/>
  <c r="AW906" i="3" l="1"/>
  <c r="AO907" i="3"/>
  <c r="AS906" i="3"/>
  <c r="AU906" i="3"/>
  <c r="AM907" i="3"/>
  <c r="AQ906" i="3"/>
  <c r="AX906" i="3"/>
  <c r="AP907" i="3"/>
  <c r="AT906" i="3"/>
  <c r="AN908" i="3"/>
  <c r="AR907" i="3"/>
  <c r="AV907" i="3"/>
  <c r="AT907" i="3" l="1"/>
  <c r="AX907" i="3"/>
  <c r="AP908" i="3"/>
  <c r="AR908" i="3"/>
  <c r="AV908" i="3"/>
  <c r="AN909" i="3"/>
  <c r="AW907" i="3"/>
  <c r="AO908" i="3"/>
  <c r="AS907" i="3"/>
  <c r="AM908" i="3"/>
  <c r="AQ907" i="3"/>
  <c r="AU907" i="3"/>
  <c r="AO909" i="3" l="1"/>
  <c r="AS908" i="3"/>
  <c r="AW908" i="3"/>
  <c r="AX908" i="3"/>
  <c r="AT908" i="3"/>
  <c r="AP909" i="3"/>
  <c r="AQ908" i="3"/>
  <c r="AU908" i="3"/>
  <c r="AM909" i="3"/>
  <c r="AV909" i="3"/>
  <c r="AN910" i="3"/>
  <c r="AR909" i="3"/>
  <c r="AR910" i="3" l="1"/>
  <c r="AV910" i="3"/>
  <c r="AN911" i="3"/>
  <c r="AP910" i="3"/>
  <c r="AT909" i="3"/>
  <c r="AX909" i="3"/>
  <c r="AU909" i="3"/>
  <c r="AM910" i="3"/>
  <c r="AQ909" i="3"/>
  <c r="AS909" i="3"/>
  <c r="AO910" i="3"/>
  <c r="AW909" i="3"/>
  <c r="AM911" i="3" l="1"/>
  <c r="AQ910" i="3"/>
  <c r="AU910" i="3"/>
  <c r="AT910" i="3"/>
  <c r="AX910" i="3"/>
  <c r="AP911" i="3"/>
  <c r="AW910" i="3"/>
  <c r="AO911" i="3"/>
  <c r="AS910" i="3"/>
  <c r="AV911" i="3"/>
  <c r="AR911" i="3"/>
  <c r="AN912" i="3"/>
  <c r="AR912" i="3" l="1"/>
  <c r="AV912" i="3"/>
  <c r="AN913" i="3"/>
  <c r="AO912" i="3"/>
  <c r="AS911" i="3"/>
  <c r="AW911" i="3"/>
  <c r="AX911" i="3"/>
  <c r="AP912" i="3"/>
  <c r="AT911" i="3"/>
  <c r="AQ911" i="3"/>
  <c r="AU911" i="3"/>
  <c r="AM912" i="3"/>
  <c r="AU912" i="3" l="1"/>
  <c r="AM913" i="3"/>
  <c r="AQ912" i="3"/>
  <c r="AP913" i="3"/>
  <c r="AT912" i="3"/>
  <c r="AX912" i="3"/>
  <c r="AS912" i="3"/>
  <c r="AW912" i="3"/>
  <c r="AO913" i="3"/>
  <c r="AV913" i="3"/>
  <c r="AN914" i="3"/>
  <c r="AR913" i="3"/>
  <c r="AT913" i="3" l="1"/>
  <c r="AP914" i="3"/>
  <c r="AX913" i="3"/>
  <c r="AR914" i="3"/>
  <c r="AN915" i="3"/>
  <c r="AV914" i="3"/>
  <c r="AM914" i="3"/>
  <c r="AQ913" i="3"/>
  <c r="AU913" i="3"/>
  <c r="AW913" i="3"/>
  <c r="AO914" i="3"/>
  <c r="AS913" i="3"/>
  <c r="AO915" i="3" l="1"/>
  <c r="AS914" i="3"/>
  <c r="AW914" i="3"/>
  <c r="AQ914" i="3"/>
  <c r="AU914" i="3"/>
  <c r="AM915" i="3"/>
  <c r="AX914" i="3"/>
  <c r="AT914" i="3"/>
  <c r="AP915" i="3"/>
  <c r="AR915" i="3"/>
  <c r="AN916" i="3"/>
  <c r="AV915" i="3"/>
  <c r="AV916" i="3" l="1"/>
  <c r="AN917" i="3"/>
  <c r="AR916" i="3"/>
  <c r="AU915" i="3"/>
  <c r="AM916" i="3"/>
  <c r="AQ915" i="3"/>
  <c r="AP916" i="3"/>
  <c r="AT915" i="3"/>
  <c r="AX915" i="3"/>
  <c r="AS915" i="3"/>
  <c r="AO916" i="3"/>
  <c r="AW915" i="3"/>
  <c r="AW916" i="3" l="1"/>
  <c r="AO917" i="3"/>
  <c r="AS916" i="3"/>
  <c r="AT916" i="3"/>
  <c r="AP917" i="3"/>
  <c r="AX916" i="3"/>
  <c r="AR917" i="3"/>
  <c r="AV917" i="3"/>
  <c r="AN918" i="3"/>
  <c r="AQ916" i="3"/>
  <c r="AM917" i="3"/>
  <c r="AU916" i="3"/>
  <c r="AM918" i="3" l="1"/>
  <c r="AQ917" i="3"/>
  <c r="AU917" i="3"/>
  <c r="AS917" i="3"/>
  <c r="AO918" i="3"/>
  <c r="AW917" i="3"/>
  <c r="AV918" i="3"/>
  <c r="AR918" i="3"/>
  <c r="AN919" i="3"/>
  <c r="AX917" i="3"/>
  <c r="AP918" i="3"/>
  <c r="AT917" i="3"/>
  <c r="AP919" i="3" l="1"/>
  <c r="AT918" i="3"/>
  <c r="AX918" i="3"/>
  <c r="AN920" i="3"/>
  <c r="AR919" i="3"/>
  <c r="AV919" i="3"/>
  <c r="AW918" i="3"/>
  <c r="AS918" i="3"/>
  <c r="AO919" i="3"/>
  <c r="AQ918" i="3"/>
  <c r="AU918" i="3"/>
  <c r="AM919" i="3"/>
  <c r="AU919" i="3" l="1"/>
  <c r="AM920" i="3"/>
  <c r="AQ919" i="3"/>
  <c r="AV920" i="3"/>
  <c r="AN921" i="3"/>
  <c r="AR920" i="3"/>
  <c r="AO920" i="3"/>
  <c r="AS919" i="3"/>
  <c r="AW919" i="3"/>
  <c r="AT919" i="3"/>
  <c r="AX919" i="3"/>
  <c r="AP920" i="3"/>
  <c r="AX920" i="3" l="1"/>
  <c r="AP921" i="3"/>
  <c r="AT920" i="3"/>
  <c r="AS920" i="3"/>
  <c r="AO921" i="3"/>
  <c r="AW920" i="3"/>
  <c r="AM921" i="3"/>
  <c r="AQ920" i="3"/>
  <c r="AU920" i="3"/>
  <c r="AN922" i="3"/>
  <c r="AR921" i="3"/>
  <c r="AV921" i="3"/>
  <c r="AQ921" i="3" l="1"/>
  <c r="AM922" i="3"/>
  <c r="AU921" i="3"/>
  <c r="AR922" i="3"/>
  <c r="AV922" i="3"/>
  <c r="AN923" i="3"/>
  <c r="AP922" i="3"/>
  <c r="AX921" i="3"/>
  <c r="AT921" i="3"/>
  <c r="AW921" i="3"/>
  <c r="AO922" i="3"/>
  <c r="AS921" i="3"/>
  <c r="AO923" i="3" l="1"/>
  <c r="AS922" i="3"/>
  <c r="AW922" i="3"/>
  <c r="AT922" i="3"/>
  <c r="AX922" i="3"/>
  <c r="AP923" i="3"/>
  <c r="AV923" i="3"/>
  <c r="AN924" i="3"/>
  <c r="AR923" i="3"/>
  <c r="AU922" i="3"/>
  <c r="AM923" i="3"/>
  <c r="AQ922" i="3"/>
  <c r="AN925" i="3" l="1"/>
  <c r="AR924" i="3"/>
  <c r="AV924" i="3"/>
  <c r="AM924" i="3"/>
  <c r="AQ923" i="3"/>
  <c r="AU923" i="3"/>
  <c r="AX923" i="3"/>
  <c r="AP924" i="3"/>
  <c r="AT923" i="3"/>
  <c r="AS923" i="3"/>
  <c r="AW923" i="3"/>
  <c r="AO924" i="3"/>
  <c r="AW924" i="3" l="1"/>
  <c r="AO925" i="3"/>
  <c r="AS924" i="3"/>
  <c r="AP925" i="3"/>
  <c r="AT924" i="3"/>
  <c r="AX924" i="3"/>
  <c r="AQ924" i="3"/>
  <c r="AU924" i="3"/>
  <c r="AM925" i="3"/>
  <c r="AR925" i="3"/>
  <c r="AV925" i="3"/>
  <c r="AN926" i="3"/>
  <c r="AR926" i="3" l="1"/>
  <c r="AV926" i="3"/>
  <c r="AN927" i="3"/>
  <c r="AT925" i="3"/>
  <c r="AP926" i="3"/>
  <c r="AX925" i="3"/>
  <c r="AO926" i="3"/>
  <c r="AS925" i="3"/>
  <c r="AW925" i="3"/>
  <c r="AU925" i="3"/>
  <c r="AM926" i="3"/>
  <c r="AQ925" i="3"/>
  <c r="AM927" i="3" l="1"/>
  <c r="AU926" i="3"/>
  <c r="AQ926" i="3"/>
  <c r="AS926" i="3"/>
  <c r="AW926" i="3"/>
  <c r="AO927" i="3"/>
  <c r="AV927" i="3"/>
  <c r="AR927" i="3"/>
  <c r="AN928" i="3"/>
  <c r="AX926" i="3"/>
  <c r="AT926" i="3"/>
  <c r="AP927" i="3"/>
  <c r="AT927" i="3" l="1"/>
  <c r="AP928" i="3"/>
  <c r="AX927" i="3"/>
  <c r="AW927" i="3"/>
  <c r="AS927" i="3"/>
  <c r="AO928" i="3"/>
  <c r="AN929" i="3"/>
  <c r="AV928" i="3"/>
  <c r="AR928" i="3"/>
  <c r="AQ927" i="3"/>
  <c r="AU927" i="3"/>
  <c r="AM928" i="3"/>
  <c r="AU928" i="3" l="1"/>
  <c r="AM929" i="3"/>
  <c r="AQ928" i="3"/>
  <c r="AN930" i="3"/>
  <c r="AR929" i="3"/>
  <c r="AV929" i="3"/>
  <c r="AS928" i="3"/>
  <c r="AW928" i="3"/>
  <c r="AO929" i="3"/>
  <c r="AP929" i="3"/>
  <c r="AT928" i="3"/>
  <c r="AX928" i="3"/>
  <c r="AR930" i="3" l="1"/>
  <c r="AN931" i="3"/>
  <c r="AV930" i="3"/>
  <c r="AT929" i="3"/>
  <c r="AX929" i="3"/>
  <c r="AP930" i="3"/>
  <c r="AM930" i="3"/>
  <c r="AQ929" i="3"/>
  <c r="AU929" i="3"/>
  <c r="AW929" i="3"/>
  <c r="AO930" i="3"/>
  <c r="AS929" i="3"/>
  <c r="AO931" i="3" l="1"/>
  <c r="AS930" i="3"/>
  <c r="AW930" i="3"/>
  <c r="AQ930" i="3"/>
  <c r="AU930" i="3"/>
  <c r="AM931" i="3"/>
  <c r="AX930" i="3"/>
  <c r="AT930" i="3"/>
  <c r="AP931" i="3"/>
  <c r="AV931" i="3"/>
  <c r="AN932" i="3"/>
  <c r="AR931" i="3"/>
  <c r="AN933" i="3" l="1"/>
  <c r="AV932" i="3"/>
  <c r="AR932" i="3"/>
  <c r="AU931" i="3"/>
  <c r="AM932" i="3"/>
  <c r="AQ931" i="3"/>
  <c r="AP932" i="3"/>
  <c r="AT931" i="3"/>
  <c r="AX931" i="3"/>
  <c r="AS931" i="3"/>
  <c r="AO932" i="3"/>
  <c r="AW931" i="3"/>
  <c r="AT932" i="3" l="1"/>
  <c r="AX932" i="3"/>
  <c r="AP933" i="3"/>
  <c r="AW932" i="3"/>
  <c r="AO933" i="3"/>
  <c r="AS932" i="3"/>
  <c r="AM933" i="3"/>
  <c r="AQ932" i="3"/>
  <c r="AU932" i="3"/>
  <c r="AR933" i="3"/>
  <c r="AV933" i="3"/>
  <c r="AN934" i="3"/>
  <c r="AV934" i="3" l="1"/>
  <c r="AR934" i="3"/>
  <c r="AN935" i="3"/>
  <c r="AQ933" i="3"/>
  <c r="AU933" i="3"/>
  <c r="AM934" i="3"/>
  <c r="AX933" i="3"/>
  <c r="AT933" i="3"/>
  <c r="AP934" i="3"/>
  <c r="AO934" i="3"/>
  <c r="AS933" i="3"/>
  <c r="AW933" i="3"/>
  <c r="AN936" i="3" l="1"/>
  <c r="AR935" i="3"/>
  <c r="AV935" i="3"/>
  <c r="AS934" i="3"/>
  <c r="AW934" i="3"/>
  <c r="AO935" i="3"/>
  <c r="AU934" i="3"/>
  <c r="AM935" i="3"/>
  <c r="AQ934" i="3"/>
  <c r="AP935" i="3"/>
  <c r="AT934" i="3"/>
  <c r="AX934" i="3"/>
  <c r="AM936" i="3" l="1"/>
  <c r="AQ935" i="3"/>
  <c r="AU935" i="3"/>
  <c r="AT935" i="3"/>
  <c r="AX935" i="3"/>
  <c r="AP936" i="3"/>
  <c r="AW935" i="3"/>
  <c r="AO936" i="3"/>
  <c r="AS935" i="3"/>
  <c r="AN937" i="3"/>
  <c r="AR936" i="3"/>
  <c r="AV936" i="3"/>
  <c r="AX936" i="3" l="1"/>
  <c r="AP937" i="3"/>
  <c r="AT936" i="3"/>
  <c r="AO937" i="3"/>
  <c r="AS936" i="3"/>
  <c r="AW936" i="3"/>
  <c r="AN938" i="3"/>
  <c r="AR937" i="3"/>
  <c r="AV937" i="3"/>
  <c r="AQ936" i="3"/>
  <c r="AM937" i="3"/>
  <c r="AU936" i="3"/>
  <c r="AS937" i="3" l="1"/>
  <c r="AW937" i="3"/>
  <c r="AO938" i="3"/>
  <c r="AU937" i="3"/>
  <c r="AM938" i="3"/>
  <c r="AQ937" i="3"/>
  <c r="AV938" i="3"/>
  <c r="AN939" i="3"/>
  <c r="AR938" i="3"/>
  <c r="AP938" i="3"/>
  <c r="AT937" i="3"/>
  <c r="AX937" i="3"/>
  <c r="AN940" i="3" l="1"/>
  <c r="AV939" i="3"/>
  <c r="AR939" i="3"/>
  <c r="AW938" i="3"/>
  <c r="AO939" i="3"/>
  <c r="AS938" i="3"/>
  <c r="AT938" i="3"/>
  <c r="AP939" i="3"/>
  <c r="AX938" i="3"/>
  <c r="AM939" i="3"/>
  <c r="AQ938" i="3"/>
  <c r="AU938" i="3"/>
  <c r="AX939" i="3" l="1"/>
  <c r="AP940" i="3"/>
  <c r="AT939" i="3"/>
  <c r="AQ939" i="3"/>
  <c r="AM940" i="3"/>
  <c r="AU939" i="3"/>
  <c r="AO940" i="3"/>
  <c r="AS939" i="3"/>
  <c r="AW939" i="3"/>
  <c r="AN941" i="3"/>
  <c r="AV940" i="3"/>
  <c r="AR940" i="3"/>
  <c r="AS940" i="3" l="1"/>
  <c r="AO941" i="3"/>
  <c r="AW940" i="3"/>
  <c r="AN942" i="3"/>
  <c r="AR941" i="3"/>
  <c r="AV941" i="3"/>
  <c r="AP941" i="3"/>
  <c r="AT940" i="3"/>
  <c r="AX940" i="3"/>
  <c r="AU940" i="3"/>
  <c r="AM941" i="3"/>
  <c r="AQ940" i="3"/>
  <c r="AV942" i="3" l="1"/>
  <c r="AN943" i="3"/>
  <c r="AR942" i="3"/>
  <c r="AT941" i="3"/>
  <c r="AX941" i="3"/>
  <c r="AP942" i="3"/>
  <c r="AW941" i="3"/>
  <c r="AO942" i="3"/>
  <c r="AS941" i="3"/>
  <c r="AM942" i="3"/>
  <c r="AQ941" i="3"/>
  <c r="AU941" i="3"/>
  <c r="AO943" i="3" l="1"/>
  <c r="AS942" i="3"/>
  <c r="AW942" i="3"/>
  <c r="AQ942" i="3"/>
  <c r="AM943" i="3"/>
  <c r="AU942" i="3"/>
  <c r="AN944" i="3"/>
  <c r="AV943" i="3"/>
  <c r="AR943" i="3"/>
  <c r="AX942" i="3"/>
  <c r="AP943" i="3"/>
  <c r="AT942" i="3"/>
  <c r="AV944" i="3" l="1"/>
  <c r="AR944" i="3"/>
  <c r="AN945" i="3"/>
  <c r="AP944" i="3"/>
  <c r="AT943" i="3"/>
  <c r="AX943" i="3"/>
  <c r="AU943" i="3"/>
  <c r="AM944" i="3"/>
  <c r="AQ943" i="3"/>
  <c r="AS943" i="3"/>
  <c r="AW943" i="3"/>
  <c r="AO944" i="3"/>
  <c r="AM945" i="3" l="1"/>
  <c r="AQ944" i="3"/>
  <c r="AU944" i="3"/>
  <c r="AT944" i="3"/>
  <c r="AP945" i="3"/>
  <c r="AX944" i="3"/>
  <c r="AN946" i="3"/>
  <c r="AR945" i="3"/>
  <c r="AV945" i="3"/>
  <c r="AW944" i="3"/>
  <c r="AO945" i="3"/>
  <c r="AS944" i="3"/>
  <c r="AO946" i="3" l="1"/>
  <c r="AS945" i="3"/>
  <c r="AW945" i="3"/>
  <c r="AV946" i="3"/>
  <c r="AR946" i="3"/>
  <c r="AN947" i="3"/>
  <c r="AX945" i="3"/>
  <c r="AP946" i="3"/>
  <c r="AT945" i="3"/>
  <c r="AQ945" i="3"/>
  <c r="AM946" i="3"/>
  <c r="AU945" i="3"/>
  <c r="AP947" i="3" l="1"/>
  <c r="AT946" i="3"/>
  <c r="AX946" i="3"/>
  <c r="AU946" i="3"/>
  <c r="AM947" i="3"/>
  <c r="AQ946" i="3"/>
  <c r="AR947" i="3"/>
  <c r="AV947" i="3"/>
  <c r="AN948" i="3"/>
  <c r="AS946" i="3"/>
  <c r="AW946" i="3"/>
  <c r="AO947" i="3"/>
  <c r="AW947" i="3" l="1"/>
  <c r="AO948" i="3"/>
  <c r="AS947" i="3"/>
  <c r="AV948" i="3"/>
  <c r="AN949" i="3"/>
  <c r="AR948" i="3"/>
  <c r="AM948" i="3"/>
  <c r="AQ947" i="3"/>
  <c r="AU947" i="3"/>
  <c r="AT947" i="3"/>
  <c r="AX947" i="3"/>
  <c r="AP948" i="3"/>
  <c r="AX948" i="3" l="1"/>
  <c r="AP949" i="3"/>
  <c r="AT948" i="3"/>
  <c r="AQ948" i="3"/>
  <c r="AU948" i="3"/>
  <c r="AM949" i="3"/>
  <c r="AO949" i="3"/>
  <c r="AS948" i="3"/>
  <c r="AW948" i="3"/>
  <c r="AN950" i="3"/>
  <c r="AR949" i="3"/>
  <c r="AV949" i="3"/>
  <c r="AS949" i="3" l="1"/>
  <c r="AO950" i="3"/>
  <c r="AW949" i="3"/>
  <c r="AU949" i="3"/>
  <c r="AQ949" i="3"/>
  <c r="AM950" i="3"/>
  <c r="AP950" i="3"/>
  <c r="AT949" i="3"/>
  <c r="AX949" i="3"/>
  <c r="AV950" i="3"/>
  <c r="AR950" i="3"/>
  <c r="AN951" i="3"/>
  <c r="AN952" i="3" l="1"/>
  <c r="AR951" i="3"/>
  <c r="AV951" i="3"/>
  <c r="AT950" i="3"/>
  <c r="AX950" i="3"/>
  <c r="AP951" i="3"/>
  <c r="AM951" i="3"/>
  <c r="AQ950" i="3"/>
  <c r="AU950" i="3"/>
  <c r="AW950" i="3"/>
  <c r="AO951" i="3"/>
  <c r="AS950" i="3"/>
  <c r="AO952" i="3" l="1"/>
  <c r="AS951" i="3"/>
  <c r="AW951" i="3"/>
  <c r="AX951" i="3"/>
  <c r="AP952" i="3"/>
  <c r="AT951" i="3"/>
  <c r="AQ951" i="3"/>
  <c r="AU951" i="3"/>
  <c r="AM952" i="3"/>
  <c r="AV952" i="3"/>
  <c r="AN953" i="3"/>
  <c r="AR952" i="3"/>
  <c r="AV953" i="3" l="1"/>
  <c r="AN954" i="3"/>
  <c r="AR953" i="3"/>
  <c r="AU952" i="3"/>
  <c r="AM953" i="3"/>
  <c r="AQ952" i="3"/>
  <c r="AP953" i="3"/>
  <c r="AT952" i="3"/>
  <c r="AX952" i="3"/>
  <c r="AS952" i="3"/>
  <c r="AW952" i="3"/>
  <c r="AO953" i="3"/>
  <c r="AW953" i="3" l="1"/>
  <c r="AS953" i="3"/>
  <c r="AO954" i="3"/>
  <c r="AT953" i="3"/>
  <c r="AX953" i="3"/>
  <c r="AP954" i="3"/>
  <c r="AN955" i="3"/>
  <c r="AV954" i="3"/>
  <c r="AR954" i="3"/>
  <c r="AM954" i="3"/>
  <c r="AQ953" i="3"/>
  <c r="AU953" i="3"/>
  <c r="AR955" i="3" l="1"/>
  <c r="AV955" i="3"/>
  <c r="AN956" i="3"/>
  <c r="AO955" i="3"/>
  <c r="AS954" i="3"/>
  <c r="AW954" i="3"/>
  <c r="AQ954" i="3"/>
  <c r="AU954" i="3"/>
  <c r="AM955" i="3"/>
  <c r="AX954" i="3"/>
  <c r="AP955" i="3"/>
  <c r="AT954" i="3"/>
  <c r="AS955" i="3" l="1"/>
  <c r="AW955" i="3"/>
  <c r="AO956" i="3"/>
  <c r="AP956" i="3"/>
  <c r="AT955" i="3"/>
  <c r="AX955" i="3"/>
  <c r="AV956" i="3"/>
  <c r="AN957" i="3"/>
  <c r="AR956" i="3"/>
  <c r="AU955" i="3"/>
  <c r="AM956" i="3"/>
  <c r="AQ955" i="3"/>
  <c r="AR957" i="3" l="1"/>
  <c r="AV957" i="3"/>
  <c r="AN958" i="3"/>
  <c r="AP957" i="3"/>
  <c r="AX956" i="3"/>
  <c r="AT956" i="3"/>
  <c r="AM957" i="3"/>
  <c r="AQ956" i="3"/>
  <c r="AU956" i="3"/>
  <c r="AW956" i="3"/>
  <c r="AS956" i="3"/>
  <c r="AO957" i="3"/>
  <c r="AO958" i="3" l="1"/>
  <c r="AW957" i="3"/>
  <c r="AS957" i="3"/>
  <c r="AX957" i="3"/>
  <c r="AP958" i="3"/>
  <c r="AT957" i="3"/>
  <c r="AQ957" i="3"/>
  <c r="AU957" i="3"/>
  <c r="AM958" i="3"/>
  <c r="AV958" i="3"/>
  <c r="AR958" i="3"/>
  <c r="AN959" i="3"/>
  <c r="AN960" i="3" l="1"/>
  <c r="AR959" i="3"/>
  <c r="AV959" i="3"/>
  <c r="AU958" i="3"/>
  <c r="AQ958" i="3"/>
  <c r="AM959" i="3"/>
  <c r="AP959" i="3"/>
  <c r="AT958" i="3"/>
  <c r="AX958" i="3"/>
  <c r="AS958" i="3"/>
  <c r="AW958" i="3"/>
  <c r="AO959" i="3"/>
  <c r="AW959" i="3" l="1"/>
  <c r="AS959" i="3"/>
  <c r="AO960" i="3"/>
  <c r="AQ959" i="3"/>
  <c r="AM960" i="3"/>
  <c r="AU959" i="3"/>
  <c r="AT959" i="3"/>
  <c r="AX959" i="3"/>
  <c r="AP960" i="3"/>
  <c r="AN961" i="3"/>
  <c r="AV960" i="3"/>
  <c r="AR960" i="3"/>
  <c r="AN962" i="3" l="1"/>
  <c r="AR961" i="3"/>
  <c r="AV961" i="3"/>
  <c r="AO961" i="3"/>
  <c r="AS960" i="3"/>
  <c r="AW960" i="3"/>
  <c r="AT960" i="3"/>
  <c r="AX960" i="3"/>
  <c r="AP961" i="3"/>
  <c r="AU960" i="3"/>
  <c r="AQ960" i="3"/>
  <c r="AM961" i="3"/>
  <c r="AM962" i="3" l="1"/>
  <c r="AQ961" i="3"/>
  <c r="AU961" i="3"/>
  <c r="AS961" i="3"/>
  <c r="AW961" i="3"/>
  <c r="AO962" i="3"/>
  <c r="AX961" i="3"/>
  <c r="AP962" i="3"/>
  <c r="AT961" i="3"/>
  <c r="AR962" i="3"/>
  <c r="AN963" i="3"/>
  <c r="AV962" i="3"/>
  <c r="AP963" i="3" l="1"/>
  <c r="AT962" i="3"/>
  <c r="AX962" i="3"/>
  <c r="AW962" i="3"/>
  <c r="AS962" i="3"/>
  <c r="AO963" i="3"/>
  <c r="AN964" i="3"/>
  <c r="AR963" i="3"/>
  <c r="AV963" i="3"/>
  <c r="AQ962" i="3"/>
  <c r="AU962" i="3"/>
  <c r="AM963" i="3"/>
  <c r="AU963" i="3" l="1"/>
  <c r="AM964" i="3"/>
  <c r="AQ963" i="3"/>
  <c r="AO964" i="3"/>
  <c r="AW963" i="3"/>
  <c r="AS963" i="3"/>
  <c r="AN965" i="3"/>
  <c r="AV964" i="3"/>
  <c r="AR964" i="3"/>
  <c r="AT963" i="3"/>
  <c r="AX963" i="3"/>
  <c r="AP964" i="3"/>
  <c r="AX964" i="3" l="1"/>
  <c r="AT964" i="3"/>
  <c r="AP965" i="3"/>
  <c r="AS964" i="3"/>
  <c r="AW964" i="3"/>
  <c r="AO965" i="3"/>
  <c r="AN966" i="3"/>
  <c r="AR965" i="3"/>
  <c r="AV965" i="3"/>
  <c r="AM965" i="3"/>
  <c r="AQ964" i="3"/>
  <c r="AU964" i="3"/>
  <c r="AP966" i="3" l="1"/>
  <c r="AX965" i="3"/>
  <c r="AT965" i="3"/>
  <c r="AV966" i="3"/>
  <c r="AN967" i="3"/>
  <c r="AR966" i="3"/>
  <c r="AW965" i="3"/>
  <c r="AS965" i="3"/>
  <c r="AO966" i="3"/>
  <c r="AQ965" i="3"/>
  <c r="AU965" i="3"/>
  <c r="AM966" i="3"/>
  <c r="AU966" i="3" l="1"/>
  <c r="AM967" i="3"/>
  <c r="AQ966" i="3"/>
  <c r="AO967" i="3"/>
  <c r="AS966" i="3"/>
  <c r="AW966" i="3"/>
  <c r="AN968" i="3"/>
  <c r="AR967" i="3"/>
  <c r="AV967" i="3"/>
  <c r="AT966" i="3"/>
  <c r="AX966" i="3"/>
  <c r="AP967" i="3"/>
  <c r="AX967" i="3" l="1"/>
  <c r="AP968" i="3"/>
  <c r="AT967" i="3"/>
  <c r="AS967" i="3"/>
  <c r="AO968" i="3"/>
  <c r="AW967" i="3"/>
  <c r="AM968" i="3"/>
  <c r="AQ967" i="3"/>
  <c r="AU967" i="3"/>
  <c r="AV968" i="3"/>
  <c r="AN969" i="3"/>
  <c r="AR968" i="3"/>
  <c r="AR969" i="3" l="1"/>
  <c r="AV969" i="3"/>
  <c r="AN970" i="3"/>
  <c r="AP969" i="3"/>
  <c r="AT968" i="3"/>
  <c r="AX968" i="3"/>
  <c r="AQ968" i="3"/>
  <c r="AU968" i="3"/>
  <c r="AM969" i="3"/>
  <c r="AW968" i="3"/>
  <c r="AO969" i="3"/>
  <c r="AS968" i="3"/>
  <c r="AT969" i="3" l="1"/>
  <c r="AX969" i="3"/>
  <c r="AP970" i="3"/>
  <c r="AV970" i="3"/>
  <c r="AR970" i="3"/>
  <c r="AN971" i="3"/>
  <c r="AS969" i="3"/>
  <c r="AO970" i="3"/>
  <c r="AW969" i="3"/>
  <c r="AU969" i="3"/>
  <c r="AM970" i="3"/>
  <c r="AQ969" i="3"/>
  <c r="AO971" i="3" l="1"/>
  <c r="AS970" i="3"/>
  <c r="AW970" i="3"/>
  <c r="AX970" i="3"/>
  <c r="AP971" i="3"/>
  <c r="AT970" i="3"/>
  <c r="AR971" i="3"/>
  <c r="AV971" i="3"/>
  <c r="AN972" i="3"/>
  <c r="AQ970" i="3"/>
  <c r="AM971" i="3"/>
  <c r="AU970" i="3"/>
  <c r="AU971" i="3" l="1"/>
  <c r="AM972" i="3"/>
  <c r="AQ971" i="3"/>
  <c r="AV972" i="3"/>
  <c r="AR972" i="3"/>
  <c r="AN973" i="3"/>
  <c r="AP972" i="3"/>
  <c r="AT971" i="3"/>
  <c r="AX971" i="3"/>
  <c r="AS971" i="3"/>
  <c r="AO972" i="3"/>
  <c r="AW971" i="3"/>
  <c r="AW972" i="3" l="1"/>
  <c r="AS972" i="3"/>
  <c r="AO973" i="3"/>
  <c r="AV973" i="3"/>
  <c r="AR973" i="3"/>
  <c r="AN974" i="3"/>
  <c r="AM973" i="3"/>
  <c r="AQ972" i="3"/>
  <c r="AU972" i="3"/>
  <c r="AP973" i="3"/>
  <c r="AX972" i="3"/>
  <c r="AT972" i="3"/>
  <c r="AW973" i="3" l="1"/>
  <c r="AO974" i="3"/>
  <c r="AS973" i="3"/>
  <c r="AM974" i="3"/>
  <c r="AQ973" i="3"/>
  <c r="AU973" i="3"/>
  <c r="AN975" i="3"/>
  <c r="AR974" i="3"/>
  <c r="AV974" i="3"/>
  <c r="AP974" i="3"/>
  <c r="AT973" i="3"/>
  <c r="AX973" i="3"/>
  <c r="AQ974" i="3" l="1"/>
  <c r="AM975" i="3"/>
  <c r="AU974" i="3"/>
  <c r="AV975" i="3"/>
  <c r="AN976" i="3"/>
  <c r="AR975" i="3"/>
  <c r="AW974" i="3"/>
  <c r="AO975" i="3"/>
  <c r="AS974" i="3"/>
  <c r="AT974" i="3"/>
  <c r="AP975" i="3"/>
  <c r="AX974" i="3"/>
  <c r="AS975" i="3" l="1"/>
  <c r="AW975" i="3"/>
  <c r="AO976" i="3"/>
  <c r="AX975" i="3"/>
  <c r="AP976" i="3"/>
  <c r="AT975" i="3"/>
  <c r="AQ975" i="3"/>
  <c r="AU975" i="3"/>
  <c r="AM976" i="3"/>
  <c r="AR976" i="3"/>
  <c r="AN977" i="3"/>
  <c r="AV976" i="3"/>
  <c r="AW976" i="3" l="1"/>
  <c r="AO977" i="3"/>
  <c r="AS976" i="3"/>
  <c r="AR977" i="3"/>
  <c r="AN978" i="3"/>
  <c r="AV977" i="3"/>
  <c r="AM977" i="3"/>
  <c r="AQ976" i="3"/>
  <c r="AU976" i="3"/>
  <c r="AP977" i="3"/>
  <c r="AX976" i="3"/>
  <c r="AT976" i="3"/>
  <c r="AP978" i="3" l="1"/>
  <c r="AT977" i="3"/>
  <c r="AX977" i="3"/>
  <c r="AW977" i="3"/>
  <c r="AO978" i="3"/>
  <c r="AS977" i="3"/>
  <c r="AQ977" i="3"/>
  <c r="AU977" i="3"/>
  <c r="AM978" i="3"/>
  <c r="AV978" i="3"/>
  <c r="AR978" i="3"/>
  <c r="AN979" i="3"/>
  <c r="AV979" i="3" l="1"/>
  <c r="AN980" i="3"/>
  <c r="AR979" i="3"/>
  <c r="AU978" i="3"/>
  <c r="AQ978" i="3"/>
  <c r="AM979" i="3"/>
  <c r="AO979" i="3"/>
  <c r="AS978" i="3"/>
  <c r="AW978" i="3"/>
  <c r="AT978" i="3"/>
  <c r="AX978" i="3"/>
  <c r="AP979" i="3"/>
  <c r="AX979" i="3" l="1"/>
  <c r="AT979" i="3"/>
  <c r="AP980" i="3"/>
  <c r="AQ979" i="3"/>
  <c r="AM980" i="3"/>
  <c r="AU979" i="3"/>
  <c r="AN981" i="3"/>
  <c r="AR980" i="3"/>
  <c r="AV980" i="3"/>
  <c r="AS979" i="3"/>
  <c r="AW979" i="3"/>
  <c r="AO980" i="3"/>
  <c r="AW980" i="3" l="1"/>
  <c r="AS980" i="3"/>
  <c r="AO981" i="3"/>
  <c r="AV981" i="3"/>
  <c r="AN982" i="3"/>
  <c r="AR981" i="3"/>
  <c r="AP981" i="3"/>
  <c r="AT980" i="3"/>
  <c r="AX980" i="3"/>
  <c r="AQ980" i="3"/>
  <c r="AU980" i="3"/>
  <c r="AM981" i="3"/>
  <c r="AU981" i="3" l="1"/>
  <c r="AQ981" i="3"/>
  <c r="AM982" i="3"/>
  <c r="AO982" i="3"/>
  <c r="AS981" i="3"/>
  <c r="AW981" i="3"/>
  <c r="AT981" i="3"/>
  <c r="AX981" i="3"/>
  <c r="AP982" i="3"/>
  <c r="AR982" i="3"/>
  <c r="AN983" i="3"/>
  <c r="AV982" i="3"/>
  <c r="AS982" i="3" l="1"/>
  <c r="AW982" i="3"/>
  <c r="AO983" i="3"/>
  <c r="AQ982" i="3"/>
  <c r="AM983" i="3"/>
  <c r="AU982" i="3"/>
  <c r="AR983" i="3"/>
  <c r="AV983" i="3"/>
  <c r="AN984" i="3"/>
  <c r="AX982" i="3"/>
  <c r="AT982" i="3"/>
  <c r="AP983" i="3"/>
  <c r="AP984" i="3" l="1"/>
  <c r="AT983" i="3"/>
  <c r="AX983" i="3"/>
  <c r="AW983" i="3"/>
  <c r="AS983" i="3"/>
  <c r="AO984" i="3"/>
  <c r="AV984" i="3"/>
  <c r="AN985" i="3"/>
  <c r="AR984" i="3"/>
  <c r="AQ983" i="3"/>
  <c r="AU983" i="3"/>
  <c r="AM984" i="3"/>
  <c r="AR985" i="3" l="1"/>
  <c r="AN986" i="3"/>
  <c r="AV985" i="3"/>
  <c r="AU984" i="3"/>
  <c r="AQ984" i="3"/>
  <c r="AM985" i="3"/>
  <c r="AO985" i="3"/>
  <c r="AS984" i="3"/>
  <c r="AW984" i="3"/>
  <c r="AP985" i="3"/>
  <c r="AX984" i="3"/>
  <c r="AT984" i="3"/>
  <c r="AS985" i="3" l="1"/>
  <c r="AW985" i="3"/>
  <c r="AO986" i="3"/>
  <c r="AU985" i="3"/>
  <c r="AM986" i="3"/>
  <c r="AQ985" i="3"/>
  <c r="AV986" i="3"/>
  <c r="AR986" i="3"/>
  <c r="AN987" i="3"/>
  <c r="AP986" i="3"/>
  <c r="AT985" i="3"/>
  <c r="AX985" i="3"/>
  <c r="AP987" i="3" l="1"/>
  <c r="AT986" i="3"/>
  <c r="AX986" i="3"/>
  <c r="AN988" i="3"/>
  <c r="AR987" i="3"/>
  <c r="AV987" i="3"/>
  <c r="AW986" i="3"/>
  <c r="AO987" i="3"/>
  <c r="AS986" i="3"/>
  <c r="AQ986" i="3"/>
  <c r="AM987" i="3"/>
  <c r="AU986" i="3"/>
  <c r="AO988" i="3" l="1"/>
  <c r="AS987" i="3"/>
  <c r="AW987" i="3"/>
  <c r="AV988" i="3"/>
  <c r="AR988" i="3"/>
  <c r="AN989" i="3"/>
  <c r="AU987" i="3"/>
  <c r="AM988" i="3"/>
  <c r="AQ987" i="3"/>
  <c r="AT987" i="3"/>
  <c r="AX987" i="3"/>
  <c r="AP988" i="3"/>
  <c r="AQ988" i="3" l="1"/>
  <c r="AM989" i="3"/>
  <c r="AU988" i="3"/>
  <c r="AN990" i="3"/>
  <c r="AR989" i="3"/>
  <c r="AV989" i="3"/>
  <c r="AX988" i="3"/>
  <c r="AP989" i="3"/>
  <c r="AT988" i="3"/>
  <c r="AS988" i="3"/>
  <c r="AW988" i="3"/>
  <c r="AO989" i="3"/>
  <c r="AW989" i="3" l="1"/>
  <c r="AO990" i="3"/>
  <c r="AS989" i="3"/>
  <c r="AP990" i="3"/>
  <c r="AT989" i="3"/>
  <c r="AX989" i="3"/>
  <c r="AV990" i="3"/>
  <c r="AN991" i="3"/>
  <c r="AR990" i="3"/>
  <c r="AQ989" i="3"/>
  <c r="AU989" i="3"/>
  <c r="AM990" i="3"/>
  <c r="AU990" i="3" l="1"/>
  <c r="AQ990" i="3"/>
  <c r="AM991" i="3"/>
  <c r="AN992" i="3"/>
  <c r="AR991" i="3"/>
  <c r="AV991" i="3"/>
  <c r="AP991" i="3"/>
  <c r="AX990" i="3"/>
  <c r="AT990" i="3"/>
  <c r="AO991" i="3"/>
  <c r="AS990" i="3"/>
  <c r="AW990" i="3"/>
  <c r="AV992" i="3" l="1"/>
  <c r="AN993" i="3"/>
  <c r="AR992" i="3"/>
  <c r="AP992" i="3"/>
  <c r="AT991" i="3"/>
  <c r="AX991" i="3"/>
  <c r="AU991" i="3"/>
  <c r="AM992" i="3"/>
  <c r="AQ991" i="3"/>
  <c r="AS991" i="3"/>
  <c r="AW991" i="3"/>
  <c r="AO992" i="3"/>
  <c r="AW992" i="3" l="1"/>
  <c r="AO993" i="3"/>
  <c r="AS992" i="3"/>
  <c r="AQ992" i="3"/>
  <c r="AM993" i="3"/>
  <c r="AU992" i="3"/>
  <c r="AP993" i="3"/>
  <c r="AT992" i="3"/>
  <c r="AX992" i="3"/>
  <c r="AN994" i="3"/>
  <c r="AR993" i="3"/>
  <c r="AV993" i="3"/>
  <c r="AT993" i="3" l="1"/>
  <c r="AX993" i="3"/>
  <c r="AP994" i="3"/>
  <c r="AN995" i="3"/>
  <c r="AR994" i="3"/>
  <c r="AV994" i="3"/>
  <c r="AO994" i="3"/>
  <c r="AS993" i="3"/>
  <c r="AW993" i="3"/>
  <c r="AU993" i="3"/>
  <c r="AM994" i="3"/>
  <c r="AQ993" i="3"/>
  <c r="AN996" i="3" l="1"/>
  <c r="AV995" i="3"/>
  <c r="AR995" i="3"/>
  <c r="AQ994" i="3"/>
  <c r="AM995" i="3"/>
  <c r="AU994" i="3"/>
  <c r="AS994" i="3"/>
  <c r="AW994" i="3"/>
  <c r="AO995" i="3"/>
  <c r="AX994" i="3"/>
  <c r="AT994" i="3"/>
  <c r="AP995" i="3"/>
  <c r="AP996" i="3" l="1"/>
  <c r="AT995" i="3"/>
  <c r="AX995" i="3"/>
  <c r="AW995" i="3"/>
  <c r="AO996" i="3"/>
  <c r="AS995" i="3"/>
  <c r="AQ995" i="3"/>
  <c r="AM996" i="3"/>
  <c r="AU995" i="3"/>
  <c r="AV996" i="3"/>
  <c r="AR996" i="3"/>
  <c r="AN997" i="3"/>
  <c r="AR997" i="3" l="1"/>
  <c r="AN998" i="3"/>
  <c r="AV997" i="3"/>
  <c r="AU996" i="3"/>
  <c r="AQ996" i="3"/>
  <c r="AM997" i="3"/>
  <c r="AS996" i="3"/>
  <c r="AO997" i="3"/>
  <c r="AW996" i="3"/>
  <c r="AP997" i="3"/>
  <c r="AX996" i="3"/>
  <c r="AT996" i="3"/>
  <c r="AO998" i="3" l="1"/>
  <c r="AS997" i="3"/>
  <c r="AW997" i="3"/>
  <c r="AT997" i="3"/>
  <c r="AX997" i="3"/>
  <c r="AP998" i="3"/>
  <c r="AU997" i="3"/>
  <c r="AQ997" i="3"/>
  <c r="AM998" i="3"/>
  <c r="AN999" i="3"/>
  <c r="AV998" i="3"/>
  <c r="AR998" i="3"/>
  <c r="AR999" i="3" l="1"/>
  <c r="AV999" i="3"/>
  <c r="AN1000" i="3"/>
  <c r="AX998" i="3"/>
  <c r="AT998" i="3"/>
  <c r="AP999" i="3"/>
  <c r="AQ998" i="3"/>
  <c r="AM999" i="3"/>
  <c r="AU998" i="3"/>
  <c r="AS998" i="3"/>
  <c r="AW998" i="3"/>
  <c r="AO999" i="3"/>
  <c r="AW999" i="3" l="1"/>
  <c r="AS999" i="3"/>
  <c r="AO1000" i="3"/>
  <c r="AQ999" i="3"/>
  <c r="AU999" i="3"/>
  <c r="AM1000" i="3"/>
  <c r="AV1000" i="3"/>
  <c r="AR1000" i="3"/>
  <c r="AN1001" i="3"/>
  <c r="AP1000" i="3"/>
  <c r="AX999" i="3"/>
  <c r="AT999" i="3"/>
  <c r="AO1001" i="3" l="1"/>
  <c r="AS1000" i="3"/>
  <c r="AW1000" i="3"/>
  <c r="AP1001" i="3"/>
  <c r="AT1000" i="3"/>
  <c r="AX1000" i="3"/>
  <c r="AU1000" i="3"/>
  <c r="AQ1000" i="3"/>
  <c r="AM1001" i="3"/>
  <c r="AN1002" i="3"/>
  <c r="AV1001" i="3"/>
  <c r="AR1001" i="3"/>
  <c r="AP1002" i="3" l="1"/>
  <c r="AT1001" i="3"/>
  <c r="AX1001" i="3"/>
  <c r="AV1002" i="3"/>
  <c r="AN1003" i="3"/>
  <c r="AR1002" i="3"/>
  <c r="AU1001" i="3"/>
  <c r="AM1002" i="3"/>
  <c r="AQ1001" i="3"/>
  <c r="AO1002" i="3"/>
  <c r="AW1001" i="3"/>
  <c r="AS1001" i="3"/>
  <c r="AU1002" i="3" l="1"/>
  <c r="AQ1002" i="3"/>
  <c r="AM1003" i="3"/>
  <c r="AO1003" i="3"/>
  <c r="AS1002" i="3"/>
  <c r="AW1002" i="3"/>
  <c r="AV1003" i="3"/>
  <c r="AR1003" i="3"/>
  <c r="AX1002" i="3"/>
  <c r="AT1002" i="3"/>
  <c r="AP1003" i="3"/>
  <c r="AS1003" i="3" l="1"/>
  <c r="AW1003" i="3"/>
  <c r="AT1003" i="3"/>
  <c r="AX1003" i="3"/>
  <c r="AQ1003" i="3"/>
  <c r="AU10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navy</author>
  </authors>
  <commentList>
    <comment ref="Y2" authorId="0" shapeId="0" xr:uid="{00000000-0006-0000-0100-000001000000}">
      <text>
        <r>
          <rPr>
            <b/>
            <sz val="9"/>
            <color rgb="FF000000"/>
            <rFont val="굴림"/>
            <family val="3"/>
            <charset val="129"/>
          </rPr>
          <t>navy:군사시설 및 교정시설, 근린생활시설 등</t>
        </r>
      </text>
    </comment>
    <comment ref="Z2" authorId="0" shapeId="0" xr:uid="{00000000-0006-0000-0100-000002000000}">
      <text>
        <r>
          <rPr>
            <b/>
            <sz val="9"/>
            <color rgb="FF000000"/>
            <rFont val="굴림"/>
            <family val="3"/>
            <charset val="129"/>
          </rPr>
          <t xml:space="preserve">navy:
</t>
        </r>
        <r>
          <rPr>
            <sz val="9"/>
            <color rgb="FF000000"/>
            <rFont val="굴림"/>
            <family val="3"/>
            <charset val="129"/>
          </rPr>
          <t xml:space="preserve">신축, 증축, 리모델링 등
</t>
        </r>
      </text>
    </comment>
    <comment ref="AA2" authorId="0" shapeId="0" xr:uid="{00000000-0006-0000-0100-000004000000}">
      <text>
        <r>
          <rPr>
            <b/>
            <sz val="9"/>
            <color rgb="FF000000"/>
            <rFont val="굴림"/>
            <family val="3"/>
            <charset val="129"/>
          </rPr>
          <t>navy:건축종류1의 연면적</t>
        </r>
      </text>
    </comment>
    <comment ref="AB2" authorId="0" shapeId="0" xr:uid="{00000000-0006-0000-0100-000005000000}">
      <text>
        <r>
          <rPr>
            <b/>
            <sz val="9"/>
            <color rgb="FF000000"/>
            <rFont val="굴림"/>
            <family val="3"/>
            <charset val="129"/>
          </rPr>
          <t xml:space="preserve">navy:
</t>
        </r>
        <r>
          <rPr>
            <sz val="9"/>
            <color rgb="FF000000"/>
            <rFont val="굴림"/>
            <family val="3"/>
            <charset val="129"/>
          </rPr>
          <t xml:space="preserve">건축종류1의 지분율
</t>
        </r>
      </text>
    </comment>
    <comment ref="AC2" authorId="0" shapeId="0" xr:uid="{00000000-0006-0000-0100-000003000000}">
      <text>
        <r>
          <rPr>
            <b/>
            <sz val="9"/>
            <color rgb="FF000000"/>
            <rFont val="굴림"/>
            <family val="3"/>
            <charset val="129"/>
          </rPr>
          <t xml:space="preserve">navy:
</t>
        </r>
        <r>
          <rPr>
            <sz val="9"/>
            <color rgb="FF000000"/>
            <rFont val="굴림"/>
            <family val="3"/>
            <charset val="129"/>
          </rPr>
          <t xml:space="preserve">신축, 증축, 리모델링 등
</t>
        </r>
      </text>
    </comment>
    <comment ref="AD2" authorId="0" shapeId="0" xr:uid="{00000000-0006-0000-0100-000006000000}">
      <text>
        <r>
          <rPr>
            <b/>
            <sz val="9"/>
            <color rgb="FF000000"/>
            <rFont val="굴림"/>
            <family val="3"/>
            <charset val="129"/>
          </rPr>
          <t xml:space="preserve">navy:
</t>
        </r>
        <r>
          <rPr>
            <sz val="9"/>
            <color rgb="FF000000"/>
            <rFont val="굴림"/>
            <family val="3"/>
            <charset val="129"/>
          </rPr>
          <t xml:space="preserve">건축종류2의 연면적
</t>
        </r>
      </text>
    </comment>
    <comment ref="AE2" authorId="0" shapeId="0" xr:uid="{00000000-0006-0000-0100-000007000000}">
      <text>
        <r>
          <rPr>
            <b/>
            <sz val="9"/>
            <color rgb="FF000000"/>
            <rFont val="굴림"/>
            <family val="3"/>
            <charset val="129"/>
          </rPr>
          <t xml:space="preserve">navy:
</t>
        </r>
        <r>
          <rPr>
            <sz val="9"/>
            <color rgb="FF000000"/>
            <rFont val="굴림"/>
            <family val="3"/>
            <charset val="129"/>
          </rPr>
          <t>건축종류2의 지분율</t>
        </r>
      </text>
    </comment>
    <comment ref="AF2" authorId="0" shapeId="0" xr:uid="{F88417F4-8A6F-4691-84C9-76760B822074}">
      <text>
        <r>
          <rPr>
            <b/>
            <sz val="9"/>
            <color rgb="FF000000"/>
            <rFont val="굴림"/>
            <family val="3"/>
            <charset val="129"/>
          </rPr>
          <t xml:space="preserve">navy:
</t>
        </r>
        <r>
          <rPr>
            <sz val="9"/>
            <color rgb="FF000000"/>
            <rFont val="굴림"/>
            <family val="3"/>
            <charset val="129"/>
          </rPr>
          <t xml:space="preserve">신축, 증축, 리모델링 등
</t>
        </r>
      </text>
    </comment>
    <comment ref="AG2" authorId="0" shapeId="0" xr:uid="{2CB2F453-0FC7-4CD1-A145-E600CA67C4E5}">
      <text>
        <r>
          <rPr>
            <b/>
            <sz val="9"/>
            <color rgb="FF000000"/>
            <rFont val="굴림"/>
            <family val="3"/>
            <charset val="129"/>
          </rPr>
          <t xml:space="preserve">navy:
</t>
        </r>
        <r>
          <rPr>
            <sz val="9"/>
            <color rgb="FF000000"/>
            <rFont val="굴림"/>
            <family val="3"/>
            <charset val="129"/>
          </rPr>
          <t xml:space="preserve">건축종류2의 연면적
</t>
        </r>
      </text>
    </comment>
    <comment ref="AH2" authorId="0" shapeId="0" xr:uid="{9FA6D136-0F8B-47F0-A4A0-C9FE8AB17613}">
      <text>
        <r>
          <rPr>
            <b/>
            <sz val="9"/>
            <color rgb="FF000000"/>
            <rFont val="굴림"/>
            <family val="3"/>
            <charset val="129"/>
          </rPr>
          <t xml:space="preserve">navy:
</t>
        </r>
        <r>
          <rPr>
            <sz val="9"/>
            <color rgb="FF000000"/>
            <rFont val="굴림"/>
            <family val="3"/>
            <charset val="129"/>
          </rPr>
          <t>건축종류2의 지분율</t>
        </r>
      </text>
    </comment>
    <comment ref="AI2" authorId="0" shapeId="0" xr:uid="{4DA3357D-9A43-4F22-92E0-690349FE92F7}">
      <text>
        <r>
          <rPr>
            <b/>
            <sz val="9"/>
            <color rgb="FF000000"/>
            <rFont val="굴림"/>
            <family val="3"/>
            <charset val="129"/>
          </rPr>
          <t xml:space="preserve">navy:
</t>
        </r>
        <r>
          <rPr>
            <sz val="9"/>
            <color rgb="FF000000"/>
            <rFont val="굴림"/>
            <family val="3"/>
            <charset val="129"/>
          </rPr>
          <t xml:space="preserve">신축, 증축, 리모델링 등
</t>
        </r>
      </text>
    </comment>
    <comment ref="AJ2" authorId="0" shapeId="0" xr:uid="{2573D30D-DCE0-4208-A54B-69A1017C38A1}">
      <text>
        <r>
          <rPr>
            <b/>
            <sz val="9"/>
            <color rgb="FF000000"/>
            <rFont val="굴림"/>
            <family val="3"/>
            <charset val="129"/>
          </rPr>
          <t xml:space="preserve">navy:
</t>
        </r>
        <r>
          <rPr>
            <sz val="9"/>
            <color rgb="FF000000"/>
            <rFont val="굴림"/>
            <family val="3"/>
            <charset val="129"/>
          </rPr>
          <t xml:space="preserve">건축종류2의 연면적
</t>
        </r>
      </text>
    </comment>
    <comment ref="AK2" authorId="0" shapeId="0" xr:uid="{B4CA8BF1-3DAF-4337-8C33-58C0CC2646B1}">
      <text>
        <r>
          <rPr>
            <b/>
            <sz val="9"/>
            <color rgb="FF000000"/>
            <rFont val="굴림"/>
            <family val="3"/>
            <charset val="129"/>
          </rPr>
          <t xml:space="preserve">navy:
</t>
        </r>
        <r>
          <rPr>
            <sz val="9"/>
            <color rgb="FF000000"/>
            <rFont val="굴림"/>
            <family val="3"/>
            <charset val="129"/>
          </rPr>
          <t>건축종류2의 지분율</t>
        </r>
      </text>
    </comment>
    <comment ref="AL2" authorId="0" shapeId="0" xr:uid="{96892156-D5D2-4BEB-86B6-1B9EF8B34A7D}">
      <text>
        <r>
          <rPr>
            <b/>
            <sz val="9"/>
            <color rgb="FF000000"/>
            <rFont val="굴림"/>
            <family val="3"/>
            <charset val="129"/>
          </rPr>
          <t xml:space="preserve">navy:
</t>
        </r>
        <r>
          <rPr>
            <sz val="9"/>
            <color rgb="FF000000"/>
            <rFont val="굴림"/>
            <family val="3"/>
            <charset val="129"/>
          </rPr>
          <t xml:space="preserve">신축, 증축, 리모델링 등
</t>
        </r>
      </text>
    </comment>
    <comment ref="AM2" authorId="0" shapeId="0" xr:uid="{B08F2835-8E90-40A3-B3F6-88FE2A08E628}">
      <text>
        <r>
          <rPr>
            <b/>
            <sz val="9"/>
            <color rgb="FF000000"/>
            <rFont val="굴림"/>
            <family val="3"/>
            <charset val="129"/>
          </rPr>
          <t xml:space="preserve">navy:
</t>
        </r>
        <r>
          <rPr>
            <sz val="9"/>
            <color rgb="FF000000"/>
            <rFont val="굴림"/>
            <family val="3"/>
            <charset val="129"/>
          </rPr>
          <t xml:space="preserve">건축종류2의 연면적
</t>
        </r>
      </text>
    </comment>
    <comment ref="AN2" authorId="0" shapeId="0" xr:uid="{89393A91-1A06-437D-8662-5E205195AEEB}">
      <text>
        <r>
          <rPr>
            <b/>
            <sz val="9"/>
            <color rgb="FF000000"/>
            <rFont val="굴림"/>
            <family val="3"/>
            <charset val="129"/>
          </rPr>
          <t xml:space="preserve">navy:
</t>
        </r>
        <r>
          <rPr>
            <sz val="9"/>
            <color rgb="FF000000"/>
            <rFont val="굴림"/>
            <family val="3"/>
            <charset val="129"/>
          </rPr>
          <t>건축종류2의 지분율</t>
        </r>
      </text>
    </comment>
  </commentList>
</comments>
</file>

<file path=xl/sharedStrings.xml><?xml version="1.0" encoding="utf-8"?>
<sst xmlns="http://schemas.openxmlformats.org/spreadsheetml/2006/main" count="3910" uniqueCount="1001">
  <si>
    <t>참여건축사(보)2</t>
  </si>
  <si>
    <t>인정 사업용도2</t>
  </si>
  <si>
    <t>참여건축사(보)5</t>
  </si>
  <si>
    <t>사업명(A070)</t>
  </si>
  <si>
    <t>참여건축사(보)3</t>
  </si>
  <si>
    <t>참여건축사(보)6</t>
  </si>
  <si>
    <t>고시금액 이상/미만</t>
  </si>
  <si>
    <t>인정 사업용도1</t>
  </si>
  <si>
    <t>참여건축사(보)4</t>
  </si>
  <si>
    <t>참여건축사(보)1</t>
  </si>
  <si>
    <t>금융거래상환 확인원 기준일</t>
  </si>
  <si>
    <t>창고</t>
  </si>
  <si>
    <t>성명</t>
  </si>
  <si>
    <t>건영</t>
  </si>
  <si>
    <t>기술자</t>
  </si>
  <si>
    <t>체육관</t>
  </si>
  <si>
    <t>데이터</t>
  </si>
  <si>
    <t>재축</t>
  </si>
  <si>
    <t>증축</t>
  </si>
  <si>
    <t>이전</t>
  </si>
  <si>
    <t>용역명</t>
  </si>
  <si>
    <t>문화</t>
  </si>
  <si>
    <t>상승</t>
  </si>
  <si>
    <t>미만</t>
  </si>
  <si>
    <t>개축</t>
  </si>
  <si>
    <t>공고일</t>
  </si>
  <si>
    <t>대수선</t>
  </si>
  <si>
    <t>건축사</t>
  </si>
  <si>
    <t>업체명</t>
  </si>
  <si>
    <t>테마</t>
  </si>
  <si>
    <t>예성</t>
  </si>
  <si>
    <t>씨에스</t>
  </si>
  <si>
    <t>아이디</t>
  </si>
  <si>
    <t>토펙</t>
  </si>
  <si>
    <t>결과값</t>
  </si>
  <si>
    <t>이상</t>
  </si>
  <si>
    <t>신축</t>
  </si>
  <si>
    <t>건보</t>
  </si>
  <si>
    <t>가야</t>
  </si>
  <si>
    <t>정우</t>
  </si>
  <si>
    <t>상</t>
  </si>
  <si>
    <t>연면적2</t>
  </si>
  <si>
    <t>연면적1</t>
  </si>
  <si>
    <t>건축사보2</t>
  </si>
  <si>
    <t>건축사12</t>
  </si>
  <si>
    <t>미만 인정여부</t>
  </si>
  <si>
    <t>중복퍼센트</t>
  </si>
  <si>
    <t>건축사10</t>
  </si>
  <si>
    <t>건축종류2</t>
  </si>
  <si>
    <t>건축종류</t>
  </si>
  <si>
    <t>데이터 값</t>
  </si>
  <si>
    <t>건축사보3</t>
  </si>
  <si>
    <t>건보종합</t>
  </si>
  <si>
    <t>일반음식점</t>
  </si>
  <si>
    <t>건축사14</t>
  </si>
  <si>
    <t>건축사11</t>
  </si>
  <si>
    <t>이상 인정여부</t>
  </si>
  <si>
    <t>용역일수</t>
  </si>
  <si>
    <t>중복월수</t>
  </si>
  <si>
    <t>중복일수</t>
  </si>
  <si>
    <t>업무중복도</t>
  </si>
  <si>
    <t>관광숙박시설</t>
  </si>
  <si>
    <t>생활숙박시설</t>
  </si>
  <si>
    <t>건축사13</t>
  </si>
  <si>
    <t>건축사4</t>
  </si>
  <si>
    <t>건축사8</t>
  </si>
  <si>
    <t>건축사7</t>
  </si>
  <si>
    <t>리모델링</t>
  </si>
  <si>
    <t>인정 용역 수</t>
  </si>
  <si>
    <t>용역종료 날짜</t>
  </si>
  <si>
    <t>탑이엔씨</t>
  </si>
  <si>
    <t>용역 종료일</t>
  </si>
  <si>
    <t>건축사3</t>
  </si>
  <si>
    <t>총 연면적</t>
  </si>
  <si>
    <t>지분율1</t>
  </si>
  <si>
    <t>문화공간</t>
  </si>
  <si>
    <t>건축사9</t>
  </si>
  <si>
    <t>건축사1</t>
  </si>
  <si>
    <t>인정 연면적</t>
  </si>
  <si>
    <t>건축물 용도</t>
  </si>
  <si>
    <t>케이앤케이</t>
  </si>
  <si>
    <t>지분율2</t>
  </si>
  <si>
    <t>담당건축사</t>
  </si>
  <si>
    <t>용역시작 날짜</t>
  </si>
  <si>
    <t>건축종류1</t>
  </si>
  <si>
    <t>건축사5</t>
  </si>
  <si>
    <t>건축사6</t>
  </si>
  <si>
    <t>건축사2</t>
  </si>
  <si>
    <t>종교집회장</t>
  </si>
  <si>
    <t>고시금액</t>
  </si>
  <si>
    <t>건축사보1</t>
  </si>
  <si>
    <t>이상</t>
    <phoneticPr fontId="11" type="noConversion"/>
  </si>
  <si>
    <t>가람</t>
  </si>
  <si>
    <t>라온</t>
  </si>
  <si>
    <t>이가</t>
  </si>
  <si>
    <t>토문</t>
  </si>
  <si>
    <t>행림</t>
  </si>
  <si>
    <t>도심</t>
  </si>
  <si>
    <t>디에스</t>
  </si>
  <si>
    <t>하우드</t>
  </si>
  <si>
    <t>선진</t>
  </si>
  <si>
    <t>이가에이씨엠</t>
  </si>
  <si>
    <t>내진보강</t>
    <phoneticPr fontId="11" type="noConversion"/>
  </si>
  <si>
    <t>ID</t>
    <phoneticPr fontId="11" type="noConversion"/>
  </si>
  <si>
    <t>PW</t>
    <phoneticPr fontId="11" type="noConversion"/>
  </si>
  <si>
    <t>업체</t>
    <phoneticPr fontId="11" type="noConversion"/>
  </si>
  <si>
    <t>대상</t>
  </si>
  <si>
    <t>희림</t>
  </si>
  <si>
    <t>화담</t>
  </si>
  <si>
    <t>한국환경</t>
  </si>
  <si>
    <t>대림</t>
  </si>
  <si>
    <t>사업명</t>
    <phoneticPr fontId="11" type="noConversion"/>
  </si>
  <si>
    <t>참조값</t>
    <phoneticPr fontId="11" type="noConversion"/>
  </si>
  <si>
    <t>건축사</t>
    <phoneticPr fontId="11" type="noConversion"/>
  </si>
  <si>
    <t>건축사보1</t>
    <phoneticPr fontId="11" type="noConversion"/>
  </si>
  <si>
    <t>건축사보2</t>
    <phoneticPr fontId="11" type="noConversion"/>
  </si>
  <si>
    <t>건축사보3</t>
    <phoneticPr fontId="11" type="noConversion"/>
  </si>
  <si>
    <t>순번</t>
    <phoneticPr fontId="11" type="noConversion"/>
  </si>
  <si>
    <t>유사용역수행실적</t>
    <phoneticPr fontId="11" type="noConversion"/>
  </si>
  <si>
    <t>사업정보 입력</t>
    <phoneticPr fontId="11" type="noConversion"/>
  </si>
  <si>
    <t>기술자 입력</t>
    <phoneticPr fontId="11" type="noConversion"/>
  </si>
  <si>
    <t>간소화 ID 및 PW 입력</t>
    <phoneticPr fontId="11" type="noConversion"/>
  </si>
  <si>
    <t>국방시설본부</t>
    <phoneticPr fontId="11" type="noConversion"/>
  </si>
  <si>
    <t>업체명</t>
    <phoneticPr fontId="11" type="noConversion"/>
  </si>
  <si>
    <t>다보</t>
  </si>
  <si>
    <t>목양</t>
  </si>
  <si>
    <t>예지</t>
  </si>
  <si>
    <t>시명</t>
  </si>
  <si>
    <t>무영</t>
  </si>
  <si>
    <t>건양</t>
  </si>
  <si>
    <t>두성</t>
  </si>
  <si>
    <t>리음</t>
  </si>
  <si>
    <t>엔씨티</t>
  </si>
  <si>
    <t>정운</t>
  </si>
  <si>
    <t>삼익</t>
  </si>
  <si>
    <t>휴안</t>
  </si>
  <si>
    <t>디앤오</t>
  </si>
  <si>
    <t>씨엔케이</t>
  </si>
  <si>
    <t>티엠지</t>
  </si>
  <si>
    <t>공고명</t>
    <phoneticPr fontId="11" type="noConversion"/>
  </si>
  <si>
    <t>사업명</t>
    <phoneticPr fontId="11" type="noConversion"/>
  </si>
  <si>
    <t>중복일수</t>
    <phoneticPr fontId="11" type="noConversion"/>
  </si>
  <si>
    <t>고시금액</t>
    <phoneticPr fontId="11" type="noConversion"/>
  </si>
  <si>
    <t>순번</t>
    <phoneticPr fontId="11" type="noConversion"/>
  </si>
  <si>
    <t>최신일자</t>
    <phoneticPr fontId="11" type="noConversion"/>
  </si>
  <si>
    <t>인정여부</t>
    <phoneticPr fontId="11" type="noConversion"/>
  </si>
  <si>
    <t>기술자명</t>
    <phoneticPr fontId="11" type="noConversion"/>
  </si>
  <si>
    <t>건설기술인 보유증명서 최신일자</t>
    <phoneticPr fontId="11" type="noConversion"/>
  </si>
  <si>
    <t>위험물저장처리시설</t>
    <phoneticPr fontId="11" type="noConversion"/>
  </si>
  <si>
    <t>국방군사시설</t>
  </si>
  <si>
    <t>국방군사시설</t>
    <phoneticPr fontId="11" type="noConversion"/>
  </si>
  <si>
    <t>아파트</t>
    <phoneticPr fontId="11" type="noConversion"/>
  </si>
  <si>
    <t>연립주택</t>
    <phoneticPr fontId="11" type="noConversion"/>
  </si>
  <si>
    <t>공공업무시설</t>
    <phoneticPr fontId="11" type="noConversion"/>
  </si>
  <si>
    <t>자동차관련시설</t>
    <phoneticPr fontId="11" type="noConversion"/>
  </si>
  <si>
    <t>건축종류3</t>
    <phoneticPr fontId="11" type="noConversion"/>
  </si>
  <si>
    <t>연면적3</t>
    <phoneticPr fontId="11" type="noConversion"/>
  </si>
  <si>
    <t>지분율3</t>
    <phoneticPr fontId="11" type="noConversion"/>
  </si>
  <si>
    <t>건축종류4</t>
    <phoneticPr fontId="11" type="noConversion"/>
  </si>
  <si>
    <t>연면적4</t>
    <phoneticPr fontId="11" type="noConversion"/>
  </si>
  <si>
    <t>지분율4</t>
    <phoneticPr fontId="11" type="noConversion"/>
  </si>
  <si>
    <t>건축종류5</t>
    <phoneticPr fontId="11" type="noConversion"/>
  </si>
  <si>
    <t>연면적5</t>
    <phoneticPr fontId="11" type="noConversion"/>
  </si>
  <si>
    <t>지분율5</t>
    <phoneticPr fontId="11" type="noConversion"/>
  </si>
  <si>
    <t>데이터</t>
    <phoneticPr fontId="11" type="noConversion"/>
  </si>
  <si>
    <t>결과값</t>
    <phoneticPr fontId="11" type="noConversion"/>
  </si>
  <si>
    <t>공고일</t>
    <phoneticPr fontId="11" type="noConversion"/>
  </si>
  <si>
    <t>신용등급</t>
    <phoneticPr fontId="11" type="noConversion"/>
  </si>
  <si>
    <t>인정유효기간</t>
    <phoneticPr fontId="11" type="noConversion"/>
  </si>
  <si>
    <t>인정 신용등급</t>
    <phoneticPr fontId="11" type="noConversion"/>
  </si>
  <si>
    <t>신용도</t>
    <phoneticPr fontId="11" type="noConversion"/>
  </si>
  <si>
    <t>정우철</t>
    <phoneticPr fontId="11" type="noConversion"/>
  </si>
  <si>
    <t>정필호</t>
    <phoneticPr fontId="11" type="noConversion"/>
  </si>
  <si>
    <t>테마</t>
    <phoneticPr fontId="11" type="noConversion"/>
  </si>
  <si>
    <t>17-공-00지역 식당신축 등 설계용역(D002)</t>
    <phoneticPr fontId="11" type="noConversion"/>
  </si>
  <si>
    <t>강창희</t>
    <phoneticPr fontId="11" type="noConversion"/>
  </si>
  <si>
    <t>조윤석</t>
    <phoneticPr fontId="11" type="noConversion"/>
  </si>
  <si>
    <t>조성국</t>
    <phoneticPr fontId="11" type="noConversion"/>
  </si>
  <si>
    <t>김만중</t>
    <phoneticPr fontId="11" type="noConversion"/>
  </si>
  <si>
    <t>김호연</t>
    <phoneticPr fontId="11" type="noConversion"/>
  </si>
  <si>
    <t>박혜준</t>
    <phoneticPr fontId="11" type="noConversion"/>
  </si>
  <si>
    <t>안기환</t>
    <phoneticPr fontId="11" type="noConversion"/>
  </si>
  <si>
    <t>박가영</t>
    <phoneticPr fontId="11" type="noConversion"/>
  </si>
  <si>
    <t>theme01</t>
    <phoneticPr fontId="11" type="noConversion"/>
  </si>
  <si>
    <t>테마건축</t>
    <phoneticPr fontId="11" type="noConversion"/>
  </si>
  <si>
    <t>00부대 생활관 신축 설계용역(18-B001)</t>
    <phoneticPr fontId="11" type="noConversion"/>
  </si>
  <si>
    <t>엄태웅</t>
    <phoneticPr fontId="11" type="noConversion"/>
  </si>
  <si>
    <t>이광우</t>
    <phoneticPr fontId="11" type="noConversion"/>
  </si>
  <si>
    <t>김가람</t>
    <phoneticPr fontId="11" type="noConversion"/>
  </si>
  <si>
    <t>손송이</t>
    <phoneticPr fontId="11" type="noConversion"/>
  </si>
  <si>
    <t>20-충-국-9 설계용역(계룡대 매입관사 리모델링)</t>
    <phoneticPr fontId="11" type="noConversion"/>
  </si>
  <si>
    <t>정우진</t>
    <phoneticPr fontId="11" type="noConversion"/>
  </si>
  <si>
    <t>박정욱</t>
    <phoneticPr fontId="11" type="noConversion"/>
  </si>
  <si>
    <t>김연호</t>
    <phoneticPr fontId="11" type="noConversion"/>
  </si>
  <si>
    <t>진성현</t>
    <phoneticPr fontId="11" type="noConversion"/>
  </si>
  <si>
    <t>00부대 설계용역(19-B013)</t>
    <phoneticPr fontId="11" type="noConversion"/>
  </si>
  <si>
    <t>20-해-훈련장 리모델링 등 설계용역(C027)</t>
    <phoneticPr fontId="11" type="noConversion"/>
  </si>
  <si>
    <t>21-육-00부대 설계용역(A037)</t>
    <phoneticPr fontId="11" type="noConversion"/>
  </si>
  <si>
    <t>이희민</t>
    <phoneticPr fontId="11" type="noConversion"/>
  </si>
  <si>
    <t>강현빈</t>
    <phoneticPr fontId="11" type="noConversion"/>
  </si>
  <si>
    <t>이용훈</t>
    <phoneticPr fontId="11" type="noConversion"/>
  </si>
  <si>
    <t>내진보강</t>
  </si>
  <si>
    <t>21-59-2 설계용역</t>
    <phoneticPr fontId="11" type="noConversion"/>
  </si>
  <si>
    <t>정석구</t>
    <phoneticPr fontId="11" type="noConversion"/>
  </si>
  <si>
    <t>최원식</t>
    <phoneticPr fontId="11" type="noConversion"/>
  </si>
  <si>
    <t>21-국-00부대 설계용역(B036)</t>
    <phoneticPr fontId="11" type="noConversion"/>
  </si>
  <si>
    <r>
      <t>t</t>
    </r>
    <r>
      <rPr>
        <sz val="11"/>
        <color theme="1"/>
        <rFont val="맑은 고딕"/>
        <family val="2"/>
        <charset val="129"/>
        <scheme val="minor"/>
      </rPr>
      <t>heme01</t>
    </r>
    <phoneticPr fontId="11" type="noConversion"/>
  </si>
  <si>
    <t>21-국-00부대 설계용역(B189)</t>
    <phoneticPr fontId="11" type="noConversion"/>
  </si>
  <si>
    <t>22-육-00부대 설계용역(A002)</t>
    <phoneticPr fontId="11" type="noConversion"/>
  </si>
  <si>
    <t>22-육-00부대 설계용역(A012)</t>
    <phoneticPr fontId="11" type="noConversion"/>
  </si>
  <si>
    <t>22-국-00부대 설계용역(B514)</t>
    <phoneticPr fontId="11" type="noConversion"/>
  </si>
  <si>
    <t>22-국-00부대 설계용역(B517)</t>
    <phoneticPr fontId="11" type="noConversion"/>
  </si>
  <si>
    <t>21-국-00부대 설계용역(B524)</t>
    <phoneticPr fontId="11" type="noConversion"/>
  </si>
  <si>
    <t>22-해-다목적 격납고 신축 설계용역(C019)</t>
    <phoneticPr fontId="11" type="noConversion"/>
  </si>
  <si>
    <t>조항용</t>
    <phoneticPr fontId="11" type="noConversion"/>
  </si>
  <si>
    <t>22-육-00부대 설계용역(A047)</t>
    <phoneticPr fontId="11" type="noConversion"/>
  </si>
  <si>
    <t>22-전-국-2(00부대 이전사업 설계용역)</t>
    <phoneticPr fontId="11" type="noConversion"/>
  </si>
  <si>
    <t>22-육-00부대 설계용역(A082)</t>
    <phoneticPr fontId="11" type="noConversion"/>
  </si>
  <si>
    <t>22-육-00부대 설계용역(A071)</t>
    <phoneticPr fontId="11" type="noConversion"/>
  </si>
  <si>
    <t>대성병원 옆 공영주차장 고도화사업 건축기획 및 실시설계용역</t>
    <phoneticPr fontId="11" type="noConversion"/>
  </si>
  <si>
    <t>성낙문</t>
    <phoneticPr fontId="11" type="noConversion"/>
  </si>
  <si>
    <t>22-육-00부대 설계용역(A102)</t>
    <phoneticPr fontId="11" type="noConversion"/>
  </si>
  <si>
    <t>청사 부설주차장 건립사업 설계용역</t>
    <phoneticPr fontId="11" type="noConversion"/>
  </si>
  <si>
    <t>미만</t>
    <phoneticPr fontId="11" type="noConversion"/>
  </si>
  <si>
    <t>22-충-육-29 설계용역</t>
    <phoneticPr fontId="11" type="noConversion"/>
  </si>
  <si>
    <t>BBB0</t>
    <phoneticPr fontId="11" type="noConversion"/>
  </si>
  <si>
    <t>유윤곤</t>
    <phoneticPr fontId="11" type="noConversion"/>
  </si>
  <si>
    <t>이동범</t>
    <phoneticPr fontId="11" type="noConversion"/>
  </si>
  <si>
    <t>오용재</t>
    <phoneticPr fontId="11" type="noConversion"/>
  </si>
  <si>
    <t>김용원</t>
    <phoneticPr fontId="11" type="noConversion"/>
  </si>
  <si>
    <t>김도형</t>
    <phoneticPr fontId="11" type="noConversion"/>
  </si>
  <si>
    <t>박형대</t>
    <phoneticPr fontId="11" type="noConversion"/>
  </si>
  <si>
    <t>서인근</t>
    <phoneticPr fontId="11" type="noConversion"/>
  </si>
  <si>
    <t>신형조</t>
    <phoneticPr fontId="11" type="noConversion"/>
  </si>
  <si>
    <t>이병선</t>
    <phoneticPr fontId="11" type="noConversion"/>
  </si>
  <si>
    <t>이은재</t>
    <phoneticPr fontId="11" type="noConversion"/>
  </si>
  <si>
    <t>이학노</t>
    <phoneticPr fontId="11" type="noConversion"/>
  </si>
  <si>
    <t>황인섭</t>
    <phoneticPr fontId="11" type="noConversion"/>
  </si>
  <si>
    <t>장문호</t>
    <phoneticPr fontId="11" type="noConversion"/>
  </si>
  <si>
    <t>김해수</t>
    <phoneticPr fontId="11" type="noConversion"/>
  </si>
  <si>
    <t>박황재</t>
    <phoneticPr fontId="11" type="noConversion"/>
  </si>
  <si>
    <t>성기봉</t>
    <phoneticPr fontId="11" type="noConversion"/>
  </si>
  <si>
    <t>22-국-00부대설계용역(B510)</t>
  </si>
  <si>
    <t>이광욱</t>
  </si>
  <si>
    <t>정문기</t>
  </si>
  <si>
    <t>tomoon</t>
  </si>
  <si>
    <t>tomoon04</t>
  </si>
  <si>
    <t>21-국-00부대설계용역(B154)</t>
  </si>
  <si>
    <t>김영환</t>
  </si>
  <si>
    <t>김진양</t>
  </si>
  <si>
    <t>21-공-생활관재건축등2건설계용역(D015)</t>
  </si>
  <si>
    <t>00부대설계용역(18-B032)</t>
  </si>
  <si>
    <t>육군춘천관사및간부숙소민간투자시설사업실시설계</t>
  </si>
  <si>
    <t>00부대신축설계용역(17-B076)</t>
  </si>
  <si>
    <t>00부대개편설계용역(17-B110)</t>
  </si>
  <si>
    <t>00사업설계용역(17-B233)</t>
  </si>
  <si>
    <t>18-해병-00정비고등설계용역(C030)</t>
  </si>
  <si>
    <t>00부대 시설사업 설계용역(16-B226)</t>
  </si>
  <si>
    <t>김무영</t>
  </si>
  <si>
    <t>epg1994</t>
  </si>
  <si>
    <t>vienrose</t>
  </si>
  <si>
    <t>00부대 개편 설계용역(17-B053)</t>
  </si>
  <si>
    <t>김용철</t>
  </si>
  <si>
    <t>00부대 아파트 신축 설계용역(18-B044)</t>
  </si>
  <si>
    <t>00부대 설계용역(19-B010)</t>
  </si>
  <si>
    <t>고덕국제화계획지구 군사시설 이전사업 조사설계용역</t>
  </si>
  <si>
    <t>18-해-잠수훈련장 등 설계용역(C039)</t>
  </si>
  <si>
    <t>22-국-00부대 설계용역(B564)</t>
  </si>
  <si>
    <t>유근민</t>
  </si>
  <si>
    <r>
      <t>e</t>
    </r>
    <r>
      <rPr>
        <sz val="11"/>
        <color theme="1"/>
        <rFont val="맑은 고딕"/>
        <family val="2"/>
        <charset val="129"/>
        <scheme val="minor"/>
      </rPr>
      <t>pg1994</t>
    </r>
  </si>
  <si>
    <r>
      <t>v</t>
    </r>
    <r>
      <rPr>
        <sz val="11"/>
        <color theme="1"/>
        <rFont val="맑은 고딕"/>
        <family val="2"/>
        <charset val="129"/>
        <scheme val="minor"/>
      </rPr>
      <t>ienrose</t>
    </r>
  </si>
  <si>
    <t>김정기</t>
  </si>
  <si>
    <t>22-국-00부대 설계용역(B561)</t>
  </si>
  <si>
    <t>22-해-훈련장신축 등 2건 설계용역(C025)</t>
  </si>
  <si>
    <t>22-국-00부대 설계용역(B546)</t>
  </si>
  <si>
    <t>22-공-간부숙소 신축4건 설계용역(D026)</t>
  </si>
  <si>
    <t>22-국-00부대 설계용역(B541)</t>
  </si>
  <si>
    <t>22-해병-0여단 의무중대 설계용역(C030)</t>
  </si>
  <si>
    <t>20-국-00부대 설계용역(B081)</t>
  </si>
  <si>
    <t>이재용</t>
  </si>
  <si>
    <t>22-공-수리창고 신축등5건 설계용역(D016)</t>
  </si>
  <si>
    <t>22-국-0부대 체육센터 2건 설계용역(B008)</t>
  </si>
  <si>
    <t>22-국-00부대 설계용역(B504)</t>
  </si>
  <si>
    <t>고덕국제화지구 군사시설 이전사업 조사설계용역</t>
  </si>
  <si>
    <t>서기석</t>
  </si>
  <si>
    <t>21-국-00부대 설계용역(B129)</t>
  </si>
  <si>
    <t>21-국-00부대 설계용역(B025)</t>
  </si>
  <si>
    <t>22-국-00부대 설계용역(B074)</t>
    <phoneticPr fontId="11" type="noConversion"/>
  </si>
  <si>
    <t>공기</t>
    <phoneticPr fontId="11" type="noConversion"/>
  </si>
  <si>
    <t>연장</t>
    <phoneticPr fontId="11" type="noConversion"/>
  </si>
  <si>
    <t>양성현</t>
  </si>
  <si>
    <t>강철호</t>
  </si>
  <si>
    <t>이종훈</t>
  </si>
  <si>
    <t>15-해 00시설 설계용역(C038)</t>
  </si>
  <si>
    <t>양동룡</t>
  </si>
  <si>
    <t>cm5001</t>
  </si>
  <si>
    <t>cm5006</t>
  </si>
  <si>
    <t>00사업 설계용역(17-B106)</t>
  </si>
  <si>
    <t>18-해병-00사단차기다련장설계(C033)</t>
  </si>
  <si>
    <t>20—육-00부대 설계용역(A008)</t>
  </si>
  <si>
    <t>20-공-대형항공기격납고신축등설계(D051)</t>
  </si>
  <si>
    <t>김응진</t>
  </si>
  <si>
    <t>20-국-00부대 설계용역(B177)</t>
  </si>
  <si>
    <t>21-국-00부대설계용역(B100)</t>
  </si>
  <si>
    <t>안용석</t>
  </si>
  <si>
    <t>22-국-00부대설계용역(B558)</t>
  </si>
  <si>
    <t>21-공-통합생활관신축 등 3건 설계(D011)</t>
  </si>
  <si>
    <t>이종윤</t>
  </si>
  <si>
    <t>21-국-00부대설계용역(B066)</t>
  </si>
  <si>
    <t>22-국-00부대설계용역(B560)</t>
  </si>
  <si>
    <t>20-육-00부대 설계용역(A045)</t>
  </si>
  <si>
    <t>22-공-박물관리모델링등설계용역(D027)</t>
  </si>
  <si>
    <t>안희상</t>
  </si>
  <si>
    <t>오태영</t>
  </si>
  <si>
    <t>22-국-00부대설계용역(B540)</t>
  </si>
  <si>
    <t>22-공-정비고 개보수및증축3건 설계(D013)</t>
  </si>
  <si>
    <t>22-육-00부대 설계용역(A006)</t>
  </si>
  <si>
    <t>22-공-00진료시설 증개축 설계용역(D011)</t>
  </si>
  <si>
    <t>영월군덕포지구공공임대주택건립기본및실시</t>
  </si>
  <si>
    <t>20-국-00부대설계용역(B047)</t>
  </si>
  <si>
    <t>21-해병-중본생활관 신축등 설계(C040)</t>
  </si>
  <si>
    <t>21-국-00부대설계용역(B007)</t>
  </si>
  <si>
    <t>BBB0</t>
  </si>
  <si>
    <t>김용철</t>
    <phoneticPr fontId="11" type="noConversion"/>
  </si>
  <si>
    <t>A0</t>
  </si>
  <si>
    <t>A0</t>
    <phoneticPr fontId="11" type="noConversion"/>
  </si>
  <si>
    <t>한국환경</t>
    <phoneticPr fontId="11" type="noConversion"/>
  </si>
  <si>
    <t>00부대 간부숙소 신축 설계용역(17-B135)</t>
  </si>
  <si>
    <t>한창평</t>
  </si>
  <si>
    <t>유대현</t>
  </si>
  <si>
    <t>강희준</t>
  </si>
  <si>
    <t>유호동</t>
  </si>
  <si>
    <t>kunyang</t>
  </si>
  <si>
    <t>18-공-00포대 이전사업 설계용역(D006)</t>
  </si>
  <si>
    <t>18-공-정보통신시설 신축 설계용역(D020)</t>
  </si>
  <si>
    <t>19-해-물자저장고 등 설계용역(C036)</t>
  </si>
  <si>
    <t>20-공-물자창고 등 설계용역(D006)</t>
  </si>
  <si>
    <t>20-국-00부대 설계용역(B112)</t>
  </si>
  <si>
    <t>20-해-의무대 신축 등 설계용역(C050)</t>
  </si>
  <si>
    <t>21-국-00부대 설계용역(B060)</t>
  </si>
  <si>
    <t>정민호</t>
  </si>
  <si>
    <r>
      <t>k</t>
    </r>
    <r>
      <rPr>
        <sz val="11"/>
        <color theme="1"/>
        <rFont val="맑은 고딕"/>
        <family val="2"/>
        <charset val="129"/>
        <scheme val="minor"/>
      </rPr>
      <t>unyang</t>
    </r>
  </si>
  <si>
    <t>21-해-0함대 작전지휘시설 설계용역(C052)</t>
  </si>
  <si>
    <t>22-육-00부대 설계용역(A040)</t>
  </si>
  <si>
    <t>22-국-00부대 설계용역(B527)</t>
  </si>
  <si>
    <t>이민환</t>
  </si>
  <si>
    <t>22-국-00부대 설계용역(B536)</t>
  </si>
  <si>
    <t>20-경-공-21 설계용역</t>
  </si>
  <si>
    <t>송영주</t>
  </si>
  <si>
    <t>gunbo2017</t>
    <phoneticPr fontId="11" type="noConversion"/>
  </si>
  <si>
    <t>gunbo2017*</t>
    <phoneticPr fontId="11" type="noConversion"/>
  </si>
  <si>
    <t>2291부대 작전시설 4건 설계용역</t>
  </si>
  <si>
    <t>00부대 창고 신축 등 3건 설계용역</t>
  </si>
  <si>
    <t>OO부대 설계용역(19-북-12)</t>
  </si>
  <si>
    <t>[19-북-육-77] 간부숙소 리모델링 설계용역</t>
  </si>
  <si>
    <t>해체이전 생활관 개선 3공구</t>
  </si>
  <si>
    <t>00부대 취사식당 신축 등 8건 설계용역</t>
  </si>
  <si>
    <t>이영화</t>
  </si>
  <si>
    <r>
      <t>gunbo20</t>
    </r>
    <r>
      <rPr>
        <sz val="11"/>
        <color theme="1"/>
        <rFont val="맑은 고딕"/>
        <family val="2"/>
        <charset val="129"/>
        <scheme val="minor"/>
      </rPr>
      <t>17</t>
    </r>
    <phoneticPr fontId="11" type="noConversion"/>
  </si>
  <si>
    <r>
      <t>gunbo20</t>
    </r>
    <r>
      <rPr>
        <sz val="11"/>
        <color theme="1"/>
        <rFont val="맑은 고딕"/>
        <family val="2"/>
        <charset val="129"/>
        <scheme val="minor"/>
      </rPr>
      <t>17*</t>
    </r>
    <phoneticPr fontId="11" type="noConversion"/>
  </si>
  <si>
    <t>00부대 실내체육관 신축 등 3건 설계용역(22-북-147)</t>
  </si>
  <si>
    <t>00부대 병영생활관 개수 등 3건 설계용역</t>
  </si>
  <si>
    <t>박종임</t>
  </si>
  <si>
    <t>00부대 간부숙소 신축 2건 설계(순천,여수)</t>
  </si>
  <si>
    <t>22-국-강당 신축 등 4건 설계용역(B015)</t>
  </si>
  <si>
    <t>22-육-00부대 설계용역(A070)</t>
  </si>
  <si>
    <t>22-충-공-7 설계용역</t>
  </si>
  <si>
    <t>00부대 행정시설 신축(22-북-175)</t>
  </si>
  <si>
    <t>대전병원 격리병동 보강공사 설계용역</t>
  </si>
  <si>
    <t>건보</t>
    <phoneticPr fontId="11" type="noConversion"/>
  </si>
  <si>
    <t>B0</t>
    <phoneticPr fontId="11" type="noConversion"/>
  </si>
  <si>
    <t>정승진</t>
    <phoneticPr fontId="11" type="noConversion"/>
  </si>
  <si>
    <t>송영주</t>
    <phoneticPr fontId="11" type="noConversion"/>
  </si>
  <si>
    <t>이영화</t>
    <phoneticPr fontId="11" type="noConversion"/>
  </si>
  <si>
    <t>송미연</t>
    <phoneticPr fontId="11" type="noConversion"/>
  </si>
  <si>
    <t>신성재</t>
    <phoneticPr fontId="11" type="noConversion"/>
  </si>
  <si>
    <t>정선영</t>
    <phoneticPr fontId="11" type="noConversion"/>
  </si>
  <si>
    <t>박종임</t>
    <phoneticPr fontId="11" type="noConversion"/>
  </si>
  <si>
    <t>이예은</t>
    <phoneticPr fontId="11" type="noConversion"/>
  </si>
  <si>
    <t>김영미</t>
    <phoneticPr fontId="11" type="noConversion"/>
  </si>
  <si>
    <t>건보</t>
    <phoneticPr fontId="11" type="noConversion"/>
  </si>
  <si>
    <t>시명</t>
    <phoneticPr fontId="11" type="noConversion"/>
  </si>
  <si>
    <t>장연철</t>
  </si>
  <si>
    <t>윤상기</t>
  </si>
  <si>
    <t>박창민</t>
  </si>
  <si>
    <t>이득영</t>
  </si>
  <si>
    <t>고광현</t>
  </si>
  <si>
    <t>허경미</t>
  </si>
  <si>
    <t>김대웅</t>
  </si>
  <si>
    <t>윤양기</t>
  </si>
  <si>
    <t>임범수</t>
  </si>
  <si>
    <t>고경훈</t>
  </si>
  <si>
    <t>박진오</t>
  </si>
  <si>
    <t>가람</t>
    <phoneticPr fontId="11" type="noConversion"/>
  </si>
  <si>
    <t>A+</t>
    <phoneticPr fontId="11" type="noConversion"/>
  </si>
  <si>
    <t>21-국-00부대 설계용역(B068)</t>
  </si>
  <si>
    <r>
      <t>g</t>
    </r>
    <r>
      <rPr>
        <sz val="11"/>
        <color theme="1"/>
        <rFont val="맑은 고딕"/>
        <family val="2"/>
        <charset val="129"/>
        <scheme val="minor"/>
      </rPr>
      <t>aram5563</t>
    </r>
    <phoneticPr fontId="11" type="noConversion"/>
  </si>
  <si>
    <t>꿈돌이어린이공원 공영주차장 복합화 기본 및 실시설계용역</t>
  </si>
  <si>
    <t>현상설계</t>
  </si>
  <si>
    <t>garam5563</t>
    <phoneticPr fontId="11" type="noConversion"/>
  </si>
  <si>
    <t>22-국-00부대 설계용역(B553)</t>
  </si>
  <si>
    <t>22-국-숙소 신축 등 3건 설계용역(B012)</t>
  </si>
  <si>
    <t>22-국-00부대 설계용역(B543)</t>
  </si>
  <si>
    <t>22-해-0함대 전승회관 설계용역(C016)</t>
  </si>
  <si>
    <t>22-국-00부대 설계용역(B509)</t>
  </si>
  <si>
    <t>22-국-00부대 설계용역(B501)</t>
  </si>
  <si>
    <t>22-국-00부대 설계용역(B006)</t>
  </si>
  <si>
    <t>성남성호시장 행복주택 설계용역</t>
  </si>
  <si>
    <t>22-국-00부대 설계용역(B003)</t>
  </si>
  <si>
    <t>22-국-00부대 설계용역(B004)</t>
  </si>
  <si>
    <t>육군 문산.파주 병영시설 민간투자시설사업(BTL)</t>
  </si>
  <si>
    <t>PQ평가방식아님.민간계약</t>
  </si>
  <si>
    <t>21-국-00부대 설계용역(B057)</t>
  </si>
  <si>
    <t>21-국-00부대 설계용역(B032)</t>
  </si>
  <si>
    <t>21-국-00부대 설계용역(B009)</t>
  </si>
  <si>
    <t>경산대임 A-8,9,B-1BL 공동주택 설계용역</t>
  </si>
  <si>
    <t>원주무실 A-2BL 공동주택 설계용역</t>
  </si>
  <si>
    <t>도금정비고 신축 설계용역(17-A019)</t>
    <phoneticPr fontId="11" type="noConversion"/>
  </si>
  <si>
    <t>이득영</t>
    <phoneticPr fontId="11" type="noConversion"/>
  </si>
  <si>
    <t>김대웅</t>
    <phoneticPr fontId="11" type="noConversion"/>
  </si>
  <si>
    <t>장연철</t>
    <phoneticPr fontId="11" type="noConversion"/>
  </si>
  <si>
    <t>고광현</t>
    <phoneticPr fontId="11" type="noConversion"/>
  </si>
  <si>
    <t>17-해병-생활관 등 4건 설계용역(C007)</t>
    <phoneticPr fontId="11" type="noConversion"/>
  </si>
  <si>
    <t>윤상기</t>
    <phoneticPr fontId="11" type="noConversion"/>
  </si>
  <si>
    <t>18-공-교육사 시설증축 3건 설계용역(D007)</t>
    <phoneticPr fontId="11" type="noConversion"/>
  </si>
  <si>
    <t>성능종합시험동 신축 설계용역</t>
    <phoneticPr fontId="11" type="noConversion"/>
  </si>
  <si>
    <t>00부대 설계용역(19-B042)</t>
    <phoneticPr fontId="11" type="noConversion"/>
  </si>
  <si>
    <t>00부대 설계용역(19-B056)</t>
    <phoneticPr fontId="11" type="noConversion"/>
  </si>
  <si>
    <t>허경미</t>
    <phoneticPr fontId="11" type="noConversion"/>
  </si>
  <si>
    <t>17-공-00비 관사 리모델링 설계용역(D006)</t>
  </si>
  <si>
    <t>00부대 독신숙소 신축 등 설계용역(18-B033)</t>
  </si>
  <si>
    <t>00부대 설계용역(18-B148)</t>
  </si>
  <si>
    <t>00부대 설계용역(19-B019)</t>
  </si>
  <si>
    <t>00부대 설계용역(19-B062)</t>
  </si>
  <si>
    <t>김포신도시 군부대 이전을 위한 조사설계용역</t>
  </si>
  <si>
    <t>21-국-00부대 설계용역(B020)</t>
  </si>
  <si>
    <t>자동차관련시설</t>
  </si>
  <si>
    <t>고득상</t>
    <phoneticPr fontId="11" type="noConversion"/>
  </si>
  <si>
    <t>김인수</t>
    <phoneticPr fontId="11" type="noConversion"/>
  </si>
  <si>
    <t>김황평</t>
    <phoneticPr fontId="11" type="noConversion"/>
  </si>
  <si>
    <t>박근석</t>
    <phoneticPr fontId="11" type="noConversion"/>
  </si>
  <si>
    <t>전석진</t>
    <phoneticPr fontId="11" type="noConversion"/>
  </si>
  <si>
    <t>조현주</t>
    <phoneticPr fontId="11" type="noConversion"/>
  </si>
  <si>
    <t>한태은</t>
    <phoneticPr fontId="11" type="noConversion"/>
  </si>
  <si>
    <t>이가에이씨엠</t>
    <phoneticPr fontId="11" type="noConversion"/>
  </si>
  <si>
    <t>제4차 경찰관서 직장어린이집 16개소 임대형 민자사업(BTL) 실시설계</t>
  </si>
  <si>
    <t>hudigm</t>
    <phoneticPr fontId="11" type="noConversion"/>
  </si>
  <si>
    <t xml:space="preserve"> @hansong1</t>
    <phoneticPr fontId="11" type="noConversion"/>
  </si>
  <si>
    <t>22-해병-0여단 동원생활관 설계용역(C023)</t>
  </si>
  <si>
    <t>21-해병-00소초생활관 신축 설계용역(C001)</t>
  </si>
  <si>
    <t>장세근</t>
    <phoneticPr fontId="11" type="noConversion"/>
  </si>
  <si>
    <t>20-해-고속상륙정 시설사업 설계용역(C116)</t>
  </si>
  <si>
    <t>21-공-경계초소 신축등 4건 설계용역(D033)</t>
  </si>
  <si>
    <t>대구대공원조성사업 조사설계용역</t>
  </si>
  <si>
    <t>서울도시철도 9호선 4단계 연장사업 1공구 건설공사T/K 실시설계용역(주설계)</t>
  </si>
  <si>
    <t>환경성적표지 기반 생태건축의 성능기준 및 모듈화ㆍ시공 기술 개발</t>
  </si>
  <si>
    <t>지하공간 활용 도시기반 복합플랜트 실증연구</t>
  </si>
  <si>
    <t>팔공산 산림레포츠 단지 조성사업 인허가 및 실시설계 용역</t>
  </si>
  <si>
    <t>00부대 병영생활관 설계용역(16-B082)</t>
    <phoneticPr fontId="11" type="noConversion"/>
  </si>
  <si>
    <t>박수혁</t>
    <phoneticPr fontId="11" type="noConversion"/>
  </si>
  <si>
    <t>00부대 간부숙소 설계용역(18-B032)</t>
    <phoneticPr fontId="11" type="noConversion"/>
  </si>
  <si>
    <t>정해덕</t>
    <phoneticPr fontId="11" type="noConversion"/>
  </si>
  <si>
    <t>00부대 간부숙소 설계용역(19-B191)</t>
    <phoneticPr fontId="11" type="noConversion"/>
  </si>
  <si>
    <t>이정후</t>
    <phoneticPr fontId="11" type="noConversion"/>
  </si>
  <si>
    <t>신축</t>
    <phoneticPr fontId="11" type="noConversion"/>
  </si>
  <si>
    <t>20-육-OO부대 신축 등 5건 설계용역(A013)</t>
    <phoneticPr fontId="11" type="noConversion"/>
  </si>
  <si>
    <t>리모델링</t>
    <phoneticPr fontId="11" type="noConversion"/>
  </si>
  <si>
    <t>20-해병 정비시설 신축 등 설계용역(C022)</t>
    <phoneticPr fontId="11" type="noConversion"/>
  </si>
  <si>
    <t>20-공-작전지휘부 등 2건 설계용역(20-D010)</t>
    <phoneticPr fontId="11" type="noConversion"/>
  </si>
  <si>
    <t>증축</t>
    <phoneticPr fontId="11" type="noConversion"/>
  </si>
  <si>
    <t>00부대 설계용역(20-B004)</t>
    <phoneticPr fontId="11" type="noConversion"/>
  </si>
  <si>
    <t>김경조</t>
  </si>
  <si>
    <t>김기동</t>
  </si>
  <si>
    <t>김진성</t>
  </si>
  <si>
    <t>김흥백</t>
  </si>
  <si>
    <t>남기범</t>
  </si>
  <si>
    <t>마원호</t>
  </si>
  <si>
    <t>서정무</t>
  </si>
  <si>
    <t>손대선</t>
  </si>
  <si>
    <t>윤현채</t>
  </si>
  <si>
    <t>이민철</t>
  </si>
  <si>
    <t>이승규</t>
  </si>
  <si>
    <t>최성일</t>
  </si>
  <si>
    <t>최현호</t>
  </si>
  <si>
    <t>라온</t>
    <phoneticPr fontId="11" type="noConversion"/>
  </si>
  <si>
    <t>BBB+</t>
    <phoneticPr fontId="11" type="noConversion"/>
  </si>
  <si>
    <t>위미시험포 양식생물연구동 개축공사 실시설계용역</t>
  </si>
  <si>
    <t>laon8501</t>
  </si>
  <si>
    <t>!laon625</t>
  </si>
  <si>
    <t>철원 멀티스튜디오 건립사업 기본 및 실시설계용역</t>
  </si>
  <si>
    <t>경상용 특장 시작차 제작 지원센터 건축 기본 및 실시설계용역</t>
  </si>
  <si>
    <t>신부동 공영주차장 건립공사 기본 및 실시설계 용역</t>
  </si>
  <si>
    <t>평촌도서관 건립공사 기본 및 실시설계 용역</t>
  </si>
  <si>
    <t>부평고 교사동 개축공사 설계용역</t>
  </si>
  <si>
    <t>대원초등학교 그린스마트 미래학교 본관동 증개축공사 설계용역</t>
  </si>
  <si>
    <t>통영시 수산물 가공단지 신축공사 기본 및 실시설계 용역</t>
  </si>
  <si>
    <t>교수동 증축 공사 설계용역</t>
  </si>
  <si>
    <t>실험실 및 부대시설 건설공사 실시설계 보완 용역</t>
  </si>
  <si>
    <t>계양방송통신시설 방송환경공사 기본 및 실시설계용역</t>
  </si>
  <si>
    <t>22-해병-0사단 생활관 신축 설계용역(C043)</t>
  </si>
  <si>
    <t>22-국-00부대 설계용역(B548)</t>
  </si>
  <si>
    <t>22-국-00부대 설계용역(B552)</t>
  </si>
  <si>
    <t>22-국-사무동 신축 등 3건 설계용역(B024)</t>
  </si>
  <si>
    <t>22-해-의무대 신축 등 3건 설계용역(C036)</t>
  </si>
  <si>
    <t>22-육-00부대 설계용역(A093)</t>
  </si>
  <si>
    <t>21-해-내진보강(2차)설계용역(C053)</t>
  </si>
  <si>
    <t>22-육-00부대 설계용역(A067)</t>
  </si>
  <si>
    <t>22-국-00부대 설계용역(B542)</t>
  </si>
  <si>
    <t>22-공-의무대 증/개축 2건 설계용역(D028)</t>
  </si>
  <si>
    <t>내외주택 주차장 조성사업 기본 및 실시설계용역</t>
  </si>
  <si>
    <t>영동부용 및 제주아라 고령자복지주택 설계용역</t>
  </si>
  <si>
    <t>통합관사 개축공사 설계용역</t>
  </si>
  <si>
    <t>21-육-00부대 설계용역(A007)</t>
  </si>
  <si>
    <t>전기차 사용후 배터리 자원순환 클러스터 조성사업 설계용역</t>
  </si>
  <si>
    <t>(구)남영동 대공분실 정비사업 설계용역</t>
  </si>
  <si>
    <t>오전동 공영주차장 및 문화공원 조성사업 기본 및 실시설계용역</t>
  </si>
  <si>
    <t>함양 스포츠파크 조성사업(2단계) 기본 및 실시설계 용역</t>
  </si>
  <si>
    <t>3456kV신강서 S/S 토건공사 설계용역</t>
  </si>
  <si>
    <t>구룡포 공영주차타워 건립공사 설계용역PQ후 가격입찰)</t>
  </si>
  <si>
    <t>21-해-간부숙소 신축 등 2건 설계용역(C055)</t>
  </si>
  <si>
    <t>21-충-육-28 설계용역</t>
  </si>
  <si>
    <t>21-해병-00중대 생활관 신축 등 5건(C026)</t>
  </si>
  <si>
    <t>경기주택도시공사 융복합센터(신사옥, 복합시설관) 건립공사(2020-630)</t>
  </si>
  <si>
    <t>18-북-육-05 설계용역</t>
  </si>
  <si>
    <t>18-강설-육-82 설계용역</t>
  </si>
  <si>
    <t>19-공-00운항실 등 5건 설계용역(D002)</t>
  </si>
  <si>
    <t>19-경-공-20 설계용역(3훈비 항공작전 일선지원 시설 신축)</t>
  </si>
  <si>
    <t>20-국-00부대 설계용역(B137)</t>
  </si>
  <si>
    <t>21-전-육-치장창고 신축 설계용역</t>
  </si>
  <si>
    <t>21-충-육-15 설계용역(사전심사대상)</t>
  </si>
  <si>
    <t>20-경-공-13 설계용역</t>
  </si>
  <si>
    <t>00부대 서화아파트 내진보강 등 4건 설계용역(S-31)</t>
  </si>
  <si>
    <t>19년 주거시설 대보수 설계용역(2공구)</t>
  </si>
  <si>
    <t>라돈저감시설 등 16건 설계용역</t>
  </si>
  <si>
    <t>라온</t>
    <phoneticPr fontId="11" type="noConversion"/>
  </si>
  <si>
    <t>한강중앙공원 공영주차장 조성사업 기본 및 실시설계 용역</t>
    <phoneticPr fontId="11" type="noConversion"/>
  </si>
  <si>
    <t>20-해병-노후관사 리모델링 설계용역(C026)</t>
  </si>
  <si>
    <t>전호철</t>
  </si>
  <si>
    <t>현두용</t>
  </si>
  <si>
    <t>김용석</t>
  </si>
  <si>
    <t>유영문</t>
  </si>
  <si>
    <t>정승진</t>
  </si>
  <si>
    <t>gunbo2001</t>
  </si>
  <si>
    <t>gunbo2001*</t>
  </si>
  <si>
    <t>건보종합</t>
    <phoneticPr fontId="11" type="noConversion"/>
  </si>
  <si>
    <t>20-해병-0사 생활관 신축등 설계용역(C015)</t>
    <phoneticPr fontId="11" type="noConversion"/>
  </si>
  <si>
    <t>전호철</t>
    <phoneticPr fontId="11" type="noConversion"/>
  </si>
  <si>
    <t>현두용</t>
    <phoneticPr fontId="11" type="noConversion"/>
  </si>
  <si>
    <t>gunbo2001</t>
    <phoneticPr fontId="11" type="noConversion"/>
  </si>
  <si>
    <t>gunbo2001*</t>
    <phoneticPr fontId="11" type="noConversion"/>
  </si>
  <si>
    <t>00부대이전 기부대양여 사업 기본 및 실시설계 용역</t>
  </si>
  <si>
    <t>00중대 신축 설계용역(16-B199)</t>
  </si>
  <si>
    <t>1비 소방중대 신축 설계용역</t>
  </si>
  <si>
    <t>00부대 설계용역(19-B080)</t>
  </si>
  <si>
    <t>00부대 설계용역(19-B069)</t>
  </si>
  <si>
    <t>21-공-00사생활관 신축 등 설계용역(D039)</t>
  </si>
  <si>
    <t>21-국-00부대 설계용역(B108)</t>
  </si>
  <si>
    <t>21-해-공병대대 통합본관등 설계용역(C046)</t>
  </si>
  <si>
    <t>21-충-방-10 설계용역(사전심사대상)</t>
  </si>
  <si>
    <t>22-해-위성통신소 신축 등 설계용역(C004)</t>
  </si>
  <si>
    <t>이득선</t>
  </si>
  <si>
    <t>22-해-연주실 신축등 2건 설계용역(C001)</t>
  </si>
  <si>
    <t>22-강설-공-5 설계용역</t>
  </si>
  <si>
    <t>22-육-00부대 설계용역(A008)</t>
  </si>
  <si>
    <t>21-충-공-7 설계용역</t>
  </si>
  <si>
    <t>[강설104]00부대 취사식당 신축</t>
  </si>
  <si>
    <t>고양지축지구 군 작전보완시설 조사설계용역</t>
  </si>
  <si>
    <t>21-해-생활관 개선 등 2건 설계용역(C029)</t>
  </si>
  <si>
    <t>22-육-00부대 설계용역(A056)</t>
  </si>
  <si>
    <t>22-동원-4 설계용역(일반창고 신축 등)</t>
  </si>
  <si>
    <t>22-육-00부대 설계용역(A095)</t>
  </si>
  <si>
    <t>21-해-격납정비시설 개선등 설계용역(C044)</t>
  </si>
  <si>
    <t>22-해병-과학화훈련장 등 설계용역(C048)</t>
  </si>
  <si>
    <t>22-육-00부대 설계용역(A099)</t>
  </si>
  <si>
    <t>00부대 행정시설 신축 설계용역(22-북-127)</t>
  </si>
  <si>
    <t>BB0</t>
    <phoneticPr fontId="11" type="noConversion"/>
  </si>
  <si>
    <t>유영문</t>
    <phoneticPr fontId="11" type="noConversion"/>
  </si>
  <si>
    <t>변재만</t>
    <phoneticPr fontId="11" type="noConversion"/>
  </si>
  <si>
    <t>이득선</t>
    <phoneticPr fontId="11" type="noConversion"/>
  </si>
  <si>
    <t>허현석</t>
    <phoneticPr fontId="11" type="noConversion"/>
  </si>
  <si>
    <t>이상명</t>
    <phoneticPr fontId="11" type="noConversion"/>
  </si>
  <si>
    <t>이수영</t>
    <phoneticPr fontId="11" type="noConversion"/>
  </si>
  <si>
    <t>00부대 부대개편 설계용역(17-B070)</t>
  </si>
  <si>
    <t>00부대 설계용역(18-B018)</t>
  </si>
  <si>
    <t>19-해-00부대 정비고 등 설계용역(C014)</t>
  </si>
  <si>
    <t>20-해-복지시설 설계용역(C039)</t>
  </si>
  <si>
    <t>21-공-석면함유건축물 개선 설계용역(D005)</t>
  </si>
  <si>
    <t>BBB-</t>
  </si>
  <si>
    <t>무영</t>
    <phoneticPr fontId="11" type="noConversion"/>
  </si>
  <si>
    <t>[2017-B020]○○부대 부대개편 설계용역</t>
    <phoneticPr fontId="11" type="noConversion"/>
  </si>
  <si>
    <t>이정철</t>
    <phoneticPr fontId="11" type="noConversion"/>
  </si>
  <si>
    <t>mooyoung</t>
    <phoneticPr fontId="11" type="noConversion"/>
  </si>
  <si>
    <t>myarc78945</t>
    <phoneticPr fontId="11" type="noConversion"/>
  </si>
  <si>
    <t>○○부대 개편 등 5건 설계용역(17-B051)</t>
    <phoneticPr fontId="11" type="noConversion"/>
  </si>
  <si>
    <t>○○부대 설계용역(20-B023)</t>
    <phoneticPr fontId="11" type="noConversion"/>
  </si>
  <si>
    <t>20-국-00부대 설계용역(B097)</t>
    <phoneticPr fontId="11" type="noConversion"/>
  </si>
  <si>
    <t>주기채</t>
    <phoneticPr fontId="11" type="noConversion"/>
  </si>
  <si>
    <t>20-해-통합지원공장 설계용역(C042)</t>
    <phoneticPr fontId="11" type="noConversion"/>
  </si>
  <si>
    <t>구미 휴폐업공장 리모델링사업 설계용역</t>
    <phoneticPr fontId="11" type="noConversion"/>
  </si>
  <si>
    <t>양지연</t>
    <phoneticPr fontId="11" type="noConversion"/>
  </si>
  <si>
    <r>
      <t>m</t>
    </r>
    <r>
      <rPr>
        <sz val="11"/>
        <color theme="1"/>
        <rFont val="맑은 고딕"/>
        <family val="2"/>
        <charset val="129"/>
        <scheme val="minor"/>
      </rPr>
      <t>ooyoung</t>
    </r>
    <phoneticPr fontId="11" type="noConversion"/>
  </si>
  <si>
    <r>
      <t>m</t>
    </r>
    <r>
      <rPr>
        <sz val="11"/>
        <color theme="1"/>
        <rFont val="맑은 고딕"/>
        <family val="2"/>
        <charset val="129"/>
        <scheme val="minor"/>
      </rPr>
      <t>yarc78945</t>
    </r>
    <phoneticPr fontId="11" type="noConversion"/>
  </si>
  <si>
    <t>22-공-어린이집 신축 등 설계용역(D019)</t>
    <phoneticPr fontId="11" type="noConversion"/>
  </si>
  <si>
    <t>심상철</t>
    <phoneticPr fontId="11" type="noConversion"/>
  </si>
  <si>
    <t>백봉주</t>
    <phoneticPr fontId="11" type="noConversion"/>
  </si>
  <si>
    <t>22-국-아파트 개선 등 설계용역(B016)</t>
    <phoneticPr fontId="11" type="noConversion"/>
  </si>
  <si>
    <t>군산비축창고 신축사업 설계용역</t>
    <phoneticPr fontId="11" type="noConversion"/>
  </si>
  <si>
    <t>지현칠</t>
    <phoneticPr fontId="11" type="noConversion"/>
  </si>
  <si>
    <t>22-육-00부대 설계용역(A081)</t>
    <phoneticPr fontId="11" type="noConversion"/>
  </si>
  <si>
    <t>정미숙</t>
    <phoneticPr fontId="11" type="noConversion"/>
  </si>
  <si>
    <t>구경모</t>
    <phoneticPr fontId="11" type="noConversion"/>
  </si>
  <si>
    <t>김의기</t>
    <phoneticPr fontId="11" type="noConversion"/>
  </si>
  <si>
    <t>최종민</t>
    <phoneticPr fontId="11" type="noConversion"/>
  </si>
  <si>
    <t>정지영</t>
    <phoneticPr fontId="11" type="noConversion"/>
  </si>
  <si>
    <t>송도근</t>
    <phoneticPr fontId="11" type="noConversion"/>
  </si>
  <si>
    <t>안희석</t>
    <phoneticPr fontId="11" type="noConversion"/>
  </si>
  <si>
    <t>정연학</t>
    <phoneticPr fontId="11" type="noConversion"/>
  </si>
  <si>
    <t>행림</t>
    <phoneticPr fontId="11" type="noConversion"/>
  </si>
  <si>
    <t>00부대개편설계용역(17-B046)</t>
    <phoneticPr fontId="11" type="noConversion"/>
  </si>
  <si>
    <t>hlac</t>
    <phoneticPr fontId="11" type="noConversion"/>
  </si>
  <si>
    <t>00부대관사신축설계용역(17-B042)</t>
    <phoneticPr fontId="11" type="noConversion"/>
  </si>
  <si>
    <t>차기다련장시설사업설계용역(17-B122)</t>
    <phoneticPr fontId="11" type="noConversion"/>
  </si>
  <si>
    <t>00부대신축설계용역(17-B129)</t>
    <phoneticPr fontId="11" type="noConversion"/>
  </si>
  <si>
    <t>00부대설계용역(19-B083)</t>
    <phoneticPr fontId="11" type="noConversion"/>
  </si>
  <si>
    <t>00부대관사설계용역(19-B101)</t>
    <phoneticPr fontId="11" type="noConversion"/>
  </si>
  <si>
    <t>20-공-00부대신축등설계용역(D024)</t>
    <phoneticPr fontId="11" type="noConversion"/>
  </si>
  <si>
    <t>22-육-00부대설계용역(A086)</t>
    <phoneticPr fontId="11" type="noConversion"/>
  </si>
  <si>
    <t>연흥근</t>
    <phoneticPr fontId="11" type="noConversion"/>
  </si>
  <si>
    <t>김정훈</t>
    <phoneticPr fontId="11" type="noConversion"/>
  </si>
  <si>
    <t>22-국-00부대설계용역(B559)</t>
    <phoneticPr fontId="11" type="noConversion"/>
  </si>
  <si>
    <r>
      <t>h</t>
    </r>
    <r>
      <rPr>
        <sz val="11"/>
        <color theme="1"/>
        <rFont val="맑은 고딕"/>
        <family val="2"/>
        <charset val="129"/>
        <scheme val="minor"/>
      </rPr>
      <t>lac</t>
    </r>
    <phoneticPr fontId="11" type="noConversion"/>
  </si>
  <si>
    <t>22-국-00부대설계용역(B506)</t>
    <phoneticPr fontId="11" type="noConversion"/>
  </si>
  <si>
    <t>윤서연</t>
    <phoneticPr fontId="11" type="noConversion"/>
  </si>
  <si>
    <t>문광배</t>
    <phoneticPr fontId="11" type="noConversion"/>
  </si>
  <si>
    <t>이가</t>
    <phoneticPr fontId="11" type="noConversion"/>
  </si>
  <si>
    <t>구리~포천 민자고속도로 개설사업에 따른 00-00부대 통합 이전사업 및 부지개발사업 기본 및 실시설계(건축분야)용역</t>
    <phoneticPr fontId="11" type="noConversion"/>
  </si>
  <si>
    <t>egagroup</t>
    <phoneticPr fontId="11" type="noConversion"/>
  </si>
  <si>
    <t>ega3116</t>
    <phoneticPr fontId="11" type="noConversion"/>
  </si>
  <si>
    <t>00부대 부대개편 설계용역(17-B139)</t>
    <phoneticPr fontId="11" type="noConversion"/>
  </si>
  <si>
    <t>913-1-K사업 설계용역(17-B217)</t>
    <phoneticPr fontId="11" type="noConversion"/>
  </si>
  <si>
    <t>00부대 설계용역(18-B048)</t>
    <phoneticPr fontId="11" type="noConversion"/>
  </si>
  <si>
    <t>00부대 설계용역(19-B035)</t>
    <phoneticPr fontId="11" type="noConversion"/>
  </si>
  <si>
    <t>000사업 설계용역(19-B144)</t>
    <phoneticPr fontId="11" type="noConversion"/>
  </si>
  <si>
    <t>550사업 설계용역(D067)</t>
    <phoneticPr fontId="11" type="noConversion"/>
  </si>
  <si>
    <t>00부대 설계용역(19-A127)</t>
    <phoneticPr fontId="11" type="noConversion"/>
  </si>
  <si>
    <t>이가</t>
    <phoneticPr fontId="11" type="noConversion"/>
  </si>
  <si>
    <t>18-공-수용시설 설계용역(D044)</t>
  </si>
  <si>
    <t>이정희</t>
  </si>
  <si>
    <t>최환수</t>
  </si>
  <si>
    <t>김인수</t>
  </si>
  <si>
    <t>임창준</t>
  </si>
  <si>
    <t>황민혜</t>
  </si>
  <si>
    <t>박다흰</t>
  </si>
  <si>
    <t>임대순</t>
    <phoneticPr fontId="11" type="noConversion"/>
  </si>
  <si>
    <t>김홍준</t>
  </si>
  <si>
    <t>daboarch</t>
  </si>
  <si>
    <t>db1811</t>
  </si>
  <si>
    <t>00부대 설계용역(20-B018)</t>
  </si>
  <si>
    <t>21-국-00부대 설계용역(B053)</t>
  </si>
  <si>
    <t>22-공-교육사-0학교 생활관 설계용역(D021)</t>
  </si>
  <si>
    <t>22-육-00부대 설계용역(A087)</t>
  </si>
  <si>
    <t>22-공-숙소 용도전환 등 설계용역(D035)</t>
  </si>
  <si>
    <t>다보</t>
    <phoneticPr fontId="11" type="noConversion"/>
  </si>
  <si>
    <t>이용원</t>
  </si>
  <si>
    <t>이형근</t>
  </si>
  <si>
    <t>박선희</t>
  </si>
  <si>
    <t>민태원</t>
  </si>
  <si>
    <t>하솔지</t>
  </si>
  <si>
    <t>이승준</t>
  </si>
  <si>
    <t>남형주</t>
  </si>
  <si>
    <t>김민영</t>
  </si>
  <si>
    <t>윤다운</t>
  </si>
  <si>
    <t>16-해-00항 육상시설 설계용역(C066)</t>
  </si>
  <si>
    <t>00부대 설계용역(18-A041)</t>
  </si>
  <si>
    <t>00부대 설계용역(19-B071)</t>
  </si>
  <si>
    <t>19-해-통합정비고 설계용역(C054)</t>
  </si>
  <si>
    <t>차양대 2개소 설계용역(19-북-육-95)</t>
  </si>
  <si>
    <t>권단헌</t>
  </si>
  <si>
    <t>00부대 설계용역(19-북-15)</t>
  </si>
  <si>
    <t>18-대보수-1차-21공구 설계용역</t>
  </si>
  <si>
    <t>18-3군-재투자-1공구 설계용역</t>
  </si>
  <si>
    <t>21년 대보수 6공구 설계용역</t>
  </si>
  <si>
    <t>19년-7군단-대보수-1공구-설계용역</t>
  </si>
  <si>
    <t>18-대보수-1차-16공구 설계용역</t>
  </si>
  <si>
    <t>19년-수도-대보수-2공구-설계용역</t>
  </si>
  <si>
    <t>20년 대보수 실시설계용역(2공구)</t>
  </si>
  <si>
    <t>ddl8058</t>
  </si>
  <si>
    <t>22-해병-0소초생활관신축5건설계(C015)</t>
  </si>
  <si>
    <t>오상조</t>
  </si>
  <si>
    <t>22-충-육-44 설계용역</t>
  </si>
  <si>
    <t>00부대 실내체육관 신축 등 2건 설계용역</t>
  </si>
  <si>
    <t>BB-</t>
  </si>
  <si>
    <t>이태성</t>
  </si>
  <si>
    <t>박주봉</t>
  </si>
  <si>
    <t>윤태평</t>
  </si>
  <si>
    <t>이기선</t>
  </si>
  <si>
    <t>전종진</t>
  </si>
  <si>
    <t>권오성</t>
  </si>
  <si>
    <t>김달훈</t>
  </si>
  <si>
    <t>18-경-해-7 설계용역(창고 신축)</t>
  </si>
  <si>
    <t>이정호</t>
  </si>
  <si>
    <t>ky9922</t>
  </si>
  <si>
    <t>ljh9922</t>
  </si>
  <si>
    <t>19-P-00대대 특수창고 신축 설계용역</t>
  </si>
  <si>
    <t>00부대 설계용역(19-B113)</t>
  </si>
  <si>
    <t>19-공-단본부 및 작지부 설계용역(D022)</t>
  </si>
  <si>
    <t>이춘우</t>
  </si>
  <si>
    <t>김주한</t>
  </si>
  <si>
    <t>태백선 영월시설사업소 신축설계</t>
  </si>
  <si>
    <t>21-육-00부대 설계용역(A273)</t>
  </si>
  <si>
    <t>BB0</t>
  </si>
  <si>
    <t>박정길</t>
  </si>
  <si>
    <t>장영덕</t>
  </si>
  <si>
    <t>이상량</t>
  </si>
  <si>
    <t>이상기</t>
  </si>
  <si>
    <t>최상문</t>
  </si>
  <si>
    <t>노강섭</t>
  </si>
  <si>
    <t>홍현무</t>
  </si>
  <si>
    <t>상</t>
    <phoneticPr fontId="11" type="noConversion"/>
  </si>
  <si>
    <t>17-공-시설대대 신축 설계용역(D015)</t>
  </si>
  <si>
    <t>권혁승</t>
  </si>
  <si>
    <t>archsang</t>
  </si>
  <si>
    <t>00부대 훈련장 신설 설계용역(17-B094)</t>
  </si>
  <si>
    <t>19-경-교 00소대 주차고 신축 등 설계용역</t>
  </si>
  <si>
    <t>20-충-공-8 설계용역</t>
  </si>
  <si>
    <t>00부대 설계용역(19-B117)</t>
  </si>
  <si>
    <t>22-해-위성통신소 신축 등 설계용역(C042)</t>
  </si>
  <si>
    <t>최수호</t>
  </si>
  <si>
    <r>
      <t>a</t>
    </r>
    <r>
      <rPr>
        <sz val="11"/>
        <color theme="1"/>
        <rFont val="맑은 고딕"/>
        <family val="2"/>
        <charset val="129"/>
        <scheme val="minor"/>
      </rPr>
      <t>rchsang</t>
    </r>
  </si>
  <si>
    <t>신동1,초현,장대2지구 마을하수도정비사업 기본 및 실시설계 용역</t>
  </si>
  <si>
    <t>건영</t>
    <phoneticPr fontId="11" type="noConversion"/>
  </si>
  <si>
    <t>이정호</t>
    <phoneticPr fontId="11" type="noConversion"/>
  </si>
  <si>
    <t>20-충-육-1 설계용역</t>
    <phoneticPr fontId="11" type="noConversion"/>
  </si>
  <si>
    <t>ky9922</t>
    <phoneticPr fontId="11" type="noConversion"/>
  </si>
  <si>
    <t>ljh9922</t>
    <phoneticPr fontId="11" type="noConversion"/>
  </si>
  <si>
    <t>21-국-00부대 설계용역(B038)</t>
  </si>
  <si>
    <t>전대열</t>
  </si>
  <si>
    <t>최용남</t>
  </si>
  <si>
    <t>sunjinat</t>
  </si>
  <si>
    <t>tjswls001</t>
  </si>
  <si>
    <t>21-국-00부대 설계용역(B539)</t>
  </si>
  <si>
    <t>21-국-00부대 설계용역(B550)</t>
  </si>
  <si>
    <t>22-공-0비 항전 통합정비고 설계용역(D032)</t>
  </si>
  <si>
    <t>22-해병-생활관 증축 등 설계용역(C045)</t>
  </si>
  <si>
    <t>22-국-00부대 설계용역(B518)</t>
  </si>
  <si>
    <t>22-국-00부대 설계용역(B557)</t>
  </si>
  <si>
    <t>22-공-정비고 신축 등 4건 설계용역(D052)</t>
  </si>
  <si>
    <t>21-국-00부대 설계용역(B516)</t>
  </si>
  <si>
    <t>김현진</t>
  </si>
  <si>
    <t>기숙사 320동 신축 설계용역</t>
  </si>
  <si>
    <t>제3-5연구동 신축 외 1건 설계용역</t>
  </si>
  <si>
    <t>유태원</t>
  </si>
  <si>
    <t>김거성</t>
  </si>
  <si>
    <t>00사업 2차 시설공사 설계용역(16-B163)</t>
  </si>
  <si>
    <t>이재호</t>
  </si>
  <si>
    <t>육군 안양 병영시설 민간투자시설사업(BTL)</t>
  </si>
  <si>
    <t>00사업 설계용역 (16-B134)</t>
  </si>
  <si>
    <t>00부대 신축 설계용역(17-B040)</t>
  </si>
  <si>
    <t>51사단 부대개편 설계용역(18-B068)</t>
  </si>
  <si>
    <t>00부대 설계용역 (19-A077)</t>
  </si>
  <si>
    <t>00부대 설계용역 (19-B096)</t>
  </si>
  <si>
    <t>A-</t>
  </si>
  <si>
    <t xml:space="preserve">전대열 </t>
  </si>
  <si>
    <t>강전웅</t>
  </si>
  <si>
    <t>김동일</t>
  </si>
  <si>
    <t>류일선</t>
  </si>
  <si>
    <t>김정</t>
  </si>
  <si>
    <t>윤정식</t>
  </si>
  <si>
    <t>김정식</t>
    <phoneticPr fontId="11" type="noConversion"/>
  </si>
  <si>
    <t>유대현</t>
    <phoneticPr fontId="11" type="noConversion"/>
  </si>
  <si>
    <t>한창평</t>
    <phoneticPr fontId="11" type="noConversion"/>
  </si>
  <si>
    <t>정민호</t>
    <phoneticPr fontId="11" type="noConversion"/>
  </si>
  <si>
    <t>유호동</t>
    <phoneticPr fontId="11" type="noConversion"/>
  </si>
  <si>
    <t>이민환</t>
    <phoneticPr fontId="11" type="noConversion"/>
  </si>
  <si>
    <t>건보종합</t>
    <phoneticPr fontId="11" type="noConversion"/>
  </si>
  <si>
    <t>21-해-생활관 개선 등 2건 설계용역(C029)</t>
    <phoneticPr fontId="11" type="noConversion"/>
  </si>
  <si>
    <t>전호철</t>
    <phoneticPr fontId="11" type="noConversion"/>
  </si>
  <si>
    <t>22-국-00부대 설계용역(B581)</t>
    <phoneticPr fontId="11" type="noConversion"/>
  </si>
  <si>
    <t>22-국-00부대 설계용역(B572)</t>
    <phoneticPr fontId="11" type="noConversion"/>
  </si>
  <si>
    <t>아래에 붙여넣기</t>
    <phoneticPr fontId="11" type="noConversion"/>
  </si>
  <si>
    <t>강경모</t>
  </si>
  <si>
    <t>심석용</t>
  </si>
  <si>
    <t>00부대 간부숙소신축 설계용역(17-B086)</t>
  </si>
  <si>
    <t>knk021a</t>
  </si>
  <si>
    <t>knk021##</t>
  </si>
  <si>
    <t>00부대 간부숙소신축 설계용역(17-B133)</t>
  </si>
  <si>
    <t>17-해-0함대 관사 설계용역(C016)</t>
  </si>
  <si>
    <t>17-해병-종합복지관 신축 설계용역(C068)</t>
  </si>
  <si>
    <t>00부대 신축 등 2건 설계용역(17-B015)</t>
  </si>
  <si>
    <t>00부대 본청 설계용역(17-B029)</t>
  </si>
  <si>
    <t>21-육-00부대 설계용역(A069)</t>
  </si>
  <si>
    <t>21-경-육-26 설계용역</t>
  </si>
  <si>
    <t>21-해-경계시설개선 등2건 설계용역(C075)</t>
  </si>
  <si>
    <t>21-해-경계시설개선 등2건 설계용역(C061)</t>
  </si>
  <si>
    <t>22-강설-육-5 설계용역</t>
  </si>
  <si>
    <t>22-육-00부대 설계용역(A007)</t>
  </si>
  <si>
    <t>전력기술관리법</t>
  </si>
  <si>
    <t>22-국-연병장 설치 등 2건 설계용역(B010)</t>
  </si>
  <si>
    <t>수의계약</t>
  </si>
  <si>
    <t>22-경-육-16 취사실당 설계용역(신-설-15)</t>
  </si>
  <si>
    <t>22-육-00부대 설계용역(A004)</t>
  </si>
  <si>
    <t>경기남부 건축물등재 설계용역(19-B185)</t>
    <phoneticPr fontId="11" type="noConversion"/>
  </si>
  <si>
    <t>강원도 건축물등재 설계용역(19-B186)</t>
    <phoneticPr fontId="11" type="noConversion"/>
  </si>
  <si>
    <t>경기북부 건축물등재 설계용역(19-B184)</t>
    <phoneticPr fontId="11" type="noConversion"/>
  </si>
  <si>
    <t>20-국-경기남부 건축물등재 설계용역(B170)</t>
    <phoneticPr fontId="11" type="noConversion"/>
  </si>
  <si>
    <t>경상지역 등 건축물등재 설계용역(19-B187)</t>
    <phoneticPr fontId="11" type="noConversion"/>
  </si>
  <si>
    <t>개발제한구역 건축물등재용역(19-B205)</t>
    <phoneticPr fontId="11" type="noConversion"/>
  </si>
  <si>
    <t>정우</t>
    <phoneticPr fontId="11" type="noConversion"/>
  </si>
  <si>
    <t>22-경-해병-11 설계용역</t>
    <phoneticPr fontId="11" type="noConversion"/>
  </si>
  <si>
    <t>국군3707부대 기반시설 신축공사 설계용역</t>
    <phoneticPr fontId="11" type="noConversion"/>
  </si>
  <si>
    <t>22-육-00부대 설계용역(A061)</t>
    <phoneticPr fontId="11" type="noConversion"/>
  </si>
  <si>
    <t>22-육-00부대 설계용역(A088)</t>
    <phoneticPr fontId="11" type="noConversion"/>
  </si>
  <si>
    <t>22-국-00부대 설계용역(B555)</t>
    <phoneticPr fontId="11" type="noConversion"/>
  </si>
  <si>
    <t>21-공-00부대 내진보강 설계용역(D006)</t>
    <phoneticPr fontId="11" type="noConversion"/>
  </si>
  <si>
    <t>22-국-00부대 설계용역(B551)</t>
    <phoneticPr fontId="11" type="noConversion"/>
  </si>
  <si>
    <t>22-국-00부대 설계용역(B549)</t>
    <phoneticPr fontId="11" type="noConversion"/>
  </si>
  <si>
    <t>22-국-00부대 설계용역(B544)</t>
    <phoneticPr fontId="11" type="noConversion"/>
  </si>
  <si>
    <t>22-국-00부대 설계용역(B525)</t>
    <phoneticPr fontId="11" type="noConversion"/>
  </si>
  <si>
    <t>22-국-건축물등재 설계용역(B533)</t>
    <phoneticPr fontId="11" type="noConversion"/>
  </si>
  <si>
    <t>22-국-00부대 설계용역(B515)</t>
    <phoneticPr fontId="11" type="noConversion"/>
  </si>
  <si>
    <t>22-국-건축물등재 설계용역(B523)</t>
    <phoneticPr fontId="11" type="noConversion"/>
  </si>
  <si>
    <t>22-해-0함대 경계시설 설계용역(C011)</t>
    <phoneticPr fontId="11" type="noConversion"/>
  </si>
  <si>
    <t>22-해병-00교육대 생활관 설계용역(C005)</t>
    <phoneticPr fontId="11" type="noConversion"/>
  </si>
  <si>
    <t>22-국-00부대 설계용역(B503)</t>
    <phoneticPr fontId="11" type="noConversion"/>
  </si>
  <si>
    <t>22-국-00부대 설계용역(B001)</t>
    <phoneticPr fontId="11" type="noConversion"/>
  </si>
  <si>
    <t>송상섭</t>
  </si>
  <si>
    <t>송상섭</t>
    <phoneticPr fontId="11" type="noConversion"/>
  </si>
  <si>
    <t>오영택</t>
  </si>
  <si>
    <t>오영택</t>
    <phoneticPr fontId="11" type="noConversion"/>
  </si>
  <si>
    <t>유영만</t>
  </si>
  <si>
    <t>유영만</t>
    <phoneticPr fontId="11" type="noConversion"/>
  </si>
  <si>
    <t>민영기</t>
  </si>
  <si>
    <t>민영기</t>
    <phoneticPr fontId="11" type="noConversion"/>
  </si>
  <si>
    <t>안동식</t>
  </si>
  <si>
    <t>안동식</t>
    <phoneticPr fontId="11" type="noConversion"/>
  </si>
  <si>
    <t>최현호</t>
    <phoneticPr fontId="11" type="noConversion"/>
  </si>
  <si>
    <t>dia151</t>
  </si>
  <si>
    <t>dia151</t>
    <phoneticPr fontId="11" type="noConversion"/>
  </si>
  <si>
    <t>tlsxhd12</t>
  </si>
  <si>
    <t>tlsxhd12</t>
    <phoneticPr fontId="11" type="noConversion"/>
  </si>
  <si>
    <t>BBB-</t>
    <phoneticPr fontId="11" type="noConversion"/>
  </si>
  <si>
    <t>김학희</t>
    <phoneticPr fontId="11" type="noConversion"/>
  </si>
  <si>
    <t>정용택</t>
    <phoneticPr fontId="11" type="noConversion"/>
  </si>
  <si>
    <t>조상암</t>
    <phoneticPr fontId="11" type="noConversion"/>
  </si>
  <si>
    <t>정철기</t>
    <phoneticPr fontId="11" type="noConversion"/>
  </si>
  <si>
    <t>임민정</t>
    <phoneticPr fontId="11" type="noConversion"/>
  </si>
  <si>
    <t>이상준</t>
    <phoneticPr fontId="11" type="noConversion"/>
  </si>
  <si>
    <t>김의성</t>
    <phoneticPr fontId="11" type="noConversion"/>
  </si>
  <si>
    <t>방종선</t>
    <phoneticPr fontId="11" type="noConversion"/>
  </si>
  <si>
    <t>배노학</t>
    <phoneticPr fontId="11" type="noConversion"/>
  </si>
  <si>
    <t>조동혁</t>
    <phoneticPr fontId="11" type="noConversion"/>
  </si>
  <si>
    <t>안희상</t>
    <phoneticPr fontId="11" type="noConversion"/>
  </si>
  <si>
    <t>18-공-본부2청사 신축설계용역(D024)</t>
    <phoneticPr fontId="11" type="noConversion"/>
  </si>
  <si>
    <t>18-충-공-9 설계용역</t>
    <phoneticPr fontId="11" type="noConversion"/>
  </si>
  <si>
    <t>시명</t>
    <phoneticPr fontId="11" type="noConversion"/>
  </si>
  <si>
    <t>김응진</t>
    <phoneticPr fontId="11" type="noConversion"/>
  </si>
  <si>
    <t>이종윤</t>
    <phoneticPr fontId="11" type="noConversion"/>
  </si>
  <si>
    <t>오태영</t>
    <phoneticPr fontId="11" type="noConversion"/>
  </si>
  <si>
    <t>정재욱</t>
  </si>
  <si>
    <t>송양수</t>
  </si>
  <si>
    <t>00부대 행정시설 신축 등 
5건 설계용역</t>
  </si>
  <si>
    <t>00부대 취사식당 개수 등 
5건 설계용역</t>
  </si>
  <si>
    <t>00부대 중장비정비고 신축 등 
10건 설계</t>
  </si>
  <si>
    <t>22-공-0비 시험소 리모델링
설계용역(D009)</t>
  </si>
  <si>
    <t>표준상세도 등 제/개정 설계용역
(22-B505)</t>
  </si>
  <si>
    <t>22-해-창고 신축 등 2건 
설계용역(C053)</t>
  </si>
  <si>
    <t>친환경 ICT순환여과 연구시설 
건립 기본·실시설계 용역</t>
  </si>
  <si>
    <t>경상북도교육청 직원 연립관사 
신축공사 사전기획용역</t>
  </si>
  <si>
    <t>경부선 전의시설사업소 외 2개소 내진보강 신축설계</t>
    <phoneticPr fontId="11" type="noConversion"/>
  </si>
  <si>
    <t>한국환경</t>
    <phoneticPr fontId="11" type="noConversion"/>
  </si>
  <si>
    <t>00부대 설계용역(20-B033)</t>
    <phoneticPr fontId="11" type="noConversion"/>
  </si>
  <si>
    <t>김무영</t>
    <phoneticPr fontId="11" type="noConversion"/>
  </si>
  <si>
    <t>이재용</t>
    <phoneticPr fontId="11" type="noConversion"/>
  </si>
  <si>
    <t>강철호</t>
    <phoneticPr fontId="11" type="noConversion"/>
  </si>
  <si>
    <t>권병인</t>
    <phoneticPr fontId="11" type="noConversion"/>
  </si>
  <si>
    <t>오유미</t>
    <phoneticPr fontId="11" type="noConversion"/>
  </si>
  <si>
    <t>이택기</t>
    <phoneticPr fontId="11" type="noConversion"/>
  </si>
  <si>
    <t>손민진</t>
    <phoneticPr fontId="11" type="noConversion"/>
  </si>
  <si>
    <t>공기연장</t>
    <phoneticPr fontId="11" type="noConversion"/>
  </si>
  <si>
    <t>육군화천양구관사및병영시설민간투자시설사업기본및실시설계용역</t>
  </si>
  <si>
    <t>hlac</t>
  </si>
  <si>
    <t>913-1-I사업설계용역(16-B208)</t>
  </si>
  <si>
    <t>00병원리모델링설계용역(17-B194)</t>
  </si>
  <si>
    <t>육군광명파주병영시설민간투자시설사업(BTL)설계용역</t>
  </si>
  <si>
    <t>00부대설계용역(19-B089)</t>
  </si>
  <si>
    <t>00부대설계용역(19-B081)</t>
  </si>
  <si>
    <t>A+</t>
  </si>
  <si>
    <t>연흥근</t>
  </si>
  <si>
    <t>장화중</t>
  </si>
  <si>
    <t>윤서연</t>
  </si>
  <si>
    <t>문광배</t>
  </si>
  <si>
    <t>21-공-00비 점검반 신축 등 설계용역(D026)</t>
  </si>
  <si>
    <t>정우철</t>
  </si>
  <si>
    <t>정우진</t>
  </si>
  <si>
    <t>송기영</t>
  </si>
  <si>
    <t>강창희</t>
  </si>
  <si>
    <t>정필호</t>
  </si>
  <si>
    <t>이광우</t>
  </si>
  <si>
    <t>조성국</t>
  </si>
  <si>
    <t>김호연</t>
  </si>
  <si>
    <t>이희민</t>
  </si>
  <si>
    <t>진성현</t>
  </si>
  <si>
    <t>강현빈</t>
  </si>
  <si>
    <t>이용훈</t>
  </si>
  <si>
    <t>theme01</t>
  </si>
  <si>
    <t>테마건축</t>
  </si>
  <si>
    <t>조항용</t>
  </si>
  <si>
    <t>유윤곤</t>
  </si>
  <si>
    <t>22-해병-0부대 사격장 신축 설계용역(C064)</t>
  </si>
  <si>
    <t>성낙문</t>
  </si>
  <si>
    <t>효명고등학교 그린스마트 미래학교, 경기형 특화사업 건축 설계용역</t>
  </si>
  <si>
    <t>제3산업단지(구.삼영초교) 스마트주차장 조성공사 설계용역</t>
  </si>
  <si>
    <t>22-국-00부대 설계용역(B573)</t>
  </si>
  <si>
    <t>00사업 기본/실시 설계용역(9965부대아파트)</t>
  </si>
  <si>
    <t>박재호</t>
  </si>
  <si>
    <t>이문우</t>
  </si>
  <si>
    <t>양재국</t>
  </si>
  <si>
    <t>배신호</t>
  </si>
  <si>
    <t>한성만</t>
  </si>
  <si>
    <t>임평산</t>
  </si>
  <si>
    <t>이호진</t>
  </si>
  <si>
    <t>성현수</t>
  </si>
  <si>
    <t>오상문</t>
  </si>
  <si>
    <t>엄광진</t>
  </si>
  <si>
    <t>ys1130</t>
  </si>
  <si>
    <t>ys9071130</t>
  </si>
  <si>
    <t>00부대 개편사업 설계용역(16-B229)</t>
  </si>
  <si>
    <t>이민섭</t>
  </si>
  <si>
    <t>송현수</t>
  </si>
  <si>
    <t>임병한</t>
  </si>
  <si>
    <t>00부대 신축 설계용역(17-B087)</t>
  </si>
  <si>
    <t>김도형</t>
  </si>
  <si>
    <t>00부대 설계용역(18-B075)</t>
  </si>
  <si>
    <t>개발제한구역 건축물등재용역(19-B206)</t>
  </si>
  <si>
    <t>20-국-강원1 건축물등재 설계용역(B198)</t>
  </si>
  <si>
    <t>예성</t>
    <phoneticPr fontId="11" type="noConversion"/>
  </si>
  <si>
    <t>20-국-00부대 설계용역(B038)</t>
  </si>
  <si>
    <t>공기연장</t>
  </si>
  <si>
    <t>20-국-00부대 설계용역(B133)</t>
  </si>
  <si>
    <t>22-해-예비전력대신축 2건 설계용역(C037)</t>
  </si>
  <si>
    <t>21-공-0비 통합생활관 등 설계용역(D030)</t>
  </si>
  <si>
    <t>22-국-00부대 설계용역(B565)</t>
  </si>
  <si>
    <t>22-국-00부대 설계용역(B566)</t>
  </si>
  <si>
    <t>22-국-00부대 설계용역(B563)</t>
  </si>
  <si>
    <t>20-국-00부대 설계용역(B243)</t>
  </si>
  <si>
    <t>22-육-00부대 설계용역(A096)</t>
  </si>
  <si>
    <t>22-국-00부대 설계용역(B554)</t>
  </si>
  <si>
    <t>22-국-00부대 설계용역(B545)</t>
  </si>
  <si>
    <t>22-해병-식당 신축 등 2건 설계용역(C026)</t>
  </si>
  <si>
    <t>22-해병-생활관신축 등 5건 설계용역(C031)</t>
  </si>
  <si>
    <t>22-국-00부대 설계용역(B535)</t>
  </si>
  <si>
    <t>22-국-건축물등재 설계용역(B531)</t>
  </si>
  <si>
    <t>22-국-건축물등재 설계용역(B532)</t>
  </si>
  <si>
    <t>22-국-00부대 훈련장 설계용역(B013)</t>
  </si>
  <si>
    <t>22-육-00부대 설계용역(A055)</t>
  </si>
  <si>
    <t>22-공-생활관 증축 등 4건 설계용역(D020)</t>
  </si>
  <si>
    <t>22-국-건축물등재 설계용역(B522)</t>
  </si>
  <si>
    <t>22-육-A-건축물등재 설계용역(A035)</t>
  </si>
  <si>
    <t>22-공-00기지 작전지휘시설 설계용역(D015)</t>
  </si>
  <si>
    <t>22-공-00학교 신축 등 3건 설계용역(D005)</t>
  </si>
  <si>
    <t>00비행장 통합 이전사업 기본 및 실시설계용역</t>
  </si>
  <si>
    <t>정철수</t>
  </si>
  <si>
    <t>21-국-00부대 설계용역(B172)</t>
  </si>
  <si>
    <t>21-국-00부대 설계용역(B088)</t>
  </si>
  <si>
    <t>강설-방-17, 패키지 시설사업 4건 설계용역</t>
  </si>
  <si>
    <t>변재만</t>
  </si>
  <si>
    <t>21-해-내진보강 설계용역(C053)</t>
  </si>
  <si>
    <t>금정 개성하이뷰 주상복합 신축공사 설계용역</t>
  </si>
  <si>
    <t>공한울</t>
  </si>
  <si>
    <t>윤석진</t>
  </si>
  <si>
    <t>마용운</t>
  </si>
  <si>
    <t>17년도 미등재 건축물 양성화 설계용역(17-B206)</t>
  </si>
  <si>
    <t>김회숙</t>
  </si>
  <si>
    <t>박찬석</t>
  </si>
  <si>
    <t>김현일</t>
  </si>
  <si>
    <t>박성호</t>
  </si>
  <si>
    <t>김종호</t>
  </si>
  <si>
    <t>문미현</t>
  </si>
  <si>
    <t>임병훈</t>
  </si>
  <si>
    <t>안태욱</t>
  </si>
  <si>
    <t>장승호</t>
  </si>
  <si>
    <t>위사현</t>
  </si>
  <si>
    <t>topec02</t>
  </si>
  <si>
    <t>topec02#</t>
  </si>
  <si>
    <t>18년도 미등재 건축물 양성화 설계용역(18-B176)</t>
  </si>
  <si>
    <t>현군출</t>
  </si>
  <si>
    <t>송해정</t>
  </si>
  <si>
    <t>유지원</t>
  </si>
  <si>
    <t>19-해병-00부대 내진보강 설계용역(C004)</t>
  </si>
  <si>
    <t>임헌민</t>
  </si>
  <si>
    <t>22-국-00부대 설계용역(B562)</t>
  </si>
  <si>
    <t>22-해-전투실험실 신축 설계용역(C050)</t>
  </si>
  <si>
    <t>22-육-00부대 설계용역(A014)</t>
  </si>
  <si>
    <t>22-공-0비 본부신축 등 설계용역(D014)</t>
  </si>
  <si>
    <t>신도림차고지 이전부지 체육관 건립 설계용역</t>
  </si>
  <si>
    <t>김경호</t>
  </si>
  <si>
    <t>서울시 강서구 가양동 이마트부지 개발사업 설계용역</t>
  </si>
  <si>
    <t>21-국-00부대 설계용역(B114)</t>
  </si>
  <si>
    <t>하지돈</t>
  </si>
  <si>
    <t>김학희</t>
    <phoneticPr fontId="11" type="noConversion"/>
  </si>
  <si>
    <t>정용택</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</si>
</sst>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5" x14ac:knownFonts="1">
    <font>
      <sz val="11"/>
      <color rgb="FF000000"/>
      <name val="돋움"/>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b/>
      <sz val="9"/>
      <color rgb="FF000000"/>
      <name val="굴림"/>
      <family val="3"/>
      <charset val="129"/>
    </font>
    <font>
      <sz val="9"/>
      <color rgb="FF000000"/>
      <name val="굴림"/>
      <family val="3"/>
      <charset val="129"/>
    </font>
    <font>
      <sz val="8"/>
      <name val="돋움"/>
      <family val="3"/>
      <charset val="129"/>
    </font>
    <font>
      <sz val="11"/>
      <color rgb="FF000000"/>
      <name val="돋움"/>
      <family val="3"/>
      <charset val="129"/>
    </font>
    <font>
      <u/>
      <sz val="11"/>
      <color theme="10"/>
      <name val="맑은 고딕"/>
      <family val="2"/>
      <charset val="129"/>
      <scheme val="minor"/>
    </font>
    <font>
      <b/>
      <sz val="11"/>
      <color rgb="FF000000"/>
      <name val="돋움"/>
      <family val="3"/>
      <charset val="129"/>
    </font>
  </fonts>
  <fills count="7">
    <fill>
      <patternFill patternType="none"/>
    </fill>
    <fill>
      <patternFill patternType="gray125"/>
    </fill>
    <fill>
      <patternFill patternType="solid">
        <fgColor rgb="FFDCDCD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theme="1"/>
      </left>
      <right style="medium">
        <color theme="1"/>
      </right>
      <top style="medium">
        <color theme="1"/>
      </top>
      <bottom style="medium">
        <color theme="1"/>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4">
    <xf numFmtId="0" fontId="0" fillId="0" borderId="0">
      <alignment vertical="center"/>
    </xf>
    <xf numFmtId="0" fontId="8" fillId="0" borderId="0">
      <alignment vertical="center"/>
    </xf>
    <xf numFmtId="0" fontId="13" fillId="0" borderId="0" applyNumberFormat="0" applyFill="0" applyBorder="0" applyAlignment="0" applyProtection="0">
      <alignment vertical="center"/>
    </xf>
    <xf numFmtId="0" fontId="12" fillId="0" borderId="0">
      <alignment vertical="center"/>
    </xf>
  </cellStyleXfs>
  <cellXfs count="273">
    <xf numFmtId="0" fontId="0" fillId="0" borderId="0" xfId="0">
      <alignment vertical="center"/>
    </xf>
    <xf numFmtId="0" fontId="12" fillId="2" borderId="0" xfId="0" applyNumberFormat="1" applyFont="1" applyFill="1">
      <alignment vertical="center"/>
    </xf>
    <xf numFmtId="0" fontId="12" fillId="0" borderId="0" xfId="0" applyFont="1">
      <alignment vertical="center"/>
    </xf>
    <xf numFmtId="0" fontId="12" fillId="2" borderId="13" xfId="0" applyNumberFormat="1" applyFont="1" applyFill="1" applyBorder="1" applyAlignment="1">
      <alignment horizontal="center" vertical="center"/>
    </xf>
    <xf numFmtId="0" fontId="12" fillId="2" borderId="4" xfId="0" applyNumberFormat="1" applyFont="1" applyFill="1" applyBorder="1" applyAlignment="1">
      <alignment horizontal="center" vertical="center"/>
    </xf>
    <xf numFmtId="0" fontId="12" fillId="2" borderId="14" xfId="0" applyNumberFormat="1" applyFont="1" applyFill="1" applyBorder="1" applyAlignment="1">
      <alignment horizontal="center" vertical="center"/>
    </xf>
    <xf numFmtId="0" fontId="12" fillId="2" borderId="28" xfId="0" applyNumberFormat="1" applyFont="1" applyFill="1" applyBorder="1" applyAlignment="1">
      <alignment horizontal="center" vertical="center"/>
    </xf>
    <xf numFmtId="14" fontId="12" fillId="2" borderId="29" xfId="0" applyNumberFormat="1" applyFont="1" applyFill="1" applyBorder="1" applyAlignment="1">
      <alignment horizontal="center" vertical="center"/>
    </xf>
    <xf numFmtId="0" fontId="12" fillId="2" borderId="29" xfId="0" applyNumberFormat="1" applyFont="1" applyFill="1" applyBorder="1" applyAlignment="1">
      <alignment horizontal="center" vertical="center"/>
    </xf>
    <xf numFmtId="0" fontId="12" fillId="2" borderId="30" xfId="0" applyNumberFormat="1" applyFont="1" applyFill="1" applyBorder="1" applyAlignment="1">
      <alignment horizontal="center" vertical="center"/>
    </xf>
    <xf numFmtId="0" fontId="12" fillId="2" borderId="31" xfId="0" applyNumberFormat="1" applyFont="1" applyFill="1" applyBorder="1" applyAlignment="1">
      <alignment horizontal="center" vertical="center"/>
    </xf>
    <xf numFmtId="0" fontId="12" fillId="2" borderId="6" xfId="0" applyNumberFormat="1" applyFont="1" applyFill="1" applyBorder="1" applyAlignment="1">
      <alignment horizontal="center" vertical="center"/>
    </xf>
    <xf numFmtId="0" fontId="12" fillId="2" borderId="7" xfId="0" applyNumberFormat="1" applyFont="1" applyFill="1" applyBorder="1" applyAlignment="1">
      <alignment horizontal="center" vertical="center"/>
    </xf>
    <xf numFmtId="14" fontId="12" fillId="2" borderId="32" xfId="0" applyNumberFormat="1" applyFont="1" applyFill="1" applyBorder="1" applyAlignment="1">
      <alignment horizontal="center" vertical="center"/>
    </xf>
    <xf numFmtId="0" fontId="12" fillId="2" borderId="33" xfId="0" applyNumberFormat="1" applyFont="1" applyFill="1" applyBorder="1" applyAlignment="1">
      <alignment horizontal="center" vertical="center"/>
    </xf>
    <xf numFmtId="4" fontId="12" fillId="2" borderId="33" xfId="0" applyNumberFormat="1" applyFont="1" applyFill="1" applyBorder="1" applyAlignment="1">
      <alignment horizontal="center" vertical="center"/>
    </xf>
    <xf numFmtId="0" fontId="12" fillId="2" borderId="34" xfId="0" applyNumberFormat="1" applyFont="1" applyFill="1" applyBorder="1" applyAlignment="1">
      <alignment horizontal="center" vertical="center"/>
    </xf>
    <xf numFmtId="0" fontId="12" fillId="2" borderId="0" xfId="0" applyNumberFormat="1" applyFont="1" applyFill="1" applyBorder="1" applyAlignment="1" applyProtection="1">
      <alignment vertical="center"/>
    </xf>
    <xf numFmtId="0" fontId="12" fillId="2" borderId="0" xfId="0" applyNumberFormat="1" applyFont="1" applyFill="1" applyAlignment="1">
      <alignment horizontal="center" vertical="center"/>
    </xf>
    <xf numFmtId="0" fontId="12" fillId="2" borderId="0" xfId="0" applyFont="1" applyFill="1" applyAlignment="1">
      <alignment horizontal="center" vertical="center"/>
    </xf>
    <xf numFmtId="0" fontId="12" fillId="0" borderId="0" xfId="0" applyFont="1" applyAlignment="1">
      <alignment horizontal="center" vertical="center"/>
    </xf>
    <xf numFmtId="0" fontId="12" fillId="2" borderId="1" xfId="0" applyNumberFormat="1" applyFont="1" applyFill="1" applyBorder="1" applyAlignment="1">
      <alignment horizontal="center" vertical="center"/>
    </xf>
    <xf numFmtId="14" fontId="12" fillId="2" borderId="1" xfId="0" applyNumberFormat="1" applyFont="1" applyFill="1" applyBorder="1" applyAlignment="1">
      <alignment horizontal="center" vertical="center"/>
    </xf>
    <xf numFmtId="0" fontId="12" fillId="0" borderId="0" xfId="0" applyNumberFormat="1" applyFont="1" applyAlignment="1">
      <alignment horizontal="center" vertical="center"/>
    </xf>
    <xf numFmtId="0" fontId="12" fillId="2" borderId="14" xfId="0" applyNumberFormat="1" applyFont="1" applyFill="1" applyBorder="1" applyAlignment="1" applyProtection="1">
      <alignment horizontal="center" vertical="center"/>
    </xf>
    <xf numFmtId="0" fontId="12" fillId="2" borderId="15" xfId="0" applyNumberFormat="1" applyFont="1" applyFill="1" applyBorder="1" applyAlignment="1">
      <alignment horizontal="center" vertical="center"/>
    </xf>
    <xf numFmtId="4" fontId="12" fillId="2" borderId="13" xfId="0" applyNumberFormat="1" applyFont="1" applyFill="1" applyBorder="1" applyAlignment="1" applyProtection="1">
      <alignment horizontal="center" vertical="center"/>
    </xf>
    <xf numFmtId="4" fontId="12" fillId="2" borderId="4" xfId="0" applyNumberFormat="1" applyFont="1" applyFill="1" applyBorder="1" applyAlignment="1" applyProtection="1">
      <alignment horizontal="center" vertical="center"/>
    </xf>
    <xf numFmtId="4" fontId="12" fillId="2" borderId="14" xfId="0" applyNumberFormat="1" applyFont="1" applyFill="1" applyBorder="1" applyAlignment="1">
      <alignment horizontal="center" vertical="center"/>
    </xf>
    <xf numFmtId="14" fontId="12" fillId="2" borderId="16" xfId="0" applyNumberFormat="1" applyFont="1" applyFill="1" applyBorder="1" applyAlignment="1">
      <alignment horizontal="center" vertical="center"/>
    </xf>
    <xf numFmtId="0" fontId="12" fillId="0" borderId="4" xfId="0" applyFont="1" applyBorder="1" applyAlignment="1">
      <alignment horizontal="center" vertical="center"/>
    </xf>
    <xf numFmtId="0" fontId="12" fillId="0" borderId="25" xfId="0" applyFont="1" applyBorder="1" applyAlignment="1">
      <alignment horizontal="center" vertical="center"/>
    </xf>
    <xf numFmtId="0" fontId="12" fillId="2" borderId="18" xfId="0" applyNumberFormat="1" applyFont="1" applyFill="1" applyBorder="1" applyAlignment="1">
      <alignment horizontal="center" vertical="center"/>
    </xf>
    <xf numFmtId="0" fontId="12" fillId="2" borderId="3" xfId="0" applyNumberFormat="1" applyFont="1" applyFill="1" applyBorder="1" applyAlignment="1">
      <alignment horizontal="center" vertical="center"/>
    </xf>
    <xf numFmtId="0" fontId="12" fillId="2" borderId="4" xfId="0" applyNumberFormat="1" applyFont="1" applyFill="1" applyBorder="1" applyAlignment="1" applyProtection="1">
      <alignment horizontal="center" vertical="center"/>
    </xf>
    <xf numFmtId="0" fontId="12" fillId="2" borderId="23" xfId="0" applyNumberFormat="1" applyFont="1" applyFill="1" applyBorder="1" applyAlignment="1">
      <alignment horizontal="center" vertical="center"/>
    </xf>
    <xf numFmtId="0" fontId="12" fillId="2" borderId="21" xfId="0" applyNumberFormat="1" applyFont="1" applyFill="1" applyBorder="1" applyAlignment="1">
      <alignment horizontal="center" vertical="center"/>
    </xf>
    <xf numFmtId="0" fontId="12" fillId="2" borderId="24" xfId="0" applyNumberFormat="1" applyFont="1" applyFill="1" applyBorder="1" applyAlignment="1">
      <alignment horizontal="center" vertical="center"/>
    </xf>
    <xf numFmtId="0" fontId="12" fillId="2" borderId="19" xfId="0" applyNumberFormat="1" applyFont="1" applyFill="1" applyBorder="1" applyAlignment="1">
      <alignment horizontal="center" vertical="center"/>
    </xf>
    <xf numFmtId="0" fontId="12" fillId="2" borderId="0" xfId="0" applyNumberFormat="1" applyFont="1" applyFill="1" applyAlignment="1">
      <alignment vertical="center"/>
    </xf>
    <xf numFmtId="0" fontId="12" fillId="2" borderId="0" xfId="0" applyNumberFormat="1" applyFont="1" applyFill="1" applyBorder="1" applyAlignment="1" applyProtection="1">
      <alignment horizontal="center" vertical="center"/>
    </xf>
    <xf numFmtId="0" fontId="12" fillId="0" borderId="0" xfId="0" applyNumberFormat="1" applyFont="1" applyBorder="1" applyAlignment="1">
      <alignment horizontal="center" vertical="center"/>
    </xf>
    <xf numFmtId="0" fontId="12" fillId="4" borderId="4" xfId="0" applyFont="1" applyFill="1" applyBorder="1" applyAlignment="1">
      <alignment horizontal="center" vertical="center"/>
    </xf>
    <xf numFmtId="0" fontId="12" fillId="4" borderId="14" xfId="0" applyFont="1" applyFill="1" applyBorder="1" applyAlignment="1">
      <alignment horizontal="center" vertical="center"/>
    </xf>
    <xf numFmtId="0" fontId="12" fillId="2" borderId="0" xfId="0" applyNumberFormat="1" applyFont="1" applyFill="1" applyBorder="1" applyAlignment="1" applyProtection="1">
      <alignment horizontal="center" vertical="center"/>
    </xf>
    <xf numFmtId="0" fontId="12" fillId="2" borderId="38"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12" fillId="2" borderId="25" xfId="0" applyNumberFormat="1" applyFont="1" applyFill="1" applyBorder="1" applyAlignment="1">
      <alignment horizontal="center" vertical="center"/>
    </xf>
    <xf numFmtId="0" fontId="12" fillId="0" borderId="18" xfId="0" applyFont="1" applyBorder="1" applyAlignment="1">
      <alignment horizontal="center" vertical="center"/>
    </xf>
    <xf numFmtId="0" fontId="12" fillId="0" borderId="3" xfId="0" applyFont="1" applyBorder="1" applyAlignment="1">
      <alignment horizontal="center" vertical="center"/>
    </xf>
    <xf numFmtId="0" fontId="12" fillId="2" borderId="22" xfId="0" applyNumberFormat="1" applyFont="1" applyFill="1" applyBorder="1" applyAlignment="1">
      <alignment horizontal="center" vertical="center"/>
    </xf>
    <xf numFmtId="0" fontId="12" fillId="2" borderId="0" xfId="0" applyNumberFormat="1" applyFont="1" applyFill="1" applyBorder="1">
      <alignment vertical="center"/>
    </xf>
    <xf numFmtId="0" fontId="14" fillId="3" borderId="4" xfId="0" applyFont="1" applyFill="1" applyBorder="1" applyAlignment="1">
      <alignment horizontal="center" vertical="center"/>
    </xf>
    <xf numFmtId="0" fontId="12" fillId="0" borderId="0" xfId="0" applyFont="1" applyFill="1" applyAlignment="1">
      <alignment horizontal="center" vertical="center"/>
    </xf>
    <xf numFmtId="0" fontId="12" fillId="0" borderId="0" xfId="0" applyFont="1" applyAlignment="1" applyProtection="1">
      <alignment horizontal="center" vertical="center"/>
      <protection hidden="1"/>
    </xf>
    <xf numFmtId="0" fontId="12" fillId="0" borderId="0" xfId="0" applyFont="1" applyAlignment="1" applyProtection="1">
      <alignment horizontal="right" vertical="center"/>
      <protection hidden="1"/>
    </xf>
    <xf numFmtId="0" fontId="12" fillId="4" borderId="4" xfId="0" applyFont="1" applyFill="1" applyBorder="1" applyAlignment="1" applyProtection="1">
      <alignment horizontal="center" vertical="center"/>
      <protection hidden="1"/>
    </xf>
    <xf numFmtId="0" fontId="12" fillId="0" borderId="0" xfId="0" applyFont="1" applyAlignment="1" applyProtection="1">
      <alignment vertical="center"/>
      <protection hidden="1"/>
    </xf>
    <xf numFmtId="0" fontId="12" fillId="0" borderId="0" xfId="0" applyFont="1" applyBorder="1" applyAlignment="1" applyProtection="1">
      <alignment horizontal="right" vertical="center"/>
      <protection hidden="1"/>
    </xf>
    <xf numFmtId="0" fontId="12" fillId="0" borderId="0" xfId="0" applyFont="1" applyBorder="1" applyAlignment="1" applyProtection="1">
      <alignment horizontal="center" vertical="center"/>
      <protection hidden="1"/>
    </xf>
    <xf numFmtId="0" fontId="12" fillId="2" borderId="36" xfId="0" applyNumberFormat="1" applyFont="1" applyFill="1" applyBorder="1" applyAlignment="1" applyProtection="1">
      <alignment horizontal="center" vertical="center"/>
    </xf>
    <xf numFmtId="0" fontId="12" fillId="3" borderId="4" xfId="0" applyFont="1" applyFill="1" applyBorder="1" applyAlignment="1">
      <alignment horizontal="center" vertical="center"/>
    </xf>
    <xf numFmtId="14" fontId="12" fillId="2" borderId="0" xfId="0" applyNumberFormat="1" applyFont="1" applyFill="1" applyAlignment="1">
      <alignment horizontal="center" vertical="center"/>
    </xf>
    <xf numFmtId="0" fontId="12" fillId="0" borderId="36" xfId="0" applyFont="1" applyBorder="1" applyAlignment="1">
      <alignment horizontal="center" vertical="center"/>
    </xf>
    <xf numFmtId="0" fontId="12" fillId="3" borderId="13" xfId="0" applyNumberFormat="1" applyFont="1" applyFill="1" applyBorder="1" applyAlignment="1" applyProtection="1">
      <alignment horizontal="center" vertical="center"/>
      <protection locked="0"/>
    </xf>
    <xf numFmtId="0" fontId="12" fillId="3" borderId="14" xfId="0" applyNumberFormat="1" applyFont="1" applyFill="1" applyBorder="1" applyAlignment="1" applyProtection="1">
      <alignment horizontal="center" vertical="center"/>
      <protection locked="0"/>
    </xf>
    <xf numFmtId="0" fontId="12" fillId="3" borderId="27" xfId="0" applyNumberFormat="1" applyFont="1" applyFill="1" applyBorder="1" applyAlignment="1" applyProtection="1">
      <alignment horizontal="center" vertical="center"/>
      <protection locked="0"/>
    </xf>
    <xf numFmtId="0" fontId="12" fillId="3" borderId="15" xfId="0" applyNumberFormat="1" applyFont="1" applyFill="1" applyBorder="1" applyAlignment="1">
      <alignment horizontal="center" vertical="center"/>
    </xf>
    <xf numFmtId="0" fontId="12" fillId="3" borderId="25" xfId="0" applyNumberFormat="1" applyFont="1" applyFill="1" applyBorder="1" applyAlignment="1">
      <alignment horizontal="center" vertical="center"/>
    </xf>
    <xf numFmtId="0" fontId="12" fillId="3" borderId="16" xfId="0" applyNumberFormat="1" applyFont="1" applyFill="1" applyBorder="1" applyAlignment="1">
      <alignment horizontal="center" vertical="center"/>
    </xf>
    <xf numFmtId="0" fontId="12" fillId="3" borderId="25" xfId="0" applyNumberFormat="1" applyFont="1" applyFill="1" applyBorder="1" applyAlignment="1" applyProtection="1">
      <alignment horizontal="center" vertical="center"/>
      <protection hidden="1"/>
    </xf>
    <xf numFmtId="0" fontId="12" fillId="3" borderId="4" xfId="0" applyNumberFormat="1" applyFont="1" applyFill="1" applyBorder="1" applyAlignment="1" applyProtection="1">
      <alignment horizontal="center" vertical="center"/>
      <protection hidden="1"/>
    </xf>
    <xf numFmtId="0" fontId="12" fillId="3" borderId="4" xfId="0" applyFont="1" applyFill="1" applyBorder="1" applyAlignment="1" applyProtection="1">
      <alignment horizontal="center" vertical="center"/>
      <protection hidden="1"/>
    </xf>
    <xf numFmtId="0" fontId="14" fillId="3" borderId="4" xfId="0" applyFont="1" applyFill="1" applyBorder="1" applyAlignment="1" applyProtection="1">
      <alignment horizontal="center" vertical="center"/>
      <protection hidden="1"/>
    </xf>
    <xf numFmtId="0" fontId="14" fillId="3" borderId="37" xfId="0" applyNumberFormat="1" applyFont="1" applyFill="1" applyBorder="1" applyAlignment="1" applyProtection="1">
      <alignment horizontal="center" vertical="center"/>
      <protection hidden="1"/>
    </xf>
    <xf numFmtId="0" fontId="14" fillId="3" borderId="25" xfId="0" applyFont="1" applyFill="1" applyBorder="1" applyAlignment="1" applyProtection="1">
      <alignment horizontal="center" vertical="center"/>
      <protection hidden="1"/>
    </xf>
    <xf numFmtId="0" fontId="12" fillId="3" borderId="17" xfId="0" applyFont="1" applyFill="1" applyBorder="1" applyAlignment="1">
      <alignment horizontal="center" vertical="center"/>
    </xf>
    <xf numFmtId="0" fontId="12" fillId="3" borderId="14" xfId="0" applyNumberFormat="1" applyFont="1" applyFill="1" applyBorder="1" applyAlignment="1">
      <alignment horizontal="center" vertical="center"/>
    </xf>
    <xf numFmtId="0" fontId="12" fillId="3" borderId="27" xfId="0" applyFont="1" applyFill="1" applyBorder="1" applyAlignment="1">
      <alignment horizontal="center" vertical="center"/>
    </xf>
    <xf numFmtId="0" fontId="12" fillId="3" borderId="14" xfId="0" applyFont="1" applyFill="1" applyBorder="1" applyAlignment="1">
      <alignment horizontal="center" vertical="center"/>
    </xf>
    <xf numFmtId="0" fontId="12" fillId="5" borderId="13" xfId="0" applyNumberFormat="1" applyFont="1" applyFill="1" applyBorder="1" applyAlignment="1" applyProtection="1">
      <alignment horizontal="center" vertical="center"/>
      <protection locked="0"/>
    </xf>
    <xf numFmtId="0" fontId="12" fillId="5" borderId="4" xfId="0" applyNumberFormat="1"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4" fontId="12" fillId="5" borderId="13" xfId="0" applyNumberFormat="1" applyFont="1" applyFill="1" applyBorder="1" applyAlignment="1" applyProtection="1">
      <alignment horizontal="center" vertical="center"/>
      <protection locked="0"/>
    </xf>
    <xf numFmtId="4" fontId="12" fillId="5" borderId="4" xfId="0" applyNumberFormat="1" applyFont="1" applyFill="1" applyBorder="1" applyAlignment="1" applyProtection="1">
      <alignment horizontal="center" vertical="center"/>
      <protection locked="0"/>
    </xf>
    <xf numFmtId="14" fontId="12" fillId="5" borderId="16" xfId="0" applyNumberFormat="1" applyFont="1" applyFill="1" applyBorder="1" applyAlignment="1" applyProtection="1">
      <alignment horizontal="center" vertical="center"/>
      <protection locked="0"/>
    </xf>
    <xf numFmtId="0" fontId="12" fillId="5" borderId="25" xfId="0" applyFont="1" applyFill="1" applyBorder="1" applyAlignment="1" applyProtection="1">
      <alignment horizontal="center" vertical="center"/>
      <protection locked="0"/>
    </xf>
    <xf numFmtId="0" fontId="12" fillId="3" borderId="4" xfId="0" applyNumberFormat="1" applyFont="1" applyFill="1" applyBorder="1" applyAlignment="1" applyProtection="1">
      <alignment horizontal="center" vertical="center"/>
      <protection locked="0"/>
    </xf>
    <xf numFmtId="0" fontId="12" fillId="3" borderId="5"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vertical="center"/>
      <protection locked="0"/>
    </xf>
    <xf numFmtId="0" fontId="12" fillId="3" borderId="7" xfId="0" applyNumberFormat="1" applyFont="1" applyFill="1" applyBorder="1" applyAlignment="1" applyProtection="1">
      <alignment horizontal="center" vertical="center"/>
      <protection locked="0"/>
    </xf>
    <xf numFmtId="0" fontId="12" fillId="3" borderId="5" xfId="0" applyNumberFormat="1" applyFont="1" applyFill="1" applyBorder="1" applyProtection="1">
      <alignment vertical="center"/>
      <protection locked="0"/>
    </xf>
    <xf numFmtId="0" fontId="12" fillId="3" borderId="4" xfId="0" applyNumberFormat="1" applyFont="1" applyFill="1" applyBorder="1" applyProtection="1">
      <alignment vertical="center"/>
      <protection locked="0"/>
    </xf>
    <xf numFmtId="0" fontId="12" fillId="3" borderId="7" xfId="0" applyNumberFormat="1" applyFont="1" applyFill="1" applyBorder="1" applyProtection="1">
      <alignment vertical="center"/>
      <protection locked="0"/>
    </xf>
    <xf numFmtId="0" fontId="12" fillId="6" borderId="4" xfId="0" applyNumberFormat="1" applyFont="1" applyFill="1" applyBorder="1" applyAlignment="1" applyProtection="1">
      <alignment horizontal="center" vertical="center"/>
      <protection hidden="1"/>
    </xf>
    <xf numFmtId="4" fontId="12" fillId="6" borderId="8" xfId="0" applyNumberFormat="1" applyFont="1" applyFill="1" applyBorder="1" applyAlignment="1" applyProtection="1">
      <alignment vertical="center"/>
      <protection hidden="1"/>
    </xf>
    <xf numFmtId="0" fontId="12" fillId="6" borderId="8" xfId="0" applyNumberFormat="1" applyFont="1" applyFill="1" applyBorder="1" applyProtection="1">
      <alignment vertical="center"/>
      <protection hidden="1"/>
    </xf>
    <xf numFmtId="0" fontId="12" fillId="6" borderId="0" xfId="0" applyNumberFormat="1" applyFont="1" applyFill="1" applyProtection="1">
      <alignment vertical="center"/>
      <protection hidden="1"/>
    </xf>
    <xf numFmtId="0" fontId="12" fillId="6" borderId="39" xfId="0" applyFont="1" applyFill="1" applyBorder="1" applyProtection="1">
      <alignment vertical="center"/>
      <protection hidden="1"/>
    </xf>
    <xf numFmtId="14" fontId="12" fillId="6" borderId="4" xfId="0" applyNumberFormat="1" applyFont="1" applyFill="1" applyBorder="1" applyAlignment="1" applyProtection="1">
      <alignment horizontal="center" vertical="center"/>
      <protection hidden="1"/>
    </xf>
    <xf numFmtId="0" fontId="14" fillId="6" borderId="37" xfId="0" applyNumberFormat="1" applyFont="1" applyFill="1" applyBorder="1" applyAlignment="1" applyProtection="1">
      <alignment horizontal="center" vertical="center"/>
      <protection hidden="1"/>
    </xf>
    <xf numFmtId="0" fontId="12" fillId="6" borderId="4" xfId="0" applyFont="1" applyFill="1" applyBorder="1" applyAlignment="1" applyProtection="1">
      <alignment horizontal="center" vertical="center"/>
      <protection hidden="1"/>
    </xf>
    <xf numFmtId="0" fontId="12" fillId="6" borderId="18" xfId="0" applyFont="1" applyFill="1" applyBorder="1" applyAlignment="1" applyProtection="1">
      <alignment horizontal="center" vertical="center"/>
      <protection hidden="1"/>
    </xf>
    <xf numFmtId="0" fontId="12" fillId="6" borderId="42" xfId="0" applyFont="1" applyFill="1" applyBorder="1" applyAlignment="1" applyProtection="1">
      <alignment horizontal="center" vertical="center"/>
      <protection hidden="1"/>
    </xf>
    <xf numFmtId="0" fontId="12" fillId="6" borderId="3" xfId="0" applyFont="1" applyFill="1" applyBorder="1" applyAlignment="1" applyProtection="1">
      <alignment horizontal="center" vertical="center"/>
      <protection hidden="1"/>
    </xf>
    <xf numFmtId="0" fontId="12" fillId="6" borderId="40" xfId="0" applyFont="1" applyFill="1" applyBorder="1" applyAlignment="1" applyProtection="1">
      <alignment horizontal="center" vertical="center"/>
      <protection hidden="1"/>
    </xf>
    <xf numFmtId="0" fontId="12" fillId="6" borderId="22" xfId="0" applyFont="1" applyFill="1" applyBorder="1" applyAlignment="1" applyProtection="1">
      <alignment horizontal="center" vertical="center"/>
      <protection hidden="1"/>
    </xf>
    <xf numFmtId="0" fontId="12" fillId="6" borderId="21" xfId="0" applyFont="1" applyFill="1" applyBorder="1" applyAlignment="1" applyProtection="1">
      <alignment horizontal="center" vertical="center"/>
      <protection hidden="1"/>
    </xf>
    <xf numFmtId="0" fontId="12" fillId="3" borderId="26" xfId="0" applyNumberFormat="1" applyFont="1" applyFill="1" applyBorder="1" applyAlignment="1" applyProtection="1">
      <alignment vertical="center"/>
      <protection locked="0"/>
    </xf>
    <xf numFmtId="0" fontId="12" fillId="3" borderId="4" xfId="0" applyNumberFormat="1" applyFont="1" applyFill="1" applyBorder="1" applyProtection="1">
      <alignment vertical="center"/>
      <protection hidden="1"/>
    </xf>
    <xf numFmtId="0" fontId="12" fillId="5" borderId="8" xfId="0" applyNumberFormat="1" applyFont="1" applyFill="1" applyBorder="1" applyAlignment="1" applyProtection="1">
      <alignment horizontal="center" vertical="center"/>
      <protection locked="0"/>
    </xf>
    <xf numFmtId="0" fontId="12" fillId="5" borderId="22" xfId="0" applyNumberFormat="1" applyFont="1" applyFill="1" applyBorder="1" applyAlignment="1" applyProtection="1">
      <alignment horizontal="center" vertical="center"/>
      <protection locked="0"/>
    </xf>
    <xf numFmtId="0" fontId="12" fillId="5" borderId="9" xfId="0" applyNumberFormat="1" applyFont="1" applyFill="1" applyBorder="1" applyAlignment="1" applyProtection="1">
      <alignment horizontal="center" vertical="center"/>
      <protection locked="0"/>
    </xf>
    <xf numFmtId="0" fontId="12" fillId="5" borderId="10" xfId="0" applyNumberFormat="1" applyFont="1" applyFill="1" applyBorder="1" applyAlignment="1" applyProtection="1">
      <alignment horizontal="center" vertical="center"/>
      <protection locked="0"/>
    </xf>
    <xf numFmtId="0" fontId="12" fillId="5" borderId="11" xfId="0" applyNumberFormat="1" applyFont="1" applyFill="1" applyBorder="1" applyAlignment="1" applyProtection="1">
      <alignment horizontal="center" vertical="center"/>
      <protection locked="0"/>
    </xf>
    <xf numFmtId="0" fontId="12" fillId="5" borderId="39" xfId="0" applyNumberFormat="1" applyFont="1" applyFill="1" applyBorder="1" applyAlignment="1" applyProtection="1">
      <alignment horizontal="center" vertical="center"/>
      <protection locked="0"/>
    </xf>
    <xf numFmtId="4" fontId="12" fillId="5" borderId="10" xfId="0" applyNumberFormat="1" applyFont="1" applyFill="1" applyBorder="1" applyAlignment="1" applyProtection="1">
      <alignment horizontal="center" vertical="center"/>
      <protection locked="0"/>
    </xf>
    <xf numFmtId="0" fontId="12" fillId="5" borderId="11" xfId="0" applyNumberFormat="1" applyFont="1" applyFill="1" applyBorder="1" applyProtection="1">
      <alignment vertical="center"/>
      <protection locked="0"/>
    </xf>
    <xf numFmtId="14" fontId="12" fillId="5" borderId="8" xfId="0" applyNumberFormat="1" applyFont="1" applyFill="1" applyBorder="1" applyProtection="1">
      <alignment vertical="center"/>
      <protection locked="0"/>
    </xf>
    <xf numFmtId="0" fontId="12" fillId="5" borderId="20" xfId="0" applyFont="1" applyFill="1" applyBorder="1" applyAlignment="1" applyProtection="1">
      <alignment horizontal="center" vertical="center"/>
      <protection locked="0"/>
    </xf>
    <xf numFmtId="0" fontId="12" fillId="5" borderId="2" xfId="0" applyFont="1" applyFill="1" applyBorder="1" applyAlignment="1" applyProtection="1">
      <alignment horizontal="center" vertical="center"/>
      <protection locked="0"/>
    </xf>
    <xf numFmtId="0" fontId="0" fillId="5" borderId="20"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12" fillId="5" borderId="0" xfId="0" applyNumberFormat="1" applyFont="1" applyFill="1" applyProtection="1">
      <alignment vertical="center"/>
      <protection locked="0"/>
    </xf>
    <xf numFmtId="0" fontId="12" fillId="5" borderId="20" xfId="0" applyNumberFormat="1" applyFont="1" applyFill="1" applyBorder="1" applyProtection="1">
      <alignment vertical="center"/>
      <protection locked="0"/>
    </xf>
    <xf numFmtId="0" fontId="12" fillId="5" borderId="36" xfId="0" applyNumberFormat="1" applyFont="1" applyFill="1" applyBorder="1" applyProtection="1">
      <alignment vertical="center"/>
      <protection locked="0"/>
    </xf>
    <xf numFmtId="0" fontId="12" fillId="5" borderId="2" xfId="0" applyNumberFormat="1" applyFont="1" applyFill="1" applyBorder="1" applyProtection="1">
      <alignment vertical="center"/>
      <protection locked="0"/>
    </xf>
    <xf numFmtId="0" fontId="12" fillId="5" borderId="20" xfId="0" applyFont="1" applyFill="1" applyBorder="1" applyProtection="1">
      <alignment vertical="center"/>
      <protection locked="0"/>
    </xf>
    <xf numFmtId="0" fontId="12" fillId="5" borderId="21" xfId="0" applyNumberFormat="1" applyFont="1" applyFill="1" applyBorder="1" applyAlignment="1" applyProtection="1">
      <alignment horizontal="center" vertical="center"/>
      <protection locked="0"/>
    </xf>
    <xf numFmtId="0" fontId="12" fillId="5" borderId="3" xfId="0" applyNumberFormat="1" applyFont="1" applyFill="1" applyBorder="1" applyAlignment="1" applyProtection="1">
      <alignment horizontal="center" vertical="center"/>
      <protection locked="0"/>
    </xf>
    <xf numFmtId="14" fontId="12" fillId="5" borderId="20" xfId="0" applyNumberFormat="1" applyFont="1" applyFill="1" applyBorder="1" applyAlignment="1" applyProtection="1">
      <alignment horizontal="center" vertical="center"/>
      <protection locked="0"/>
    </xf>
    <xf numFmtId="14" fontId="12" fillId="5" borderId="41" xfId="0" applyNumberFormat="1" applyFont="1" applyFill="1" applyBorder="1" applyAlignment="1" applyProtection="1">
      <alignment horizontal="center" vertical="center"/>
      <protection locked="0"/>
    </xf>
    <xf numFmtId="14" fontId="12" fillId="5" borderId="40" xfId="0" applyNumberFormat="1" applyFont="1" applyFill="1" applyBorder="1" applyAlignment="1" applyProtection="1">
      <alignment horizontal="center" vertical="center"/>
      <protection locked="0"/>
    </xf>
    <xf numFmtId="0" fontId="8" fillId="5" borderId="20" xfId="1" applyFill="1" applyBorder="1" applyAlignment="1" applyProtection="1">
      <alignment horizontal="center" vertical="center"/>
      <protection locked="0"/>
    </xf>
    <xf numFmtId="0" fontId="8" fillId="5" borderId="2" xfId="1" applyFill="1" applyBorder="1" applyAlignment="1" applyProtection="1">
      <alignment horizontal="center" vertical="center"/>
      <protection locked="0"/>
    </xf>
    <xf numFmtId="0" fontId="12" fillId="5" borderId="0" xfId="0" applyNumberFormat="1" applyFont="1" applyFill="1" applyAlignment="1" applyProtection="1">
      <alignment horizontal="center" vertical="center"/>
      <protection locked="0"/>
    </xf>
    <xf numFmtId="0" fontId="12" fillId="5" borderId="20" xfId="0" applyNumberFormat="1" applyFont="1" applyFill="1" applyBorder="1" applyAlignment="1" applyProtection="1">
      <alignment horizontal="center" vertical="center"/>
      <protection locked="0"/>
    </xf>
    <xf numFmtId="0" fontId="12" fillId="5" borderId="36" xfId="0" applyNumberFormat="1" applyFont="1" applyFill="1" applyBorder="1" applyAlignment="1" applyProtection="1">
      <alignment horizontal="center" vertical="center"/>
      <protection locked="0"/>
    </xf>
    <xf numFmtId="0" fontId="12" fillId="5" borderId="2" xfId="0" applyNumberFormat="1" applyFont="1" applyFill="1" applyBorder="1" applyAlignment="1" applyProtection="1">
      <alignment horizontal="center" vertical="center"/>
      <protection locked="0"/>
    </xf>
    <xf numFmtId="0" fontId="12" fillId="5" borderId="12" xfId="0" applyNumberFormat="1" applyFont="1" applyFill="1" applyBorder="1" applyAlignment="1" applyProtection="1">
      <alignment horizontal="center" vertical="center"/>
      <protection locked="0"/>
    </xf>
    <xf numFmtId="0" fontId="12" fillId="6" borderId="9" xfId="0" applyNumberFormat="1" applyFont="1" applyFill="1" applyBorder="1" applyAlignment="1" applyProtection="1">
      <alignment horizontal="center" vertical="center"/>
      <protection hidden="1"/>
    </xf>
    <xf numFmtId="0" fontId="12" fillId="6" borderId="10" xfId="0" applyNumberFormat="1" applyFont="1" applyFill="1" applyBorder="1" applyAlignment="1" applyProtection="1">
      <alignment horizontal="center" vertical="center"/>
      <protection hidden="1"/>
    </xf>
    <xf numFmtId="0" fontId="12" fillId="6" borderId="11" xfId="0" applyNumberFormat="1" applyFont="1" applyFill="1" applyBorder="1" applyAlignment="1" applyProtection="1">
      <alignment horizontal="center" vertical="center"/>
      <protection hidden="1"/>
    </xf>
    <xf numFmtId="0" fontId="12" fillId="6" borderId="20" xfId="0" applyNumberFormat="1" applyFont="1" applyFill="1" applyBorder="1" applyAlignment="1" applyProtection="1">
      <alignment horizontal="center" vertical="center"/>
      <protection hidden="1"/>
    </xf>
    <xf numFmtId="0" fontId="12" fillId="6" borderId="36" xfId="0" applyNumberFormat="1" applyFont="1" applyFill="1" applyBorder="1" applyAlignment="1" applyProtection="1">
      <alignment horizontal="center" vertical="center"/>
      <protection hidden="1"/>
    </xf>
    <xf numFmtId="0" fontId="12" fillId="6" borderId="2" xfId="0" applyNumberFormat="1" applyFont="1" applyFill="1" applyBorder="1" applyAlignment="1" applyProtection="1">
      <alignment horizontal="center" vertical="center"/>
      <protection hidden="1"/>
    </xf>
    <xf numFmtId="0" fontId="12" fillId="3" borderId="35" xfId="0" applyNumberFormat="1" applyFont="1" applyFill="1" applyBorder="1" applyAlignment="1" applyProtection="1">
      <alignment horizontal="center" vertical="center"/>
      <protection locked="0"/>
    </xf>
    <xf numFmtId="0" fontId="12" fillId="3" borderId="5" xfId="0" applyNumberFormat="1" applyFont="1" applyFill="1" applyBorder="1" applyAlignment="1" applyProtection="1">
      <alignment horizontal="center" vertical="center"/>
      <protection hidden="1"/>
    </xf>
    <xf numFmtId="0" fontId="12" fillId="3" borderId="6" xfId="0" applyNumberFormat="1" applyFont="1" applyFill="1" applyBorder="1" applyAlignment="1" applyProtection="1">
      <alignment horizontal="center" vertical="center"/>
      <protection hidden="1"/>
    </xf>
    <xf numFmtId="0" fontId="12" fillId="3" borderId="7" xfId="0" applyNumberFormat="1" applyFont="1" applyFill="1" applyBorder="1" applyAlignment="1" applyProtection="1">
      <alignment horizontal="center" vertical="center"/>
      <protection hidden="1"/>
    </xf>
    <xf numFmtId="0" fontId="12" fillId="5" borderId="10" xfId="3" applyFont="1" applyFill="1" applyBorder="1" applyAlignment="1" applyProtection="1">
      <alignment horizontal="center" vertical="center"/>
      <protection locked="0"/>
    </xf>
    <xf numFmtId="14" fontId="12" fillId="5" borderId="10" xfId="3" applyNumberFormat="1" applyFont="1" applyFill="1" applyBorder="1" applyAlignment="1" applyProtection="1">
      <alignment horizontal="center" vertical="center"/>
      <protection locked="0"/>
    </xf>
    <xf numFmtId="0" fontId="12" fillId="5" borderId="36" xfId="3" applyFont="1" applyFill="1" applyBorder="1" applyAlignment="1" applyProtection="1">
      <alignment horizontal="center" vertical="center"/>
      <protection locked="0"/>
    </xf>
    <xf numFmtId="0" fontId="12" fillId="6" borderId="4" xfId="0" applyFont="1" applyFill="1" applyBorder="1" applyAlignment="1" applyProtection="1">
      <alignment horizontal="center" vertical="center"/>
    </xf>
    <xf numFmtId="0" fontId="12" fillId="3" borderId="4" xfId="0" applyFont="1" applyFill="1" applyBorder="1" applyAlignment="1" applyProtection="1">
      <alignment horizontal="center" vertical="center"/>
    </xf>
    <xf numFmtId="0" fontId="12" fillId="0" borderId="0" xfId="3" applyFont="1" applyAlignment="1" applyProtection="1">
      <alignment horizontal="center" vertical="center"/>
      <protection locked="0"/>
    </xf>
    <xf numFmtId="14" fontId="12" fillId="0" borderId="0" xfId="3" applyNumberFormat="1" applyFont="1" applyAlignment="1" applyProtection="1">
      <alignment horizontal="center" vertical="center"/>
      <protection locked="0"/>
    </xf>
    <xf numFmtId="0" fontId="12" fillId="3" borderId="4" xfId="3" applyFont="1" applyFill="1" applyBorder="1" applyAlignment="1" applyProtection="1">
      <alignment horizontal="center" vertical="center"/>
    </xf>
    <xf numFmtId="0" fontId="12" fillId="6" borderId="10" xfId="3" applyFont="1" applyFill="1" applyBorder="1" applyAlignment="1" applyProtection="1">
      <alignment horizontal="center" vertical="center"/>
    </xf>
    <xf numFmtId="0" fontId="12" fillId="6" borderId="36" xfId="3" applyFont="1" applyFill="1" applyBorder="1" applyAlignment="1" applyProtection="1">
      <alignment horizontal="center" vertical="center"/>
    </xf>
    <xf numFmtId="14" fontId="12" fillId="5" borderId="4" xfId="0" applyNumberFormat="1" applyFont="1" applyFill="1" applyBorder="1" applyAlignment="1" applyProtection="1">
      <alignment horizontal="center" vertical="center"/>
      <protection locked="0"/>
    </xf>
    <xf numFmtId="0" fontId="0" fillId="5" borderId="4" xfId="0" applyFill="1" applyBorder="1" applyProtection="1">
      <alignment vertical="center"/>
      <protection locked="0"/>
    </xf>
    <xf numFmtId="0" fontId="0" fillId="0" borderId="4" xfId="0" applyBorder="1" applyProtection="1">
      <alignment vertical="center"/>
      <protection locked="0"/>
    </xf>
    <xf numFmtId="0" fontId="0" fillId="5" borderId="4" xfId="0" applyFill="1" applyBorder="1" applyAlignment="1" applyProtection="1">
      <alignment horizontal="center" vertical="center"/>
      <protection locked="0"/>
    </xf>
    <xf numFmtId="0" fontId="12" fillId="5" borderId="10" xfId="0" applyFont="1"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10" xfId="0" applyFill="1" applyBorder="1" applyProtection="1">
      <alignment vertical="center"/>
      <protection locked="0"/>
    </xf>
    <xf numFmtId="0" fontId="0" fillId="5" borderId="0" xfId="0" applyFill="1" applyProtection="1">
      <alignment vertical="center"/>
      <protection locked="0"/>
    </xf>
    <xf numFmtId="0" fontId="0" fillId="0" borderId="0" xfId="0" applyProtection="1">
      <alignment vertical="center"/>
      <protection locked="0"/>
    </xf>
    <xf numFmtId="0" fontId="12" fillId="5" borderId="36" xfId="0" applyFont="1" applyFill="1" applyBorder="1" applyAlignment="1" applyProtection="1">
      <alignment horizontal="center" vertical="center"/>
      <protection locked="0"/>
    </xf>
    <xf numFmtId="0" fontId="0" fillId="5" borderId="36" xfId="0" applyFill="1" applyBorder="1" applyAlignment="1" applyProtection="1">
      <alignment horizontal="center" vertical="center"/>
      <protection locked="0"/>
    </xf>
    <xf numFmtId="0" fontId="0" fillId="5" borderId="36" xfId="0" applyFill="1" applyBorder="1" applyProtection="1">
      <alignment vertical="center"/>
      <protection locked="0"/>
    </xf>
    <xf numFmtId="14" fontId="12" fillId="3" borderId="4" xfId="0" applyNumberFormat="1"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0" fontId="12" fillId="3" borderId="41" xfId="0" applyFont="1" applyFill="1" applyBorder="1" applyAlignment="1" applyProtection="1">
      <alignment horizontal="center" vertical="center"/>
    </xf>
    <xf numFmtId="0" fontId="0" fillId="3" borderId="41" xfId="0" applyFill="1" applyBorder="1" applyAlignment="1" applyProtection="1">
      <alignment horizontal="center" vertical="center"/>
    </xf>
    <xf numFmtId="0" fontId="0" fillId="5" borderId="21" xfId="0" applyNumberFormat="1" applyFont="1" applyFill="1" applyBorder="1" applyAlignment="1" applyProtection="1">
      <alignment horizontal="center" vertical="center"/>
      <protection locked="0"/>
    </xf>
    <xf numFmtId="0" fontId="0" fillId="5" borderId="3" xfId="0" applyNumberFormat="1" applyFont="1" applyFill="1" applyBorder="1" applyAlignment="1" applyProtection="1">
      <alignment horizontal="center" vertical="center"/>
      <protection locked="0"/>
    </xf>
    <xf numFmtId="14" fontId="0" fillId="5" borderId="20" xfId="0" applyNumberFormat="1" applyFont="1" applyFill="1" applyBorder="1" applyAlignment="1" applyProtection="1">
      <alignment horizontal="center" vertical="center"/>
      <protection locked="0"/>
    </xf>
    <xf numFmtId="14" fontId="0" fillId="5" borderId="41" xfId="0" applyNumberFormat="1" applyFont="1" applyFill="1" applyBorder="1" applyAlignment="1" applyProtection="1">
      <alignment horizontal="center" vertical="center"/>
      <protection locked="0"/>
    </xf>
    <xf numFmtId="0" fontId="0" fillId="5" borderId="9" xfId="0" applyNumberFormat="1" applyFont="1" applyFill="1" applyBorder="1" applyAlignment="1" applyProtection="1">
      <alignment horizontal="center" vertical="center"/>
      <protection locked="0"/>
    </xf>
    <xf numFmtId="0" fontId="0" fillId="5" borderId="10" xfId="0" applyNumberFormat="1" applyFont="1" applyFill="1" applyBorder="1" applyAlignment="1" applyProtection="1">
      <alignment horizontal="center" vertical="center"/>
      <protection locked="0"/>
    </xf>
    <xf numFmtId="0" fontId="0" fillId="5" borderId="11" xfId="0" applyNumberFormat="1" applyFont="1" applyFill="1" applyBorder="1" applyAlignment="1" applyProtection="1">
      <alignment horizontal="center" vertical="center"/>
      <protection locked="0"/>
    </xf>
    <xf numFmtId="0" fontId="0" fillId="5" borderId="39" xfId="0" applyNumberFormat="1" applyFont="1" applyFill="1" applyBorder="1" applyAlignment="1" applyProtection="1">
      <alignment horizontal="center" vertical="center"/>
      <protection locked="0"/>
    </xf>
    <xf numFmtId="14" fontId="0" fillId="5" borderId="40" xfId="0" applyNumberFormat="1" applyFont="1" applyFill="1" applyBorder="1" applyAlignment="1" applyProtection="1">
      <alignment horizontal="center" vertical="center"/>
      <protection locked="0"/>
    </xf>
    <xf numFmtId="0" fontId="7" fillId="5" borderId="9" xfId="1" applyFont="1" applyFill="1" applyBorder="1" applyAlignment="1" applyProtection="1">
      <alignment horizontal="center" vertical="center"/>
      <protection locked="0"/>
    </xf>
    <xf numFmtId="0" fontId="7" fillId="5" borderId="11" xfId="1" applyFont="1" applyFill="1" applyBorder="1" applyAlignment="1" applyProtection="1">
      <alignment horizontal="center" vertical="center"/>
      <protection locked="0"/>
    </xf>
    <xf numFmtId="0" fontId="7" fillId="5" borderId="20" xfId="1" applyFont="1" applyFill="1" applyBorder="1" applyAlignment="1" applyProtection="1">
      <alignment horizontal="center" vertical="center"/>
      <protection locked="0"/>
    </xf>
    <xf numFmtId="0" fontId="7" fillId="5" borderId="2" xfId="1" applyFont="1" applyFill="1" applyBorder="1" applyAlignment="1" applyProtection="1">
      <alignment horizontal="center" vertical="center"/>
      <protection locked="0"/>
    </xf>
    <xf numFmtId="0" fontId="0" fillId="5" borderId="8" xfId="0" applyNumberFormat="1" applyFont="1" applyFill="1" applyBorder="1" applyAlignment="1" applyProtection="1">
      <alignment horizontal="center" vertical="center"/>
      <protection locked="0"/>
    </xf>
    <xf numFmtId="0" fontId="0" fillId="5" borderId="22" xfId="0" applyNumberFormat="1" applyFont="1" applyFill="1" applyBorder="1" applyAlignment="1" applyProtection="1">
      <alignment horizontal="center" vertical="center"/>
      <protection locked="0"/>
    </xf>
    <xf numFmtId="4" fontId="0" fillId="5" borderId="10" xfId="0" applyNumberFormat="1" applyFont="1" applyFill="1" applyBorder="1" applyAlignment="1" applyProtection="1">
      <alignment horizontal="center" vertical="center"/>
      <protection locked="0"/>
    </xf>
    <xf numFmtId="0" fontId="0" fillId="5" borderId="11" xfId="0" applyNumberFormat="1" applyFont="1" applyFill="1" applyBorder="1" applyAlignment="1" applyProtection="1">
      <alignment vertical="center"/>
      <protection locked="0"/>
    </xf>
    <xf numFmtId="14" fontId="0" fillId="5" borderId="8" xfId="0" applyNumberFormat="1" applyFont="1" applyFill="1" applyBorder="1" applyAlignment="1" applyProtection="1">
      <alignment vertical="center"/>
      <protection locked="0"/>
    </xf>
    <xf numFmtId="0" fontId="0" fillId="5" borderId="9" xfId="0" applyFont="1" applyFill="1" applyBorder="1" applyAlignment="1" applyProtection="1">
      <alignment horizontal="center" vertical="center"/>
      <protection locked="0"/>
    </xf>
    <xf numFmtId="0" fontId="0" fillId="5" borderId="11"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2" xfId="0" applyFont="1" applyFill="1" applyBorder="1" applyAlignment="1" applyProtection="1">
      <alignment horizontal="center" vertical="center"/>
      <protection locked="0"/>
    </xf>
    <xf numFmtId="0" fontId="0" fillId="5" borderId="9" xfId="0" quotePrefix="1" applyNumberFormat="1" applyFont="1" applyFill="1" applyBorder="1" applyAlignment="1" applyProtection="1">
      <alignment horizontal="center" vertical="center"/>
      <protection locked="0"/>
    </xf>
    <xf numFmtId="14" fontId="0" fillId="5" borderId="4" xfId="0" applyNumberFormat="1" applyFont="1" applyFill="1" applyBorder="1" applyAlignment="1" applyProtection="1">
      <alignment horizontal="center" vertical="center"/>
      <protection locked="0"/>
    </xf>
    <xf numFmtId="0" fontId="0" fillId="5" borderId="4" xfId="0" applyFont="1" applyFill="1" applyBorder="1" applyAlignment="1" applyProtection="1">
      <alignment horizontal="center" vertical="center"/>
      <protection locked="0"/>
    </xf>
    <xf numFmtId="0" fontId="0" fillId="5" borderId="10" xfId="0" applyFont="1" applyFill="1" applyBorder="1" applyAlignment="1" applyProtection="1">
      <alignment horizontal="center" vertical="center"/>
      <protection locked="0"/>
    </xf>
    <xf numFmtId="0" fontId="0" fillId="5" borderId="36" xfId="0" applyFont="1" applyFill="1" applyBorder="1" applyAlignment="1" applyProtection="1">
      <alignment horizontal="center" vertical="center"/>
      <protection locked="0"/>
    </xf>
    <xf numFmtId="0" fontId="6" fillId="5" borderId="9" xfId="1" applyFont="1" applyFill="1" applyBorder="1" applyAlignment="1" applyProtection="1">
      <alignment horizontal="center" vertical="center"/>
      <protection locked="0"/>
    </xf>
    <xf numFmtId="0" fontId="6" fillId="5" borderId="11" xfId="1" applyFont="1" applyFill="1" applyBorder="1" applyAlignment="1" applyProtection="1">
      <alignment horizontal="center" vertical="center"/>
      <protection locked="0"/>
    </xf>
    <xf numFmtId="0" fontId="6" fillId="5" borderId="20" xfId="1" applyFont="1" applyFill="1" applyBorder="1" applyAlignment="1" applyProtection="1">
      <alignment horizontal="center" vertical="center"/>
      <protection locked="0"/>
    </xf>
    <xf numFmtId="0" fontId="6" fillId="5" borderId="2" xfId="1" applyFont="1" applyFill="1" applyBorder="1" applyAlignment="1" applyProtection="1">
      <alignment horizontal="center" vertical="center"/>
      <protection locked="0"/>
    </xf>
    <xf numFmtId="0" fontId="0" fillId="5" borderId="10" xfId="3" applyFont="1" applyFill="1" applyBorder="1" applyAlignment="1" applyProtection="1">
      <alignment horizontal="center" vertical="center"/>
      <protection locked="0"/>
    </xf>
    <xf numFmtId="14" fontId="0" fillId="5" borderId="10" xfId="3" applyNumberFormat="1" applyFont="1" applyFill="1" applyBorder="1" applyAlignment="1" applyProtection="1">
      <alignment horizontal="center" vertical="center"/>
      <protection locked="0"/>
    </xf>
    <xf numFmtId="14" fontId="12" fillId="5" borderId="36" xfId="3" applyNumberFormat="1" applyFont="1" applyFill="1" applyBorder="1" applyAlignment="1" applyProtection="1">
      <alignment horizontal="center" vertical="center"/>
      <protection locked="0"/>
    </xf>
    <xf numFmtId="0" fontId="5" fillId="5" borderId="9" xfId="1" applyFont="1" applyFill="1" applyBorder="1" applyAlignment="1" applyProtection="1">
      <alignment horizontal="center" vertical="center"/>
      <protection locked="0"/>
    </xf>
    <xf numFmtId="0" fontId="5" fillId="5" borderId="11" xfId="1" applyFont="1" applyFill="1" applyBorder="1" applyAlignment="1" applyProtection="1">
      <alignment horizontal="center" vertical="center"/>
      <protection locked="0"/>
    </xf>
    <xf numFmtId="0" fontId="5" fillId="5" borderId="20" xfId="1" applyFont="1" applyFill="1" applyBorder="1" applyAlignment="1" applyProtection="1">
      <alignment horizontal="center" vertical="center"/>
      <protection locked="0"/>
    </xf>
    <xf numFmtId="0" fontId="5" fillId="5" borderId="2" xfId="1"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protection locked="0"/>
    </xf>
    <xf numFmtId="0" fontId="12" fillId="5" borderId="11" xfId="0" applyFont="1" applyFill="1" applyBorder="1" applyAlignment="1" applyProtection="1">
      <alignment horizontal="center" vertical="center"/>
      <protection locked="0"/>
    </xf>
    <xf numFmtId="0" fontId="12" fillId="5" borderId="9" xfId="0" quotePrefix="1" applyFont="1" applyFill="1" applyBorder="1" applyAlignment="1" applyProtection="1">
      <alignment horizontal="center" vertical="center"/>
      <protection locked="0"/>
    </xf>
    <xf numFmtId="0" fontId="0" fillId="5" borderId="11" xfId="0" applyNumberFormat="1" applyFont="1" applyFill="1" applyBorder="1" applyProtection="1">
      <alignment vertical="center"/>
      <protection locked="0"/>
    </xf>
    <xf numFmtId="14" fontId="0" fillId="5" borderId="8" xfId="0" applyNumberFormat="1" applyFont="1" applyFill="1" applyBorder="1" applyProtection="1">
      <alignment vertical="center"/>
      <protection locked="0"/>
    </xf>
    <xf numFmtId="0" fontId="0" fillId="5" borderId="22" xfId="0" applyNumberFormat="1"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wrapText="1"/>
      <protection locked="0"/>
    </xf>
    <xf numFmtId="0" fontId="4" fillId="5" borderId="9" xfId="1" applyFont="1" applyFill="1" applyBorder="1" applyAlignment="1" applyProtection="1">
      <alignment horizontal="center" vertical="center"/>
      <protection locked="0"/>
    </xf>
    <xf numFmtId="0" fontId="4" fillId="5" borderId="11" xfId="1" applyFont="1" applyFill="1" applyBorder="1" applyAlignment="1" applyProtection="1">
      <alignment horizontal="center" vertical="center"/>
      <protection locked="0"/>
    </xf>
    <xf numFmtId="0" fontId="4" fillId="5" borderId="20" xfId="1" applyFont="1" applyFill="1" applyBorder="1" applyAlignment="1" applyProtection="1">
      <alignment horizontal="center" vertical="center"/>
      <protection locked="0"/>
    </xf>
    <xf numFmtId="0" fontId="4" fillId="5" borderId="2" xfId="1" applyFont="1" applyFill="1" applyBorder="1" applyAlignment="1" applyProtection="1">
      <alignment horizontal="center" vertical="center"/>
      <protection locked="0"/>
    </xf>
    <xf numFmtId="0" fontId="3" fillId="5" borderId="9" xfId="1" applyFont="1" applyFill="1" applyBorder="1" applyAlignment="1" applyProtection="1">
      <alignment horizontal="center" vertical="center"/>
      <protection locked="0"/>
    </xf>
    <xf numFmtId="0" fontId="3" fillId="5" borderId="11" xfId="1" applyFont="1" applyFill="1" applyBorder="1" applyAlignment="1" applyProtection="1">
      <alignment horizontal="center" vertical="center"/>
      <protection locked="0"/>
    </xf>
    <xf numFmtId="14" fontId="12" fillId="0" borderId="0" xfId="0" applyNumberFormat="1" applyFont="1" applyAlignment="1">
      <alignment horizontal="center" vertical="center"/>
    </xf>
    <xf numFmtId="14" fontId="12" fillId="0" borderId="36" xfId="0" applyNumberFormat="1" applyFont="1" applyBorder="1" applyAlignment="1">
      <alignment horizontal="center" vertical="center"/>
    </xf>
    <xf numFmtId="0" fontId="12" fillId="0" borderId="47" xfId="0" applyFont="1" applyBorder="1" applyAlignment="1">
      <alignment horizontal="center" vertical="center"/>
    </xf>
    <xf numFmtId="0" fontId="12" fillId="0" borderId="48" xfId="0" applyFont="1" applyBorder="1" applyAlignment="1">
      <alignment horizontal="center" vertical="center"/>
    </xf>
    <xf numFmtId="0" fontId="12" fillId="0" borderId="10" xfId="0" applyFont="1" applyBorder="1" applyAlignment="1">
      <alignment horizontal="center" vertical="center"/>
    </xf>
    <xf numFmtId="0" fontId="2" fillId="5" borderId="20" xfId="1" applyFont="1" applyFill="1" applyBorder="1" applyAlignment="1" applyProtection="1">
      <alignment horizontal="center" vertical="center"/>
      <protection locked="0"/>
    </xf>
    <xf numFmtId="0" fontId="2" fillId="5" borderId="2" xfId="1" applyFont="1" applyFill="1" applyBorder="1" applyAlignment="1" applyProtection="1">
      <alignment horizontal="center" vertical="center"/>
      <protection locked="0"/>
    </xf>
    <xf numFmtId="14" fontId="12" fillId="3" borderId="4" xfId="3" applyNumberFormat="1" applyFont="1" applyFill="1" applyBorder="1" applyAlignment="1" applyProtection="1">
      <alignment horizontal="center" vertical="center"/>
    </xf>
    <xf numFmtId="14" fontId="12" fillId="5" borderId="4" xfId="0" applyNumberFormat="1" applyFont="1" applyFill="1" applyBorder="1" applyProtection="1">
      <alignment vertical="center"/>
      <protection locked="0"/>
    </xf>
    <xf numFmtId="14" fontId="0" fillId="5" borderId="4" xfId="0" applyNumberFormat="1" applyFill="1" applyBorder="1" applyProtection="1">
      <alignment vertical="center"/>
      <protection locked="0"/>
    </xf>
    <xf numFmtId="14" fontId="0" fillId="0" borderId="4" xfId="0" applyNumberFormat="1" applyBorder="1" applyProtection="1">
      <alignment vertical="center"/>
      <protection locked="0"/>
    </xf>
    <xf numFmtId="0" fontId="2" fillId="5" borderId="4" xfId="1" applyFont="1" applyFill="1" applyBorder="1" applyAlignment="1" applyProtection="1">
      <alignment horizontal="center" vertical="center"/>
      <protection locked="0"/>
    </xf>
    <xf numFmtId="0" fontId="12" fillId="0" borderId="26" xfId="0" applyNumberFormat="1" applyFont="1" applyFill="1" applyBorder="1" applyAlignment="1" applyProtection="1">
      <alignment horizontal="center" vertical="center"/>
    </xf>
    <xf numFmtId="0" fontId="14" fillId="3" borderId="13" xfId="0" applyNumberFormat="1" applyFont="1" applyFill="1" applyBorder="1" applyAlignment="1" applyProtection="1">
      <alignment horizontal="center" vertical="center"/>
      <protection hidden="1"/>
    </xf>
    <xf numFmtId="0" fontId="14" fillId="3" borderId="27" xfId="0" applyNumberFormat="1" applyFont="1" applyFill="1" applyBorder="1" applyAlignment="1" applyProtection="1">
      <alignment horizontal="center" vertical="center"/>
      <protection hidden="1"/>
    </xf>
    <xf numFmtId="0" fontId="14" fillId="3" borderId="14" xfId="0" applyNumberFormat="1" applyFont="1" applyFill="1" applyBorder="1" applyAlignment="1" applyProtection="1">
      <alignment horizontal="center" vertical="center"/>
      <protection hidden="1"/>
    </xf>
    <xf numFmtId="0" fontId="14" fillId="3" borderId="13" xfId="0" applyNumberFormat="1" applyFont="1" applyFill="1" applyBorder="1" applyAlignment="1" applyProtection="1">
      <alignment horizontal="center" vertical="center"/>
    </xf>
    <xf numFmtId="0" fontId="14" fillId="3" borderId="27" xfId="0" applyNumberFormat="1" applyFont="1" applyFill="1" applyBorder="1" applyAlignment="1" applyProtection="1">
      <alignment horizontal="center" vertical="center"/>
    </xf>
    <xf numFmtId="0" fontId="14" fillId="3" borderId="14" xfId="0" applyNumberFormat="1" applyFont="1" applyFill="1" applyBorder="1" applyAlignment="1" applyProtection="1">
      <alignment horizontal="center" vertical="center"/>
    </xf>
    <xf numFmtId="0" fontId="14" fillId="3" borderId="13" xfId="0" applyFont="1" applyFill="1" applyBorder="1" applyAlignment="1">
      <alignment horizontal="center" vertical="center"/>
    </xf>
    <xf numFmtId="0" fontId="14" fillId="3" borderId="14" xfId="0" applyFont="1" applyFill="1" applyBorder="1" applyAlignment="1">
      <alignment horizontal="center" vertical="center"/>
    </xf>
    <xf numFmtId="0" fontId="12" fillId="2" borderId="13" xfId="0" applyNumberFormat="1" applyFont="1" applyFill="1" applyBorder="1" applyAlignment="1" applyProtection="1">
      <alignment horizontal="center" vertical="center"/>
    </xf>
    <xf numFmtId="0" fontId="12" fillId="2" borderId="27" xfId="0" applyNumberFormat="1" applyFont="1" applyFill="1" applyBorder="1" applyAlignment="1" applyProtection="1">
      <alignment horizontal="center" vertical="center"/>
    </xf>
    <xf numFmtId="0" fontId="12" fillId="2" borderId="14" xfId="0" applyNumberFormat="1" applyFont="1" applyFill="1" applyBorder="1" applyAlignment="1" applyProtection="1">
      <alignment horizontal="center" vertical="center"/>
    </xf>
    <xf numFmtId="0" fontId="12" fillId="5" borderId="13" xfId="0" applyFont="1" applyFill="1" applyBorder="1" applyAlignment="1" applyProtection="1">
      <alignment horizontal="center" vertical="center"/>
      <protection locked="0"/>
    </xf>
    <xf numFmtId="0" fontId="12" fillId="5" borderId="27" xfId="0" applyFont="1" applyFill="1" applyBorder="1" applyAlignment="1" applyProtection="1">
      <alignment horizontal="center" vertical="center"/>
      <protection locked="0"/>
    </xf>
    <xf numFmtId="0" fontId="12" fillId="5" borderId="14" xfId="0" applyFont="1" applyFill="1" applyBorder="1" applyAlignment="1" applyProtection="1">
      <alignment horizontal="center" vertical="center"/>
      <protection locked="0"/>
    </xf>
    <xf numFmtId="0" fontId="12" fillId="3" borderId="13" xfId="0" applyNumberFormat="1" applyFont="1" applyFill="1" applyBorder="1" applyAlignment="1" applyProtection="1">
      <alignment horizontal="center" vertical="center"/>
      <protection locked="0"/>
    </xf>
    <xf numFmtId="0" fontId="12" fillId="3" borderId="14" xfId="0" applyNumberFormat="1" applyFont="1" applyFill="1" applyBorder="1" applyAlignment="1" applyProtection="1">
      <alignment horizontal="center" vertical="center"/>
      <protection locked="0"/>
    </xf>
    <xf numFmtId="0" fontId="12" fillId="3" borderId="44" xfId="0" applyNumberFormat="1" applyFont="1" applyFill="1" applyBorder="1" applyAlignment="1" applyProtection="1">
      <alignment horizontal="center" vertical="center"/>
      <protection locked="0"/>
    </xf>
    <xf numFmtId="0" fontId="12" fillId="3" borderId="26" xfId="0" applyNumberFormat="1" applyFont="1" applyFill="1" applyBorder="1" applyAlignment="1" applyProtection="1">
      <alignment horizontal="center" vertical="center"/>
      <protection locked="0"/>
    </xf>
    <xf numFmtId="0" fontId="12" fillId="3" borderId="16" xfId="0" applyNumberFormat="1" applyFont="1" applyFill="1" applyBorder="1" applyAlignment="1" applyProtection="1">
      <alignment horizontal="center" vertical="center"/>
      <protection locked="0"/>
    </xf>
    <xf numFmtId="0" fontId="12" fillId="2" borderId="0" xfId="0" applyNumberFormat="1" applyFont="1" applyFill="1" applyBorder="1" applyAlignment="1" applyProtection="1">
      <alignment horizontal="center" vertical="center"/>
    </xf>
    <xf numFmtId="0" fontId="12" fillId="2" borderId="35" xfId="0" applyNumberFormat="1" applyFont="1" applyFill="1" applyBorder="1" applyAlignment="1" applyProtection="1">
      <alignment horizontal="center" vertical="center"/>
    </xf>
    <xf numFmtId="0" fontId="12" fillId="2" borderId="15" xfId="0" applyNumberFormat="1" applyFont="1" applyFill="1" applyBorder="1" applyAlignment="1" applyProtection="1">
      <alignment horizontal="center" vertical="center"/>
    </xf>
    <xf numFmtId="0" fontId="12" fillId="2" borderId="16" xfId="0" applyNumberFormat="1" applyFont="1" applyFill="1" applyBorder="1" applyAlignment="1" applyProtection="1">
      <alignment horizontal="center" vertical="center"/>
    </xf>
    <xf numFmtId="0" fontId="12" fillId="2" borderId="5" xfId="0" applyNumberFormat="1" applyFont="1" applyFill="1" applyBorder="1" applyAlignment="1" applyProtection="1">
      <alignment horizontal="center" vertical="center"/>
    </xf>
    <xf numFmtId="0" fontId="12" fillId="2" borderId="6" xfId="0" applyNumberFormat="1" applyFont="1" applyFill="1" applyBorder="1" applyAlignment="1" applyProtection="1">
      <alignment horizontal="center" vertical="center"/>
    </xf>
    <xf numFmtId="0" fontId="12" fillId="2" borderId="7" xfId="0" applyNumberFormat="1" applyFont="1" applyFill="1" applyBorder="1" applyAlignment="1" applyProtection="1">
      <alignment horizontal="center" vertical="center"/>
    </xf>
    <xf numFmtId="0" fontId="12" fillId="2" borderId="1" xfId="0" applyNumberFormat="1" applyFont="1" applyFill="1" applyBorder="1" applyAlignment="1" applyProtection="1">
      <alignment horizontal="center" vertical="center"/>
    </xf>
    <xf numFmtId="0" fontId="12" fillId="3" borderId="27" xfId="0" applyNumberFormat="1" applyFont="1" applyFill="1" applyBorder="1" applyAlignment="1" applyProtection="1">
      <alignment horizontal="center" vertical="center"/>
      <protection locked="0"/>
    </xf>
    <xf numFmtId="0" fontId="12" fillId="3" borderId="24" xfId="0" applyNumberFormat="1" applyFont="1" applyFill="1" applyBorder="1" applyAlignment="1" applyProtection="1">
      <alignment horizontal="center" vertical="center"/>
      <protection hidden="1"/>
    </xf>
    <xf numFmtId="0" fontId="12" fillId="3" borderId="43" xfId="0" applyNumberFormat="1" applyFont="1" applyFill="1" applyBorder="1" applyAlignment="1" applyProtection="1">
      <alignment horizontal="center" vertical="center"/>
      <protection hidden="1"/>
    </xf>
    <xf numFmtId="0" fontId="12" fillId="3" borderId="45" xfId="0" applyNumberFormat="1" applyFont="1" applyFill="1" applyBorder="1" applyAlignment="1" applyProtection="1">
      <alignment horizontal="center" vertical="center"/>
      <protection hidden="1"/>
    </xf>
    <xf numFmtId="0" fontId="12" fillId="3" borderId="4" xfId="3" applyFont="1" applyFill="1" applyBorder="1" applyAlignment="1" applyProtection="1">
      <alignment horizontal="center" vertical="center"/>
    </xf>
  </cellXfs>
  <cellStyles count="4">
    <cellStyle name="표준" xfId="0" builtinId="0"/>
    <cellStyle name="표준 2" xfId="1" xr:uid="{04333C2E-1F89-4927-B477-F6E282519726}"/>
    <cellStyle name="표준 3" xfId="3" xr:uid="{37588EC9-DA02-4A73-ABDD-0F220953C000}"/>
    <cellStyle name="하이퍼링크 2" xfId="2" xr:uid="{074F97A8-4EC6-462C-BC3A-A9FB70FDCA43}"/>
  </cellStyles>
  <dxfs count="14">
    <dxf>
      <fill>
        <patternFill patternType="solid">
          <fgColor rgb="FF6182D6"/>
          <bgColor rgb="FF6182D6"/>
        </patternFill>
      </fill>
    </dxf>
    <dxf>
      <fill>
        <patternFill patternType="solid">
          <fgColor rgb="FF94A5DF"/>
          <bgColor rgb="FF94A5DF"/>
        </patternFill>
      </fill>
      <border>
        <top style="thin">
          <color rgb="FF6182D6"/>
        </top>
        <bottom style="thin">
          <color rgb="FF6182D6"/>
        </bottom>
      </border>
    </dxf>
    <dxf>
      <font>
        <b/>
      </font>
    </dxf>
    <dxf>
      <font>
        <b/>
      </font>
    </dxf>
    <dxf>
      <font>
        <b/>
      </font>
      <border>
        <top style="thin">
          <color rgb="FF6182D6"/>
        </top>
      </border>
    </dxf>
    <dxf>
      <font>
        <b/>
      </font>
      <border>
        <bottom style="medium">
          <color rgb="FF6182D6"/>
        </bottom>
      </border>
    </dxf>
    <dxf>
      <font>
        <color rgb="FF000000"/>
      </font>
      <border>
        <left/>
        <right/>
        <top style="medium">
          <color rgb="FF6182D6"/>
        </top>
        <bottom style="medium">
          <color rgb="FF6182D6"/>
        </bottom>
        <vertical/>
        <horizontal/>
      </border>
    </dxf>
    <dxf>
      <fill>
        <patternFill patternType="solid">
          <fgColor rgb="FFAEBFEA"/>
          <bgColor rgb="FFAEBFEA"/>
        </patternFill>
      </fill>
    </dxf>
    <dxf>
      <fill>
        <patternFill patternType="solid">
          <fgColor rgb="FFAEBFEA"/>
          <bgColor rgb="FFAEBFEA"/>
        </patternFill>
      </fill>
    </dxf>
    <dxf>
      <font>
        <b/>
        <color rgb="FFFFFFFF"/>
      </font>
      <fill>
        <patternFill patternType="solid">
          <fgColor rgb="FF6182D6"/>
          <bgColor rgb="FF6182D6"/>
        </patternFill>
      </fill>
    </dxf>
    <dxf>
      <font>
        <b/>
        <color rgb="FFFFFFFF"/>
      </font>
      <fill>
        <patternFill patternType="solid">
          <fgColor rgb="FF6182D6"/>
          <bgColor rgb="FF6182D6"/>
        </patternFill>
      </fill>
    </dxf>
    <dxf>
      <font>
        <b/>
        <color rgb="FFFFFFFF"/>
      </font>
      <fill>
        <patternFill patternType="solid">
          <fgColor rgb="FF6182D6"/>
          <bgColor rgb="FF6182D6"/>
        </patternFill>
      </fill>
      <border>
        <top style="thick">
          <color rgb="FFFFFFFF"/>
        </top>
      </border>
    </dxf>
    <dxf>
      <font>
        <b/>
        <color rgb="FFFFFFFF"/>
      </font>
      <fill>
        <patternFill patternType="solid">
          <fgColor rgb="FF6182D6"/>
          <bgColor rgb="FF6182D6"/>
        </patternFill>
      </fill>
      <border>
        <bottom style="thick">
          <color rgb="FFFFFFFF"/>
        </bottom>
      </border>
    </dxf>
    <dxf>
      <font>
        <color rgb="FF000000"/>
      </font>
      <fill>
        <patternFill patternType="solid">
          <fgColor rgb="FFD7DFF4"/>
          <bgColor rgb="FFD7DFF4"/>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Normal Style 1 - Accent 1" defaultPivotStyle="Light Style 1 - Accent 1">
    <tableStyle name="Normal Style 1 - Accent 1" pivot="0" count="7" xr9:uid="{00000000-0011-0000-FFFF-FFFF00000000}">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Light Style 1 - Accent 1" table="0" count="7" xr9:uid="{00000000-0011-0000-FFFF-FFFF01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CCFF33"/>
      <color rgb="FFCCFF66"/>
      <color rgb="FF99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156882</xdr:colOff>
      <xdr:row>1</xdr:row>
      <xdr:rowOff>11205</xdr:rowOff>
    </xdr:from>
    <xdr:to>
      <xdr:col>45</xdr:col>
      <xdr:colOff>78441</xdr:colOff>
      <xdr:row>48</xdr:row>
      <xdr:rowOff>112059</xdr:rowOff>
    </xdr:to>
    <xdr:sp macro="" textlink="">
      <xdr:nvSpPr>
        <xdr:cNvPr id="2049" name="Text Box 1">
          <a:extLst>
            <a:ext uri="{FF2B5EF4-FFF2-40B4-BE49-F238E27FC236}">
              <a16:creationId xmlns:a16="http://schemas.microsoft.com/office/drawing/2014/main" id="{D0818AAC-0C69-4A39-BEBE-17CE6049C55E}"/>
            </a:ext>
          </a:extLst>
        </xdr:cNvPr>
        <xdr:cNvSpPr txBox="1">
          <a:spLocks noChangeArrowheads="1"/>
        </xdr:cNvSpPr>
      </xdr:nvSpPr>
      <xdr:spPr bwMode="auto">
        <a:xfrm>
          <a:off x="17111382" y="190499"/>
          <a:ext cx="11542059" cy="834838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ko-KR" altLang="en-US" sz="1300" b="0" i="0" u="none" strike="noStrike" baseline="0">
              <a:solidFill>
                <a:srgbClr val="000000"/>
              </a:solidFill>
              <a:latin typeface="돋움"/>
              <a:ea typeface="돋움"/>
            </a:rPr>
            <a:t>간소화 DB</a:t>
          </a:r>
          <a:r>
            <a:rPr lang="en-US" altLang="ko-KR" sz="1300" b="0" i="0" u="none" strike="noStrike" baseline="0">
              <a:solidFill>
                <a:srgbClr val="000000"/>
              </a:solidFill>
              <a:latin typeface="돋움"/>
              <a:ea typeface="돋움"/>
            </a:rPr>
            <a:t>(</a:t>
          </a:r>
          <a:r>
            <a:rPr lang="ko-KR" altLang="en-US" sz="1300" b="0" i="0" u="none" strike="noStrike" baseline="0">
              <a:solidFill>
                <a:srgbClr val="000000"/>
              </a:solidFill>
              <a:latin typeface="돋움"/>
              <a:ea typeface="돋움"/>
            </a:rPr>
            <a:t>건축</a:t>
          </a:r>
          <a:r>
            <a:rPr lang="en-US" altLang="ko-KR" sz="1300" b="0" i="0" u="none" strike="noStrike" baseline="0">
              <a:solidFill>
                <a:srgbClr val="000000"/>
              </a:solidFill>
              <a:latin typeface="돋움"/>
              <a:ea typeface="돋움"/>
            </a:rPr>
            <a:t>)</a:t>
          </a:r>
          <a:r>
            <a:rPr lang="ko-KR" altLang="en-US" sz="1300" b="0" i="0" u="none" strike="noStrike" baseline="0">
              <a:solidFill>
                <a:srgbClr val="000000"/>
              </a:solidFill>
              <a:latin typeface="돋움"/>
              <a:ea typeface="돋움"/>
            </a:rPr>
            <a:t> 이용 방법 </a:t>
          </a:r>
        </a:p>
        <a:p>
          <a:pPr algn="l" rtl="0">
            <a:defRPr sz="1000"/>
          </a:pPr>
          <a:endParaRPr lang="ko-KR" altLang="en-US" sz="1300" b="0" i="0" u="none" strike="noStrike" baseline="0">
            <a:solidFill>
              <a:srgbClr val="000000"/>
            </a:solidFill>
            <a:latin typeface="돋움"/>
            <a:ea typeface="돋움"/>
          </a:endParaRPr>
        </a:p>
        <a:p>
          <a:pPr algn="l" rtl="0">
            <a:defRPr sz="1000"/>
          </a:pPr>
          <a:r>
            <a:rPr lang="ko-KR" altLang="en-US" sz="1300" b="1" i="0" u="none" strike="noStrike" baseline="0">
              <a:solidFill>
                <a:srgbClr val="000000"/>
              </a:solidFill>
              <a:latin typeface="돋움"/>
              <a:ea typeface="돋움"/>
            </a:rPr>
            <a:t>1. 유사용역 수행실적 </a:t>
          </a:r>
        </a:p>
        <a:p>
          <a:pPr algn="l" rtl="0">
            <a:defRPr sz="1000"/>
          </a:pPr>
          <a:r>
            <a:rPr lang="ko-KR" altLang="en-US" sz="1300" b="0" i="0" u="none" strike="noStrike" baseline="0">
              <a:solidFill>
                <a:srgbClr val="000000"/>
              </a:solidFill>
              <a:latin typeface="돋움"/>
              <a:ea typeface="돋움"/>
            </a:rPr>
            <a:t> 가. 데이터 등록 및 이용방법 </a:t>
          </a:r>
        </a:p>
        <a:p>
          <a:pPr algn="l" rtl="0">
            <a:defRPr sz="1000"/>
          </a:pPr>
          <a:r>
            <a:rPr lang="ko-KR" altLang="en-US" sz="1100" b="0" i="0" u="none" strike="noStrike" baseline="0">
              <a:solidFill>
                <a:srgbClr val="000000"/>
              </a:solidFill>
              <a:latin typeface="돋움"/>
              <a:ea typeface="돋움"/>
            </a:rPr>
            <a:t>  1) DB에 자료등록을 원할 시 기존에 제출하던 서류에 추가하여 ‘유사용역 수행실적(데이터 입력)’ 시트에 데이터를 입력하여 제출하는 CD에 첨부파일(엑셀)을 제출하면 됩니다. </a:t>
          </a:r>
        </a:p>
        <a:p>
          <a:pPr algn="l" rtl="0">
            <a:defRPr sz="1000"/>
          </a:pPr>
          <a:r>
            <a:rPr lang="ko-KR" altLang="en-US" sz="1100" b="0" i="0" u="none" strike="noStrike" baseline="0">
              <a:solidFill>
                <a:srgbClr val="000000"/>
              </a:solidFill>
              <a:latin typeface="돋움"/>
              <a:ea typeface="돋움"/>
            </a:rPr>
            <a:t>  2) 업체에서 제출한 유사용역 수행실적 관련 서류와 첨부파일(엑셀)을 평가교육과에서 검증 후 검증 완료된 실적에 대해 ‘국방시설본부-건설엔지니어링 게시판’에 업데이트 예정입니다. </a:t>
          </a:r>
        </a:p>
        <a:p>
          <a:pPr algn="l" rtl="0">
            <a:defRPr sz="1000"/>
          </a:pPr>
          <a:r>
            <a:rPr lang="ko-KR" altLang="en-US" sz="1100" b="0" i="0" u="none" strike="noStrike" baseline="0">
              <a:solidFill>
                <a:srgbClr val="000000"/>
              </a:solidFill>
              <a:latin typeface="돋움"/>
              <a:ea typeface="돋움"/>
            </a:rPr>
            <a:t>  3) ‘국방시설본부-건설엔지니어링 게시판’에 업데이트된 엑셀의 ‘자료입력 및 결과표시’ 시트를 출력하여 제출하면 등록된 실적에 대해서는 관련 서류를 제출하지 않아도 실적으로 인정됩니다. </a:t>
          </a:r>
        </a:p>
        <a:p>
          <a:pPr algn="l" rtl="0">
            <a:defRPr sz="1000"/>
          </a:pPr>
          <a:endParaRPr lang="ko-KR" altLang="en-US" sz="1100" b="0" i="0" u="none" strike="noStrike" baseline="0">
            <a:solidFill>
              <a:srgbClr val="000000"/>
            </a:solidFill>
            <a:latin typeface="돋움"/>
            <a:ea typeface="돋움"/>
          </a:endParaRPr>
        </a:p>
        <a:p>
          <a:pPr algn="l" rtl="0">
            <a:defRPr sz="1000"/>
          </a:pPr>
          <a:r>
            <a:rPr lang="ko-KR" altLang="en-US" sz="1300" b="0" i="0" u="none" strike="noStrike" baseline="0">
              <a:solidFill>
                <a:srgbClr val="000000"/>
              </a:solidFill>
              <a:latin typeface="돋움"/>
              <a:ea typeface="돋움"/>
            </a:rPr>
            <a:t> 나. 참고사항 </a:t>
          </a:r>
        </a:p>
        <a:p>
          <a:pPr algn="l" rtl="0">
            <a:defRPr sz="1000"/>
          </a:pPr>
          <a:r>
            <a:rPr lang="ko-KR" altLang="en-US" sz="1100" b="0" i="0" u="none" strike="noStrike" baseline="0">
              <a:solidFill>
                <a:srgbClr val="000000"/>
              </a:solidFill>
              <a:latin typeface="돋움"/>
              <a:ea typeface="돋움"/>
            </a:rPr>
            <a:t>  1) 유사용역 수행실적의 갑지는 제출해야 합니다. </a:t>
          </a:r>
        </a:p>
        <a:p>
          <a:pPr algn="l" rtl="0">
            <a:defRPr sz="1000"/>
          </a:pPr>
          <a:r>
            <a:rPr lang="ko-KR" altLang="en-US" sz="1100" b="0" i="0" u="none" strike="noStrike" baseline="0">
              <a:solidFill>
                <a:srgbClr val="000000"/>
              </a:solidFill>
              <a:latin typeface="돋움"/>
              <a:ea typeface="돋움"/>
            </a:rPr>
            <a:t>  2) ‘국방시설본부-건설엔지니어링 게시판’에 업데이트 시 ‘자료입력 및 결과표시’를 제외한 모든 시트는 타 업체 열람 방지를 위해 잠금 된 상태로 업데이트 예정입니다. </a:t>
          </a:r>
        </a:p>
        <a:p>
          <a:pPr algn="l" rtl="0">
            <a:defRPr sz="1000"/>
          </a:pPr>
          <a:r>
            <a:rPr lang="ko-KR" altLang="en-US" sz="1100" b="0" i="0" u="none" strike="noStrike" baseline="0">
              <a:solidFill>
                <a:srgbClr val="000000"/>
              </a:solidFill>
              <a:latin typeface="돋움"/>
              <a:ea typeface="돋움"/>
            </a:rPr>
            <a:t>  3) ID 및 PW는 설계용역 DB에서 사용하는 것과 동일한 것으로 사용하면 됩니다. </a:t>
          </a:r>
          <a:endParaRPr lang="en-US" altLang="ko-KR" sz="1100" b="0" i="0" u="none" strike="noStrike" baseline="0">
            <a:solidFill>
              <a:srgbClr val="000000"/>
            </a:solidFill>
            <a:latin typeface="돋움"/>
            <a:ea typeface="돋움"/>
          </a:endParaRPr>
        </a:p>
        <a:p>
          <a:pPr algn="l" rtl="0">
            <a:defRPr sz="1000"/>
          </a:pPr>
          <a:r>
            <a:rPr kumimoji="0" lang="ko-KR" altLang="en-US" sz="1100" b="0" i="0" u="none" strike="noStrike" kern="0" cap="none" spc="0" normalizeH="0" baseline="0" noProof="0">
              <a:ln>
                <a:noFill/>
              </a:ln>
              <a:solidFill>
                <a:srgbClr val="000000"/>
              </a:solidFill>
              <a:effectLst/>
              <a:uLnTx/>
              <a:uFillTx/>
              <a:latin typeface="돋움"/>
              <a:ea typeface="돋움"/>
            </a:rPr>
            <a:t>  </a:t>
          </a:r>
          <a:r>
            <a:rPr kumimoji="0" lang="en-US" altLang="ko-KR" sz="1100" b="0" i="0" u="none" strike="noStrike" kern="0" cap="none" spc="0" normalizeH="0" baseline="0" noProof="0">
              <a:ln>
                <a:noFill/>
              </a:ln>
              <a:solidFill>
                <a:srgbClr val="000000"/>
              </a:solidFill>
              <a:effectLst/>
              <a:uLnTx/>
              <a:uFillTx/>
              <a:latin typeface="돋움"/>
              <a:ea typeface="돋움"/>
            </a:rPr>
            <a:t>4</a:t>
          </a:r>
          <a:r>
            <a:rPr kumimoji="0" lang="ko-KR" altLang="en-US" sz="1100" b="0" i="0" u="none" strike="noStrike" kern="0" cap="none" spc="0" normalizeH="0" baseline="0" noProof="0">
              <a:ln>
                <a:noFill/>
              </a:ln>
              <a:solidFill>
                <a:srgbClr val="000000"/>
              </a:solidFill>
              <a:effectLst/>
              <a:uLnTx/>
              <a:uFillTx/>
              <a:latin typeface="돋움"/>
              <a:ea typeface="돋움"/>
            </a:rPr>
            <a:t>) 데이터 입력 시기술자는 건축분야 기술자를 모두 적어주시면 됩니다</a:t>
          </a:r>
          <a:r>
            <a:rPr kumimoji="0" lang="en-US" altLang="ko-KR" sz="1100" b="0" i="0" u="none" strike="noStrike" kern="0" cap="none" spc="0" normalizeH="0" baseline="0" noProof="0">
              <a:ln>
                <a:noFill/>
              </a:ln>
              <a:solidFill>
                <a:srgbClr val="000000"/>
              </a:solidFill>
              <a:effectLst/>
              <a:uLnTx/>
              <a:uFillTx/>
              <a:latin typeface="돋움"/>
              <a:ea typeface="돋움"/>
            </a:rPr>
            <a:t>.(</a:t>
          </a:r>
          <a:r>
            <a:rPr kumimoji="0" lang="ko-KR" altLang="en-US" sz="1100" b="0" i="0" u="none" strike="noStrike" kern="0" cap="none" spc="0" normalizeH="0" baseline="0" noProof="0">
              <a:ln>
                <a:noFill/>
              </a:ln>
              <a:solidFill>
                <a:srgbClr val="000000"/>
              </a:solidFill>
              <a:effectLst/>
              <a:uLnTx/>
              <a:uFillTx/>
              <a:latin typeface="돋움"/>
              <a:ea typeface="돋움"/>
            </a:rPr>
            <a:t>고시금액 미만 사업 참가시 이용됩니다</a:t>
          </a:r>
          <a:r>
            <a:rPr kumimoji="0" lang="en-US" altLang="ko-KR" sz="1100" b="0" i="0" u="none" strike="noStrike" kern="0" cap="none" spc="0" normalizeH="0" baseline="0" noProof="0">
              <a:ln>
                <a:noFill/>
              </a:ln>
              <a:solidFill>
                <a:srgbClr val="000000"/>
              </a:solidFill>
              <a:effectLst/>
              <a:uLnTx/>
              <a:uFillTx/>
              <a:latin typeface="돋움"/>
              <a:ea typeface="돋움"/>
            </a:rPr>
            <a:t>.)</a:t>
          </a:r>
          <a:endParaRPr lang="ko-KR" altLang="en-US" sz="1100" b="0" i="0" u="none" strike="noStrike" baseline="0">
            <a:solidFill>
              <a:srgbClr val="000000"/>
            </a:solidFill>
            <a:latin typeface="돋움"/>
            <a:ea typeface="돋움"/>
          </a:endParaRPr>
        </a:p>
        <a:p>
          <a:pPr algn="l" rtl="0">
            <a:defRPr sz="1000"/>
          </a:pPr>
          <a:endParaRPr lang="ko-KR" altLang="en-US" sz="1100" b="0" i="0" u="none" strike="noStrike" baseline="0">
            <a:solidFill>
              <a:srgbClr val="000000"/>
            </a:solidFill>
            <a:latin typeface="돋움"/>
            <a:ea typeface="돋움"/>
          </a:endParaRPr>
        </a:p>
        <a:p>
          <a:pPr algn="l" rtl="0">
            <a:defRPr sz="1000"/>
          </a:pPr>
          <a:r>
            <a:rPr lang="ko-KR" altLang="en-US" sz="1300" b="1" i="0" u="none" strike="noStrike" baseline="0">
              <a:solidFill>
                <a:srgbClr val="000000"/>
              </a:solidFill>
              <a:latin typeface="돋움"/>
              <a:ea typeface="돋움"/>
            </a:rPr>
            <a:t>2.업무중복도 </a:t>
          </a:r>
        </a:p>
        <a:p>
          <a:pPr algn="l" rtl="0">
            <a:defRPr sz="1000"/>
          </a:pPr>
          <a:r>
            <a:rPr lang="ko-KR" altLang="en-US" sz="1300" b="0" i="0" u="none" strike="noStrike" baseline="0">
              <a:solidFill>
                <a:srgbClr val="000000"/>
              </a:solidFill>
              <a:latin typeface="돋움"/>
              <a:ea typeface="돋움"/>
            </a:rPr>
            <a:t> 가. 데이터 등록 및 이용방법 </a:t>
          </a:r>
        </a:p>
        <a:p>
          <a:pPr algn="l" rtl="0">
            <a:defRPr sz="1000"/>
          </a:pPr>
          <a:r>
            <a:rPr lang="ko-KR" altLang="en-US" sz="1100" b="0" i="0" u="none" strike="noStrike" baseline="0">
              <a:solidFill>
                <a:srgbClr val="000000"/>
              </a:solidFill>
              <a:latin typeface="돋움"/>
              <a:ea typeface="돋움"/>
            </a:rPr>
            <a:t>  1) DB에 자료등록을 원할 시 기존에 제출하던 서류에 추가하여 ‘업무중복도(데이터 입력)’ 시트에 데이터를 입력하여 제출하는 CD에 첨부파일(엑셀)을 추가하여 제출하면 됩니다. </a:t>
          </a:r>
        </a:p>
        <a:p>
          <a:pPr algn="l" rtl="0">
            <a:defRPr sz="1000"/>
          </a:pPr>
          <a:r>
            <a:rPr lang="ko-KR" altLang="en-US" sz="1100" b="0" i="0" u="none" strike="noStrike" baseline="0">
              <a:solidFill>
                <a:srgbClr val="000000"/>
              </a:solidFill>
              <a:latin typeface="돋움"/>
              <a:ea typeface="돋움"/>
            </a:rPr>
            <a:t>  2) 업체에서 제출한 업무중복도 관련 서류와 첨부파일(엑셀)을 평가교육과에서 검증 후 검증 완료된 건에 대해 ‘국방시설본부-건설엔지니어링 게시판’에 업데이트 예정입니다. </a:t>
          </a:r>
        </a:p>
        <a:p>
          <a:pPr algn="l" rtl="0">
            <a:defRPr sz="1000"/>
          </a:pPr>
          <a:r>
            <a:rPr lang="ko-KR" altLang="en-US" sz="1100" b="0" i="0" u="none" strike="noStrike" baseline="0">
              <a:solidFill>
                <a:srgbClr val="000000"/>
              </a:solidFill>
              <a:latin typeface="돋움"/>
              <a:ea typeface="돋움"/>
            </a:rPr>
            <a:t>  3) ‘국방시설본부-건설엔지니어링 게시판’에 업데이트된 엑셀의 ‘자료입력 및 결과표시’ 시트를 출력하여 제출하면 검증된 업무중복도 건에 대해서는 관련 서류를 제출하지 않아도 됩니다</a:t>
          </a:r>
          <a:endParaRPr lang="en-US" altLang="ko-KR" sz="1100" b="0" i="0" u="none" strike="noStrike" baseline="0">
            <a:solidFill>
              <a:srgbClr val="000000"/>
            </a:solidFill>
            <a:latin typeface="돋움"/>
            <a:ea typeface="돋움"/>
          </a:endParaRPr>
        </a:p>
        <a:p>
          <a:pPr algn="l" rtl="0">
            <a:defRPr sz="1000"/>
          </a:pPr>
          <a:r>
            <a:rPr lang="en-US" altLang="ko-KR" sz="1100" b="0" i="0" u="none" strike="noStrike" baseline="0">
              <a:solidFill>
                <a:srgbClr val="000000"/>
              </a:solidFill>
              <a:latin typeface="돋움"/>
              <a:ea typeface="돋움"/>
            </a:rPr>
            <a:t>  4) </a:t>
          </a:r>
          <a:r>
            <a:rPr lang="ko-KR" altLang="en-US" sz="1100" b="0" i="0" u="none" strike="noStrike" baseline="0">
              <a:solidFill>
                <a:srgbClr val="000000"/>
              </a:solidFill>
              <a:latin typeface="돋움"/>
              <a:ea typeface="돋움"/>
            </a:rPr>
            <a:t>공기연장</a:t>
          </a:r>
          <a:r>
            <a:rPr lang="en-US" altLang="ko-KR" sz="1100" b="0" i="0" u="none" strike="noStrike" baseline="0">
              <a:solidFill>
                <a:srgbClr val="000000"/>
              </a:solidFill>
              <a:latin typeface="돋움"/>
              <a:ea typeface="돋움"/>
            </a:rPr>
            <a:t>, </a:t>
          </a:r>
          <a:r>
            <a:rPr lang="ko-KR" altLang="en-US" sz="1100" b="0" i="0" u="none" strike="noStrike" baseline="0">
              <a:solidFill>
                <a:srgbClr val="000000"/>
              </a:solidFill>
              <a:latin typeface="돋움"/>
              <a:ea typeface="돋움"/>
            </a:rPr>
            <a:t>용역중지등의 사유가 있을 시 용역시작</a:t>
          </a:r>
          <a:r>
            <a:rPr lang="en-US" altLang="ko-KR" sz="1100" b="0" i="0" u="none" strike="noStrike" baseline="0">
              <a:solidFill>
                <a:srgbClr val="000000"/>
              </a:solidFill>
              <a:latin typeface="돋움"/>
              <a:ea typeface="돋움"/>
            </a:rPr>
            <a:t>/</a:t>
          </a:r>
          <a:r>
            <a:rPr lang="ko-KR" altLang="en-US" sz="1100" b="0" i="0" u="none" strike="noStrike" baseline="0">
              <a:solidFill>
                <a:srgbClr val="000000"/>
              </a:solidFill>
              <a:latin typeface="돋움"/>
              <a:ea typeface="돋움"/>
            </a:rPr>
            <a:t>종료날짜에 날짜 대신 사유를 입력해주시기 바랍니다</a:t>
          </a:r>
          <a:r>
            <a:rPr lang="en-US" altLang="ko-KR" sz="1100" b="0" i="0" u="none" strike="noStrike" baseline="0">
              <a:solidFill>
                <a:srgbClr val="000000"/>
              </a:solidFill>
              <a:latin typeface="돋움"/>
              <a:ea typeface="돋움"/>
            </a:rPr>
            <a:t>.</a:t>
          </a:r>
        </a:p>
        <a:p>
          <a:pPr algn="l" rtl="0">
            <a:defRPr sz="1000"/>
          </a:pPr>
          <a:endParaRPr lang="ko-KR" altLang="en-US" sz="1100" b="0" i="0" u="none" strike="noStrike" baseline="0">
            <a:solidFill>
              <a:srgbClr val="000000"/>
            </a:solidFill>
            <a:latin typeface="돋움"/>
            <a:ea typeface="돋움"/>
          </a:endParaRPr>
        </a:p>
        <a:p>
          <a:pPr algn="l" rtl="0">
            <a:defRPr sz="1000"/>
          </a:pPr>
          <a:r>
            <a:rPr lang="ko-KR" altLang="en-US" sz="1300" b="0" i="0" u="none" strike="noStrike" baseline="0">
              <a:solidFill>
                <a:srgbClr val="000000"/>
              </a:solidFill>
              <a:latin typeface="돋움"/>
              <a:ea typeface="돋움"/>
            </a:rPr>
            <a:t> 나. 참고사항 </a:t>
          </a:r>
        </a:p>
        <a:p>
          <a:pPr algn="l" rtl="0">
            <a:defRPr sz="1000"/>
          </a:pPr>
          <a:r>
            <a:rPr lang="ko-KR" altLang="en-US" sz="1100" b="0" i="0" u="none" strike="noStrike" baseline="0">
              <a:solidFill>
                <a:srgbClr val="000000"/>
              </a:solidFill>
              <a:latin typeface="돋움"/>
              <a:ea typeface="돋움"/>
            </a:rPr>
            <a:t>  1) 업무중복도의 갑지는 제출해야 합니다. </a:t>
          </a:r>
        </a:p>
        <a:p>
          <a:pPr algn="l" rtl="0">
            <a:defRPr sz="1000"/>
          </a:pPr>
          <a:r>
            <a:rPr lang="ko-KR" altLang="en-US" sz="1100" b="0" i="0" u="none" strike="noStrike" baseline="0">
              <a:solidFill>
                <a:srgbClr val="000000"/>
              </a:solidFill>
              <a:latin typeface="돋움"/>
              <a:ea typeface="돋움"/>
            </a:rPr>
            <a:t>  2) ‘업무중복도 DB’를 이용 시 공고일 포함, 공고일 이후의 ‘건설기술인 보유 증명서 혹은 </a:t>
          </a:r>
          <a:r>
            <a:rPr lang="en-US" altLang="ko-KR" sz="1100" b="0" i="0" u="none" strike="noStrike" baseline="0">
              <a:solidFill>
                <a:srgbClr val="000000"/>
              </a:solidFill>
              <a:latin typeface="돋움"/>
              <a:ea typeface="돋움"/>
            </a:rPr>
            <a:t>4</a:t>
          </a:r>
          <a:r>
            <a:rPr lang="ko-KR" altLang="en-US" sz="1100" b="0" i="0" u="none" strike="noStrike" baseline="0">
              <a:solidFill>
                <a:srgbClr val="000000"/>
              </a:solidFill>
              <a:latin typeface="돋움"/>
              <a:ea typeface="돋움"/>
            </a:rPr>
            <a:t>대 사회보험 사업장 가입자 명부’를 제출해야 합니다. </a:t>
          </a:r>
        </a:p>
        <a:p>
          <a:pPr algn="l" rtl="0">
            <a:defRPr sz="1000"/>
          </a:pPr>
          <a:r>
            <a:rPr lang="ko-KR" altLang="en-US" sz="1100" b="0" i="0" u="none" strike="noStrike" baseline="0">
              <a:solidFill>
                <a:srgbClr val="000000"/>
              </a:solidFill>
              <a:latin typeface="돋움"/>
              <a:ea typeface="돋움"/>
            </a:rPr>
            <a:t>  3) </a:t>
          </a:r>
          <a:r>
            <a:rPr lang="en-US" altLang="ko-KR" sz="1100" b="0" i="0" u="none" strike="noStrike" baseline="0">
              <a:solidFill>
                <a:srgbClr val="000000"/>
              </a:solidFill>
              <a:latin typeface="돋움"/>
              <a:ea typeface="돋움"/>
            </a:rPr>
            <a:t>'</a:t>
          </a:r>
          <a:r>
            <a:rPr lang="ko-KR" altLang="en-US" sz="1100" b="0" i="0" u="none" strike="noStrike" baseline="0">
              <a:solidFill>
                <a:srgbClr val="000000"/>
              </a:solidFill>
              <a:latin typeface="돋움"/>
              <a:ea typeface="돋움"/>
            </a:rPr>
            <a:t>업무중복도 </a:t>
          </a:r>
          <a:r>
            <a:rPr lang="en-US" altLang="ko-KR" sz="1100" b="0" i="0" u="none" strike="noStrike" baseline="0">
              <a:solidFill>
                <a:srgbClr val="000000"/>
              </a:solidFill>
              <a:latin typeface="돋움"/>
              <a:ea typeface="돋움"/>
            </a:rPr>
            <a:t>DB</a:t>
          </a:r>
          <a:r>
            <a:rPr lang="ko-KR" altLang="en-US" sz="1100" b="0" i="0" u="none" strike="noStrike" baseline="0">
              <a:solidFill>
                <a:srgbClr val="000000"/>
              </a:solidFill>
              <a:latin typeface="돋움"/>
              <a:ea typeface="돋움"/>
            </a:rPr>
            <a:t>‘ 상에 입력 되어있는 기술자의 명단과 </a:t>
          </a:r>
          <a:r>
            <a:rPr lang="en-US" altLang="ko-KR" sz="1100" b="0" i="0" u="none" strike="noStrike" baseline="0">
              <a:solidFill>
                <a:srgbClr val="000000"/>
              </a:solidFill>
              <a:latin typeface="돋움"/>
              <a:ea typeface="돋움"/>
            </a:rPr>
            <a:t>'</a:t>
          </a:r>
          <a:r>
            <a:rPr kumimoji="0" lang="ko-KR" altLang="en-US" sz="1100" b="0" i="0" u="none" strike="noStrike" kern="0" cap="none" spc="0" normalizeH="0" baseline="0" noProof="0">
              <a:ln>
                <a:noFill/>
              </a:ln>
              <a:solidFill>
                <a:srgbClr val="000000"/>
              </a:solidFill>
              <a:effectLst/>
              <a:uLnTx/>
              <a:uFillTx/>
              <a:latin typeface="돋움"/>
              <a:ea typeface="돋움"/>
            </a:rPr>
            <a:t>건설기술인 보유 증명서 혹은 </a:t>
          </a:r>
          <a:r>
            <a:rPr kumimoji="0" lang="en-US" altLang="ko-KR" sz="1100" b="0" i="0" u="none" strike="noStrike" kern="0" cap="none" spc="0" normalizeH="0" baseline="0" noProof="0">
              <a:ln>
                <a:noFill/>
              </a:ln>
              <a:solidFill>
                <a:srgbClr val="000000"/>
              </a:solidFill>
              <a:effectLst/>
              <a:uLnTx/>
              <a:uFillTx/>
              <a:latin typeface="돋움"/>
              <a:ea typeface="돋움"/>
            </a:rPr>
            <a:t>4</a:t>
          </a:r>
          <a:r>
            <a:rPr kumimoji="0" lang="ko-KR" altLang="en-US" sz="1100" b="0" i="0" u="none" strike="noStrike" kern="0" cap="none" spc="0" normalizeH="0" baseline="0" noProof="0">
              <a:ln>
                <a:noFill/>
              </a:ln>
              <a:solidFill>
                <a:srgbClr val="000000"/>
              </a:solidFill>
              <a:effectLst/>
              <a:uLnTx/>
              <a:uFillTx/>
              <a:latin typeface="돋움"/>
              <a:ea typeface="돋움"/>
            </a:rPr>
            <a:t>대 사회보험 사업장 가입자 명부</a:t>
          </a:r>
          <a:r>
            <a:rPr lang="ko-KR" altLang="en-US" sz="1100" b="0" i="0" u="none" strike="noStrike" baseline="0">
              <a:solidFill>
                <a:srgbClr val="000000"/>
              </a:solidFill>
              <a:latin typeface="돋움"/>
              <a:ea typeface="돋움"/>
            </a:rPr>
            <a:t>’ 상의 명단은 일치해야 합니다</a:t>
          </a:r>
          <a:r>
            <a:rPr lang="en-US" altLang="ko-KR" sz="1100" b="0" i="0" u="none" strike="noStrike" baseline="0">
              <a:solidFill>
                <a:srgbClr val="000000"/>
              </a:solidFill>
              <a:latin typeface="돋움"/>
              <a:ea typeface="돋움"/>
            </a:rPr>
            <a:t>. '</a:t>
          </a:r>
          <a:r>
            <a:rPr lang="ko-KR" altLang="en-US" sz="1100" b="0" i="0" u="none" strike="noStrike" baseline="0">
              <a:solidFill>
                <a:srgbClr val="000000"/>
              </a:solidFill>
              <a:latin typeface="돋움"/>
              <a:ea typeface="돋움"/>
            </a:rPr>
            <a:t>업무중복도 </a:t>
          </a:r>
          <a:r>
            <a:rPr lang="en-US" altLang="ko-KR" sz="1100" b="0" i="0" u="none" strike="noStrike" baseline="0">
              <a:solidFill>
                <a:srgbClr val="000000"/>
              </a:solidFill>
              <a:latin typeface="돋움"/>
              <a:ea typeface="돋움"/>
            </a:rPr>
            <a:t>DB'</a:t>
          </a:r>
          <a:r>
            <a:rPr lang="ko-KR" altLang="en-US" sz="1100" b="0" i="0" u="none" strike="noStrike" baseline="0">
              <a:solidFill>
                <a:srgbClr val="000000"/>
              </a:solidFill>
              <a:latin typeface="돋움"/>
              <a:ea typeface="돋움"/>
            </a:rPr>
            <a:t>의 기술자 명단이 </a:t>
          </a:r>
          <a:r>
            <a:rPr kumimoji="0" lang="ko-KR" altLang="en-US" sz="1100" b="0" i="0" u="none" strike="noStrike" kern="0" cap="none" spc="0" normalizeH="0" baseline="0" noProof="0">
              <a:ln>
                <a:noFill/>
              </a:ln>
              <a:solidFill>
                <a:srgbClr val="000000"/>
              </a:solidFill>
              <a:effectLst/>
              <a:uLnTx/>
              <a:uFillTx/>
              <a:latin typeface="돋움"/>
              <a:ea typeface="돋움"/>
            </a:rPr>
            <a:t>신규로 제출한 ‘건설기술인 보유 증명서 혹은 </a:t>
          </a:r>
          <a:r>
            <a:rPr kumimoji="0" lang="en-US" altLang="ko-KR" sz="1100" b="0" i="0" u="none" strike="noStrike" kern="0" cap="none" spc="0" normalizeH="0" baseline="0" noProof="0">
              <a:ln>
                <a:noFill/>
              </a:ln>
              <a:solidFill>
                <a:srgbClr val="000000"/>
              </a:solidFill>
              <a:effectLst/>
              <a:uLnTx/>
              <a:uFillTx/>
              <a:latin typeface="돋움"/>
              <a:ea typeface="돋움"/>
            </a:rPr>
            <a:t>4</a:t>
          </a:r>
          <a:r>
            <a:rPr kumimoji="0" lang="ko-KR" altLang="en-US" sz="1100" b="0" i="0" u="none" strike="noStrike" kern="0" cap="none" spc="0" normalizeH="0" baseline="0" noProof="0">
              <a:ln>
                <a:noFill/>
              </a:ln>
              <a:solidFill>
                <a:srgbClr val="000000"/>
              </a:solidFill>
              <a:effectLst/>
              <a:uLnTx/>
              <a:uFillTx/>
              <a:latin typeface="돋움"/>
              <a:ea typeface="돋움"/>
            </a:rPr>
            <a:t>대 사회보험 사업장 가입자 명부’의 명단과 일치하지 않을 경우 일치하지 않는 기술자 명단이 포함된 용역에 대해 업무중복도 관련서류를 모두 제출해야 합니다</a:t>
          </a:r>
          <a:r>
            <a:rPr kumimoji="0" lang="en-US" altLang="ko-KR" sz="1100" b="0" i="0" u="none" strike="noStrike" kern="0" cap="none" spc="0" normalizeH="0" baseline="0" noProof="0">
              <a:ln>
                <a:noFill/>
              </a:ln>
              <a:solidFill>
                <a:srgbClr val="000000"/>
              </a:solidFill>
              <a:effectLst/>
              <a:uLnTx/>
              <a:uFillTx/>
              <a:latin typeface="돋움"/>
              <a:ea typeface="돋움"/>
            </a:rPr>
            <a:t>.</a:t>
          </a:r>
          <a:r>
            <a:rPr lang="ko-KR" altLang="en-US" sz="1100" b="0" i="0" u="none" strike="noStrike" baseline="0">
              <a:solidFill>
                <a:srgbClr val="000000"/>
              </a:solidFill>
              <a:latin typeface="돋움"/>
              <a:ea typeface="돋움"/>
            </a:rPr>
            <a:t> 미제출 시 참여기술자의 업무중복도 점수는 0점 처리 예정입니다. 참여기술자 명단상 변경 기술자가 표시되어있지 않아 변경기술자 증빙 제한시 참여기술자 변경 관련 공문을 추가로 첨부해 주시기 바랍니다</a:t>
          </a:r>
          <a:r>
            <a:rPr lang="en-US" altLang="ko-KR" sz="1100" b="0" i="0" u="none" strike="noStrike" baseline="0">
              <a:solidFill>
                <a:srgbClr val="000000"/>
              </a:solidFill>
              <a:latin typeface="돋움"/>
              <a:ea typeface="돋움"/>
            </a:rPr>
            <a:t>.</a:t>
          </a:r>
          <a:endParaRPr lang="ko-KR" altLang="en-US" sz="1100" b="0" i="0" u="none" strike="noStrike" baseline="0">
            <a:solidFill>
              <a:srgbClr val="000000"/>
            </a:solidFill>
            <a:latin typeface="돋움"/>
            <a:ea typeface="돋움"/>
          </a:endParaRPr>
        </a:p>
        <a:p>
          <a:pPr algn="l" rtl="0">
            <a:defRPr sz="1000"/>
          </a:pPr>
          <a:r>
            <a:rPr lang="ko-KR" altLang="en-US" sz="1100" b="0" i="0" u="none" strike="noStrike" baseline="0">
              <a:solidFill>
                <a:srgbClr val="000000"/>
              </a:solidFill>
              <a:latin typeface="돋움"/>
              <a:ea typeface="돋움"/>
            </a:rPr>
            <a:t> * ‘유사용역 수행실적 및 업무중복도 DB’의 ‘업체별 기술인 명단’ 시트를 작성해주시기 바랍니다. </a:t>
          </a:r>
        </a:p>
        <a:p>
          <a:pPr algn="l" rtl="0">
            <a:defRPr sz="1000"/>
          </a:pPr>
          <a:r>
            <a:rPr lang="ko-KR" altLang="en-US" sz="1100" b="0" i="0" u="none" strike="noStrike" baseline="0">
              <a:solidFill>
                <a:srgbClr val="000000"/>
              </a:solidFill>
              <a:latin typeface="돋움"/>
              <a:ea typeface="돋움"/>
            </a:rPr>
            <a:t>  4) 이전 용역에서 제출한 ‘금융거래 확인원’ 과 신규로 제출한 ‘금융거래 확인원’ 상의 변경(추가/삭제/수정 등)사항 중 계약보증과 선급금 보증기간이 업무중복도 해당 기간일 경우에는 관련 서류를 모두 제출해야 합니다. </a:t>
          </a:r>
        </a:p>
        <a:p>
          <a:pPr algn="l" rtl="0">
            <a:defRPr sz="1000"/>
          </a:pPr>
          <a:r>
            <a:rPr lang="ko-KR" altLang="en-US" sz="1100" b="0" i="0" u="none" strike="noStrike" baseline="0">
              <a:solidFill>
                <a:srgbClr val="000000"/>
              </a:solidFill>
              <a:latin typeface="돋움"/>
              <a:ea typeface="돋움"/>
            </a:rPr>
            <a:t>  5) ‘국방시설본부-건설엔지니어링 게시판’에 업데이트 시 ‘자료입력 및 결과표시’를 제외한 모든 시트는 타 업체 열람 방지를 위해 잠금 된 상태로 업데이트 예정입니다. </a:t>
          </a:r>
        </a:p>
        <a:p>
          <a:pPr algn="l" rtl="0">
            <a:defRPr sz="1000"/>
          </a:pPr>
          <a:r>
            <a:rPr lang="ko-KR" altLang="en-US" sz="1100" b="0" i="0" u="none" strike="noStrike" baseline="0">
              <a:solidFill>
                <a:srgbClr val="000000"/>
              </a:solidFill>
              <a:latin typeface="돋움"/>
              <a:ea typeface="돋움"/>
            </a:rPr>
            <a:t>  6) ID 및 PW는 설계용역 DB에서 사용하는 것과 동일한 것으로 사용하면 됩니다. </a:t>
          </a:r>
          <a:endParaRPr lang="en-US" altLang="ko-KR" sz="1100" b="0" i="0" u="none" strike="noStrike" baseline="0">
            <a:solidFill>
              <a:srgbClr val="000000"/>
            </a:solidFill>
            <a:latin typeface="돋움"/>
            <a:ea typeface="돋움"/>
          </a:endParaRPr>
        </a:p>
        <a:p>
          <a:pPr algn="l" rtl="0">
            <a:defRPr sz="1000"/>
          </a:pPr>
          <a:r>
            <a:rPr lang="en-US" altLang="ko-KR" sz="1100" b="0" i="0" u="none" strike="noStrike" baseline="0">
              <a:solidFill>
                <a:srgbClr val="000000"/>
              </a:solidFill>
              <a:latin typeface="돋움"/>
              <a:ea typeface="돋움"/>
            </a:rPr>
            <a:t>  7) </a:t>
          </a:r>
          <a:r>
            <a:rPr lang="ko-KR" altLang="en-US" sz="1100" b="0" i="0" u="none" strike="noStrike" baseline="0">
              <a:solidFill>
                <a:srgbClr val="000000"/>
              </a:solidFill>
              <a:latin typeface="돋움"/>
              <a:ea typeface="돋움"/>
            </a:rPr>
            <a:t>데이터 입력 시 기술자는 담당건축사</a:t>
          </a:r>
          <a:r>
            <a:rPr lang="en-US" altLang="ko-KR" sz="1100" b="0" i="0" u="none" strike="noStrike" baseline="0">
              <a:solidFill>
                <a:srgbClr val="000000"/>
              </a:solidFill>
              <a:latin typeface="돋움"/>
              <a:ea typeface="돋움"/>
            </a:rPr>
            <a:t>, </a:t>
          </a:r>
          <a:r>
            <a:rPr lang="ko-KR" altLang="en-US" sz="1100" b="0" i="0" u="none" strike="noStrike" baseline="0">
              <a:solidFill>
                <a:srgbClr val="000000"/>
              </a:solidFill>
              <a:latin typeface="돋움"/>
              <a:ea typeface="돋움"/>
            </a:rPr>
            <a:t>참여건축사</a:t>
          </a:r>
          <a:r>
            <a:rPr lang="en-US" altLang="ko-KR" sz="1100" b="0" i="0" u="none" strike="noStrike" baseline="0">
              <a:solidFill>
                <a:srgbClr val="000000"/>
              </a:solidFill>
              <a:latin typeface="돋움"/>
              <a:ea typeface="돋움"/>
            </a:rPr>
            <a:t>(</a:t>
          </a:r>
          <a:r>
            <a:rPr lang="ko-KR" altLang="en-US" sz="1100" b="0" i="0" u="none" strike="noStrike" baseline="0">
              <a:solidFill>
                <a:srgbClr val="000000"/>
              </a:solidFill>
              <a:latin typeface="돋움"/>
              <a:ea typeface="돋움"/>
            </a:rPr>
            <a:t>보</a:t>
          </a:r>
          <a:r>
            <a:rPr lang="en-US" altLang="ko-KR" sz="1100" b="0" i="0" u="none" strike="noStrike" baseline="0">
              <a:solidFill>
                <a:srgbClr val="000000"/>
              </a:solidFill>
              <a:latin typeface="돋움"/>
              <a:ea typeface="돋움"/>
            </a:rPr>
            <a:t>)</a:t>
          </a:r>
          <a:r>
            <a:rPr lang="ko-KR" altLang="en-US" sz="1100" b="0" i="0" u="none" strike="noStrike" baseline="0">
              <a:solidFill>
                <a:srgbClr val="000000"/>
              </a:solidFill>
              <a:latin typeface="돋움"/>
              <a:ea typeface="돋움"/>
            </a:rPr>
            <a:t> 만 적어주시면 됩니다</a:t>
          </a:r>
          <a:r>
            <a:rPr lang="en-US" altLang="ko-KR" sz="1100" b="0" i="0" u="none" strike="noStrike" baseline="0">
              <a:solidFill>
                <a:srgbClr val="000000"/>
              </a:solidFill>
              <a:latin typeface="돋움"/>
              <a:ea typeface="돋움"/>
            </a:rPr>
            <a:t>.</a:t>
          </a:r>
          <a:endParaRPr lang="ko-KR" altLang="en-US" sz="1100" b="0" i="0" u="none" strike="noStrike" baseline="0">
            <a:solidFill>
              <a:srgbClr val="000000"/>
            </a:solidFill>
            <a:latin typeface="돋움"/>
            <a:ea typeface="돋움"/>
          </a:endParaRPr>
        </a:p>
      </xdr:txBody>
    </xdr:sp>
    <xdr:clientData/>
  </xdr:twoCellAnchor>
  <xdr:twoCellAnchor>
    <xdr:from>
      <xdr:col>8</xdr:col>
      <xdr:colOff>638737</xdr:colOff>
      <xdr:row>1</xdr:row>
      <xdr:rowOff>44824</xdr:rowOff>
    </xdr:from>
    <xdr:to>
      <xdr:col>8</xdr:col>
      <xdr:colOff>3104030</xdr:colOff>
      <xdr:row>3</xdr:row>
      <xdr:rowOff>134471</xdr:rowOff>
    </xdr:to>
    <xdr:grpSp>
      <xdr:nvGrpSpPr>
        <xdr:cNvPr id="4" name="그룹 3">
          <a:extLst>
            <a:ext uri="{FF2B5EF4-FFF2-40B4-BE49-F238E27FC236}">
              <a16:creationId xmlns:a16="http://schemas.microsoft.com/office/drawing/2014/main" id="{571BAFA0-D0B0-4CE9-931C-73F8C9D82FB2}"/>
            </a:ext>
          </a:extLst>
        </xdr:cNvPr>
        <xdr:cNvGrpSpPr/>
      </xdr:nvGrpSpPr>
      <xdr:grpSpPr>
        <a:xfrm>
          <a:off x="11598090" y="224118"/>
          <a:ext cx="2465293" cy="448235"/>
          <a:chOff x="9558619" y="201706"/>
          <a:chExt cx="2465293" cy="448235"/>
        </a:xfrm>
      </xdr:grpSpPr>
      <xdr:sp macro="" textlink="">
        <xdr:nvSpPr>
          <xdr:cNvPr id="2" name="직사각형 1">
            <a:extLst>
              <a:ext uri="{FF2B5EF4-FFF2-40B4-BE49-F238E27FC236}">
                <a16:creationId xmlns:a16="http://schemas.microsoft.com/office/drawing/2014/main" id="{A22F9CCE-B932-48FF-A448-AB2FE374890A}"/>
              </a:ext>
            </a:extLst>
          </xdr:cNvPr>
          <xdr:cNvSpPr/>
        </xdr:nvSpPr>
        <xdr:spPr>
          <a:xfrm>
            <a:off x="9558619" y="201706"/>
            <a:ext cx="2465293" cy="44823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lang="ko-KR" altLang="en-US" sz="1100"/>
              <a:t>평가교육과 대위 유준명 </a:t>
            </a:r>
          </a:p>
        </xdr:txBody>
      </xdr:sp>
      <xdr:pic>
        <xdr:nvPicPr>
          <xdr:cNvPr id="3" name="그림 2">
            <a:extLst>
              <a:ext uri="{FF2B5EF4-FFF2-40B4-BE49-F238E27FC236}">
                <a16:creationId xmlns:a16="http://schemas.microsoft.com/office/drawing/2014/main" id="{4C933D45-790A-47D9-A1A1-388ACC5FE8D6}"/>
              </a:ext>
            </a:extLst>
          </xdr:cNvPr>
          <xdr:cNvPicPr>
            <a:picLocks noChangeAspect="1"/>
          </xdr:cNvPicPr>
        </xdr:nvPicPr>
        <xdr:blipFill rotWithShape="1">
          <a:blip xmlns:r="http://schemas.openxmlformats.org/officeDocument/2006/relationships" r:embed="rId1"/>
          <a:srcRect l="66364" t="35697" r="18799" b="37586"/>
          <a:stretch/>
        </xdr:blipFill>
        <xdr:spPr>
          <a:xfrm>
            <a:off x="11205882" y="234566"/>
            <a:ext cx="750795" cy="370552"/>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81/B581%20&#44036;&#49548;&#54868;%20DB/10.%20&#44148;&#48372;/&#44036;&#49548;&#54868;%20DB(&#44148;&#52629;)(&#44148;&#4837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73/B573%20&#44036;&#49548;&#54868;%20DB/6.%20&#47924;&#50689;/&#44036;&#49548;&#54868;%20DB(&#44148;&#52629;)(&#47924;&#506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73/B573%20&#44036;&#49548;&#54868;%20DB/9.%20&#54665;&#47548;/&#44036;&#49548;&#54868;%20DB(&#44148;&#52629;)(&#54665;&#47548;)(&#50577;&#4988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73/B573%20&#44036;&#49548;&#54868;%20DB/13.%20&#51060;&#44032;/&#44036;&#49548;&#54868;%20DB(&#44148;&#52629;)(&#51060;&#44032;)(&#50577;&#4988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73/B573%20&#44036;&#49548;&#54868;%20DB/16.%20&#45796;&#48372;/B573%20&#44036;&#49548;&#54868;%20DB(&#44148;&#52629;)(&#45796;&#48372;&#44148;&#5262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81/B581%20&#44036;&#49548;&#54868;%20DB/14.%20&#45796;&#48372;/B581%20&#44036;&#49548;&#54868;%20DB(&#44148;&#52629;)(&#45796;&#48372;&#44148;&#5262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user/Desktop/2022.08.01%2017.02/&#44036;&#49548;&#54868;%20DB(&#44148;&#52629;)(&#45824;&#4754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er/Desktop/2022.08.01%2017.02/&#44036;&#49548;&#54868;%20DB(&#44148;&#52629;)((&#51452;)&#44148;&#50689;&#51333;&#54633;&#44148;&#52629;&#49324;&#49324;&#47924;&#49548;)_B57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user/Desktop/2022.08.02%2010.57/&#44036;&#49548;&#54868;%20DB(&#44148;&#52629;)(&#49345;&#50644;&#51648;&#45768;&#50612;&#47553;&#44148;&#52629;&#49324;&#49324;&#47924;&#49548;)(&#50577;&#4988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user/Desktop/22-&#44053;&#49444;-&#48169;-17/22-&#44053;&#49444;-&#48169;-17%20&#44036;&#49548;&#54868;%20DB/2.%20&#44148;&#50689;/&#44036;&#49548;&#54868;%20DB(&#44148;&#52629;)((&#51452;)&#44148;&#50689;&#51333;&#54633;&#44148;&#52629;&#49324;&#49324;&#47924;&#4954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user/Desktop/&#49440;&#51652;_&#44036;&#49548;&#54868;%20DB(&#44148;&#52629;)(&#50629;&#52404;&#47749;)(&#50577;&#498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81/B581%20&#44036;&#49548;&#54868;%20DB/18.%20&#44032;&#46988;/&#44036;&#49548;&#54868;%20DB(&#44148;&#52629;)(&#44032;&#46988;)(&#50577;&#49885;)_B5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73/B573%20&#44036;&#49548;&#54868;%20DB/20.%20&#44032;&#46988;/&#44036;&#49548;&#54868;%20DB(&#44148;&#52629;)(&#44032;&#46988;)(&#50577;&#49885;)_B57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81/B581%20&#44036;&#49548;&#54868;%20DB/12.%20&#51060;&#44032;&#50640;&#51060;&#50472;&#50656;/&#44036;&#49548;&#54868;%20DB(&#44148;&#52629;)(&#51060;&#44032;&#50640;&#51060;&#50472;&#50656;)(&#50577;&#4988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81/B581%20&#44036;&#49548;&#54868;%20DB/7.%20&#46972;&#50728;/&#44036;&#49548;&#54868;%20DB(&#44148;&#52629;)(&#46972;&#50728;)_B58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73/B573%20&#44036;&#49548;&#54868;%20DB/8.%20&#46972;&#50728;/&#44036;&#49548;&#54868;%20DB(&#44148;&#52629;)(&#46972;&#50728;)_B57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er/Desktop/&#45824;&#50948;%20&#50976;&#51456;&#47749;/1.%2022&#45380;%20&#49444;&#44228;&#50857;&#50669;%20PQ%20&#54217;&#44032;/2.%20&#54217;&#44032;/8.%203/CD/B581/B581%20&#44036;&#49548;&#54868;%20DB/9.%20&#44148;&#48372;&#51333;&#54633;/&#44036;&#49548;&#54868;%20DB(&#44148;&#52629;)(&#44148;&#48372;&#51333;&#5463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Desktop/2022.07.28%2017.25/&#44036;&#49548;&#54868;%20DB(&#44148;&#52629;)(&#44148;&#50577;)(B57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ser/Desktop/2022.07.28%2017.25/&#44036;&#49548;&#54868;%20DB(&#44148;&#52629;)(&#44148;&#50577;)(B5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 val="유사용역 수행실적(데이터 입력)"/>
      <sheetName val="업무중복도(데이터 입력)"/>
      <sheetName val="재정상태건실도(데이터 입력)"/>
      <sheetName val="업체별 기술인 명단"/>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입력 및 결과표시"/>
    </sheetNames>
    <sheetDataSet>
      <sheetData sheetId="0" refreshError="1"/>
    </sheetDataSet>
  </externalBook>
</externalLink>
</file>

<file path=xl/theme/theme1.xml><?xml version="1.0" encoding="utf-8"?>
<a:theme xmlns:a="http://schemas.openxmlformats.org/drawingml/2006/main">
  <a:themeElements>
    <a:clrScheme name="">
      <a:dk1>
        <a:sysClr val="windowText" lastClr="000000"/>
      </a:dk1>
      <a:lt1>
        <a:sysClr val="window" lastClr="FFFFFF"/>
      </a:lt1>
      <a:dk2>
        <a:srgbClr val="3A3C84"/>
      </a:dk2>
      <a:lt2>
        <a:srgbClr val="FAF3DB"/>
      </a:lt2>
      <a:accent1>
        <a:srgbClr val="6182D6"/>
      </a:accent1>
      <a:accent2>
        <a:srgbClr val="FF843A"/>
      </a:accent2>
      <a:accent3>
        <a:srgbClr val="B2B2B2"/>
      </a:accent3>
      <a:accent4>
        <a:srgbClr val="FFD700"/>
      </a:accent4>
      <a:accent5>
        <a:srgbClr val="289B6E"/>
      </a:accent5>
      <a:accent6>
        <a:srgbClr val="9D5CBB"/>
      </a:accent6>
      <a:hlink>
        <a:srgbClr val="0000FF"/>
      </a:hlink>
      <a:folHlink>
        <a:srgbClr val="800080"/>
      </a:folHlink>
    </a:clrScheme>
    <a:fontScheme name="">
      <a:majorFont>
        <a:latin typeface="HNC_GO_B_HINT_GS"/>
        <a:ea typeface=""/>
        <a:cs typeface="HNC_GO_B_HINT_GS"/>
      </a:majorFont>
      <a:minorFont>
        <a:latin typeface="HNC_GO_B_HINT_GS"/>
        <a:ea typeface=""/>
        <a:cs typeface="HNC_GO_B_HINT_GS"/>
      </a:minorFont>
    </a:fontScheme>
    <a:fmtSc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127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outerShdw blurRad="63500" dist="45398" dir="5400000" rotWithShape="0">
              <a:srgbClr val="000000">
                <a:alpha val="38000"/>
              </a:srgbClr>
            </a:outerShdw>
          </a:effectLst>
        </a:effectStyle>
        <a:effectStyle>
          <a:effectLst>
            <a:outerShdw blurRad="63500" dist="23000" dir="5400000" rotWithShape="0">
              <a:srgbClr val="000000">
                <a:alpha val="35000"/>
              </a:srgbClr>
            </a:outerShdw>
          </a:effectLst>
        </a:effectStyle>
        <a:effectStyle>
          <a:effectLst>
            <a:reflection blurRad="12700" stA="26000" endPos="28000" dist="38100" dir="5400000" sy="-100000" rotWithShape="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2">
          <a:schemeClr val="accent1">
            <a:shade val="20000"/>
          </a:schemeClr>
        </a:lnRef>
        <a:fillRef idx="1">
          <a:schemeClr val="accent1"/>
        </a:fillRef>
        <a:effectRef idx="0">
          <a:schemeClr val="accent1"/>
        </a:effectRef>
        <a:fontRef idx="minor">
          <a:schemeClr val="lt1"/>
        </a:fontRef>
      </a:style>
    </a:spDef>
    <a:lnDef>
      <a:spPr/>
      <a:bodyPr/>
      <a:lstStyle/>
      <a:style>
        <a:lnRef idx="1">
          <a:schemeClr val="accent1"/>
        </a:lnRef>
        <a:fillRef idx="0">
          <a:schemeClr val="accent1"/>
        </a:fillRef>
        <a:effectRef idx="0">
          <a:schemeClr val="accent1"/>
        </a:effectRef>
        <a:fontRef idx="minor">
          <a:schemeClr val="tx1"/>
        </a:fontRef>
      </a:style>
    </a:lnDef>
    <a:txDef>
      <a:spPr/>
      <a:body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N75"/>
  <sheetViews>
    <sheetView tabSelected="1" view="pageBreakPreview" zoomScale="85" zoomScaleNormal="100" zoomScaleSheetLayoutView="85" workbookViewId="0">
      <selection activeCell="B40" sqref="B40"/>
    </sheetView>
  </sheetViews>
  <sheetFormatPr defaultColWidth="8.88671875" defaultRowHeight="13.5" x14ac:dyDescent="0.15"/>
  <cols>
    <col min="1" max="1" width="11.6640625" style="20" bestFit="1" customWidth="1"/>
    <col min="2" max="2" width="33.6640625" style="20" customWidth="1"/>
    <col min="3" max="3" width="14.77734375" style="20" bestFit="1" customWidth="1"/>
    <col min="4" max="4" width="36.88671875" style="20" bestFit="1" customWidth="1"/>
    <col min="5" max="5" width="11.44140625" style="20" bestFit="1" customWidth="1"/>
    <col min="6" max="6" width="8.21875" style="20" customWidth="1"/>
    <col min="7" max="7" width="11.109375" style="20" customWidth="1"/>
    <col min="8" max="8" width="8.5546875" style="20" hidden="1" customWidth="1"/>
    <col min="9" max="9" width="39.109375" style="20" bestFit="1" customWidth="1"/>
    <col min="10" max="11" width="6.44140625" style="20" customWidth="1"/>
    <col min="12" max="12" width="17.21875" style="20" hidden="1" customWidth="1"/>
    <col min="13" max="16" width="6.44140625" style="20" hidden="1" customWidth="1"/>
    <col min="17" max="17" width="6.44140625" style="20" customWidth="1"/>
    <col min="18" max="18" width="11.6640625" style="20" bestFit="1" customWidth="1"/>
    <col min="19" max="20" width="4.88671875" style="20" customWidth="1"/>
    <col min="21" max="22" width="0" style="20" hidden="1" customWidth="1"/>
    <col min="23" max="24" width="8.88671875" style="20" hidden="1" customWidth="1"/>
    <col min="25" max="26" width="8.88671875" style="20"/>
    <col min="27" max="35" width="4.77734375" style="20" customWidth="1"/>
    <col min="36" max="36" width="4.77734375" style="228" customWidth="1"/>
    <col min="37" max="38" width="4.77734375" style="20" customWidth="1"/>
    <col min="39" max="39" width="4.77734375" style="228" customWidth="1"/>
    <col min="40" max="41" width="4.77734375" style="20" customWidth="1"/>
    <col min="42" max="16384" width="8.88671875" style="20"/>
  </cols>
  <sheetData>
    <row r="1" spans="1:40" ht="14.25" thickBot="1" x14ac:dyDescent="0.2">
      <c r="A1" s="52" t="s">
        <v>139</v>
      </c>
      <c r="B1" s="252"/>
      <c r="C1" s="253"/>
      <c r="D1" s="253"/>
      <c r="E1" s="254"/>
      <c r="L1" s="240"/>
      <c r="M1" s="240"/>
      <c r="N1" s="240"/>
    </row>
    <row r="2" spans="1:40" ht="14.25" customHeight="1" thickBot="1" x14ac:dyDescent="0.2">
      <c r="A2" s="244" t="s">
        <v>119</v>
      </c>
      <c r="B2" s="245"/>
      <c r="C2" s="245"/>
      <c r="D2" s="245"/>
      <c r="E2" s="245"/>
      <c r="F2" s="245"/>
      <c r="G2" s="246"/>
      <c r="L2" s="249" t="s">
        <v>50</v>
      </c>
      <c r="M2" s="250"/>
      <c r="N2" s="250"/>
      <c r="O2" s="251"/>
      <c r="AA2" s="20" t="s">
        <v>779</v>
      </c>
    </row>
    <row r="3" spans="1:40" ht="14.25" thickBot="1" x14ac:dyDescent="0.2">
      <c r="A3" s="67" t="s">
        <v>28</v>
      </c>
      <c r="B3" s="67" t="s">
        <v>78</v>
      </c>
      <c r="C3" s="68" t="s">
        <v>7</v>
      </c>
      <c r="D3" s="69" t="s">
        <v>1</v>
      </c>
      <c r="E3" s="69" t="s">
        <v>25</v>
      </c>
      <c r="F3" s="69" t="s">
        <v>142</v>
      </c>
      <c r="G3" s="61" t="s">
        <v>57</v>
      </c>
      <c r="L3" s="45" t="s">
        <v>79</v>
      </c>
      <c r="M3" s="46" t="s">
        <v>49</v>
      </c>
      <c r="N3" s="47" t="s">
        <v>89</v>
      </c>
      <c r="O3" s="30" t="s">
        <v>123</v>
      </c>
      <c r="U3" s="20">
        <v>1</v>
      </c>
      <c r="V3" s="20">
        <v>2</v>
      </c>
      <c r="W3" s="20">
        <v>3</v>
      </c>
      <c r="X3" s="20">
        <v>4</v>
      </c>
      <c r="AA3" s="63"/>
      <c r="AB3" s="63"/>
      <c r="AC3" s="63"/>
      <c r="AD3" s="63"/>
      <c r="AE3" s="63"/>
      <c r="AF3" s="63"/>
      <c r="AG3" s="63"/>
      <c r="AH3" s="63"/>
      <c r="AI3" s="63"/>
      <c r="AJ3" s="229"/>
      <c r="AK3" s="63"/>
      <c r="AL3" s="63"/>
      <c r="AM3" s="229"/>
      <c r="AN3" s="63"/>
    </row>
    <row r="4" spans="1:40" ht="14.25" thickBot="1" x14ac:dyDescent="0.2">
      <c r="A4" s="81"/>
      <c r="B4" s="84"/>
      <c r="C4" s="85"/>
      <c r="D4" s="85"/>
      <c r="E4" s="86"/>
      <c r="F4" s="85"/>
      <c r="G4" s="87"/>
      <c r="L4" s="32" t="s">
        <v>150</v>
      </c>
      <c r="M4" s="32" t="s">
        <v>36</v>
      </c>
      <c r="N4" s="35" t="s">
        <v>35</v>
      </c>
      <c r="O4" s="48" t="s">
        <v>92</v>
      </c>
      <c r="U4" s="20" t="str">
        <f>$A4&amp;"\"&amp;$Q9&amp;"\"&amp;$R9&amp;"\"&amp;$U3</f>
        <v>\\\1</v>
      </c>
      <c r="V4" s="20" t="str">
        <f>$A4&amp;"\"&amp;$Q9&amp;"\"&amp;$R9&amp;"\"&amp;$V3</f>
        <v>\\\2</v>
      </c>
      <c r="W4" s="20" t="str">
        <f>$A4&amp;"\"&amp;$Q9&amp;"\"&amp;$R9&amp;"\"&amp;$W3</f>
        <v>\\\3</v>
      </c>
      <c r="X4" s="20" t="str">
        <f>$A4&amp;"\"&amp;$Q9&amp;"\"&amp;$R9&amp;"\"&amp;$X3</f>
        <v>\\\4</v>
      </c>
      <c r="Z4" s="20">
        <f>AN4</f>
        <v>0</v>
      </c>
      <c r="AA4" s="231"/>
      <c r="AB4" s="63"/>
      <c r="AC4" s="63"/>
      <c r="AD4" s="63"/>
      <c r="AE4" s="63"/>
      <c r="AF4" s="63"/>
      <c r="AG4" s="63"/>
      <c r="AH4" s="63"/>
      <c r="AI4" s="63"/>
      <c r="AJ4" s="229"/>
      <c r="AK4" s="63"/>
      <c r="AL4" s="63"/>
      <c r="AM4" s="229"/>
      <c r="AN4" s="63"/>
    </row>
    <row r="5" spans="1:40" ht="14.25" thickBot="1" x14ac:dyDescent="0.2">
      <c r="A5" s="41"/>
      <c r="B5" s="23"/>
      <c r="C5" s="23"/>
      <c r="D5" s="23"/>
      <c r="E5" s="23"/>
      <c r="F5" s="23"/>
      <c r="G5" s="23"/>
      <c r="L5" s="33" t="s">
        <v>151</v>
      </c>
      <c r="M5" s="33" t="s">
        <v>18</v>
      </c>
      <c r="N5" s="36" t="s">
        <v>23</v>
      </c>
      <c r="O5" s="49" t="s">
        <v>38</v>
      </c>
      <c r="Z5" s="20">
        <f t="shared" ref="Z5:Z9" si="0">AN5</f>
        <v>0</v>
      </c>
      <c r="AA5" s="30"/>
      <c r="AB5" s="230"/>
      <c r="AC5" s="63"/>
      <c r="AD5" s="63"/>
      <c r="AE5" s="63"/>
      <c r="AF5" s="63"/>
      <c r="AG5" s="63"/>
      <c r="AH5" s="63"/>
      <c r="AI5" s="63"/>
      <c r="AJ5" s="229"/>
      <c r="AK5" s="63"/>
      <c r="AL5" s="63"/>
      <c r="AM5" s="229"/>
      <c r="AN5" s="63"/>
    </row>
    <row r="6" spans="1:40" ht="14.25" thickBot="1" x14ac:dyDescent="0.2">
      <c r="L6" s="33" t="s">
        <v>152</v>
      </c>
      <c r="M6" s="33" t="s">
        <v>24</v>
      </c>
      <c r="N6" s="50"/>
      <c r="O6" s="49" t="s">
        <v>37</v>
      </c>
      <c r="Z6" s="20">
        <f t="shared" si="0"/>
        <v>0</v>
      </c>
      <c r="AA6" s="232"/>
      <c r="AB6" s="63"/>
      <c r="AC6" s="63"/>
      <c r="AD6" s="63"/>
      <c r="AE6" s="63"/>
      <c r="AF6" s="63"/>
      <c r="AG6" s="63"/>
      <c r="AH6" s="63"/>
      <c r="AI6" s="63"/>
      <c r="AJ6" s="229"/>
      <c r="AK6" s="63"/>
      <c r="AL6" s="63"/>
      <c r="AM6" s="229"/>
      <c r="AN6" s="63"/>
    </row>
    <row r="7" spans="1:40" ht="14.25" thickBot="1" x14ac:dyDescent="0.2">
      <c r="A7" s="244" t="s">
        <v>120</v>
      </c>
      <c r="B7" s="245"/>
      <c r="C7" s="245"/>
      <c r="D7" s="246"/>
      <c r="L7" s="33" t="s">
        <v>62</v>
      </c>
      <c r="M7" s="33" t="s">
        <v>17</v>
      </c>
      <c r="N7" s="36"/>
      <c r="O7" s="49" t="s">
        <v>52</v>
      </c>
      <c r="Q7" s="247" t="s">
        <v>121</v>
      </c>
      <c r="R7" s="248"/>
      <c r="Z7" s="20">
        <f t="shared" si="0"/>
        <v>0</v>
      </c>
      <c r="AA7" s="63"/>
      <c r="AB7" s="63"/>
      <c r="AC7" s="63"/>
      <c r="AD7" s="63"/>
      <c r="AE7" s="63"/>
      <c r="AF7" s="63"/>
      <c r="AG7" s="63"/>
      <c r="AH7" s="63"/>
      <c r="AI7" s="63"/>
      <c r="AJ7" s="229"/>
      <c r="AK7" s="63"/>
      <c r="AL7" s="63"/>
      <c r="AM7" s="229"/>
      <c r="AN7" s="63"/>
    </row>
    <row r="8" spans="1:40" ht="14.25" customHeight="1" thickBot="1" x14ac:dyDescent="0.2">
      <c r="A8" s="77" t="s">
        <v>82</v>
      </c>
      <c r="B8" s="78" t="s">
        <v>90</v>
      </c>
      <c r="C8" s="61" t="s">
        <v>43</v>
      </c>
      <c r="D8" s="79" t="s">
        <v>51</v>
      </c>
      <c r="H8" s="30" t="s">
        <v>112</v>
      </c>
      <c r="L8" s="33" t="s">
        <v>53</v>
      </c>
      <c r="M8" s="33" t="s">
        <v>19</v>
      </c>
      <c r="N8" s="36"/>
      <c r="O8" s="49" t="s">
        <v>129</v>
      </c>
      <c r="Q8" s="76" t="s">
        <v>103</v>
      </c>
      <c r="R8" s="76" t="s">
        <v>104</v>
      </c>
      <c r="Z8" s="20">
        <f t="shared" si="0"/>
        <v>0</v>
      </c>
      <c r="AA8" s="63"/>
      <c r="AB8" s="63"/>
      <c r="AC8" s="63"/>
      <c r="AD8" s="63"/>
      <c r="AE8" s="63"/>
      <c r="AF8" s="63"/>
      <c r="AG8" s="63"/>
      <c r="AH8" s="63"/>
      <c r="AI8" s="63"/>
      <c r="AJ8" s="229"/>
      <c r="AK8" s="63"/>
      <c r="AL8" s="63"/>
      <c r="AM8" s="229"/>
      <c r="AN8" s="63"/>
    </row>
    <row r="9" spans="1:40" ht="14.25" customHeight="1" thickBot="1" x14ac:dyDescent="0.2">
      <c r="A9" s="80"/>
      <c r="B9" s="82"/>
      <c r="C9" s="82"/>
      <c r="D9" s="83"/>
      <c r="H9" s="43" t="str">
        <f>A4&amp;"\"&amp;Q9&amp;"\"&amp;R9</f>
        <v>\\</v>
      </c>
      <c r="L9" s="33" t="s">
        <v>11</v>
      </c>
      <c r="M9" s="33" t="s">
        <v>26</v>
      </c>
      <c r="N9" s="36"/>
      <c r="O9" s="49" t="s">
        <v>13</v>
      </c>
      <c r="Q9" s="239"/>
      <c r="R9" s="239"/>
      <c r="Z9" s="20">
        <f t="shared" si="0"/>
        <v>0</v>
      </c>
      <c r="AA9" s="63"/>
      <c r="AB9" s="63"/>
      <c r="AC9" s="63"/>
      <c r="AD9" s="63"/>
      <c r="AE9" s="63"/>
      <c r="AF9" s="63"/>
      <c r="AG9" s="63"/>
      <c r="AH9" s="63"/>
      <c r="AI9" s="63"/>
      <c r="AJ9" s="229"/>
      <c r="AK9" s="63"/>
      <c r="AL9" s="63"/>
      <c r="AM9" s="229"/>
      <c r="AN9" s="63"/>
    </row>
    <row r="10" spans="1:40" ht="14.25" thickBot="1" x14ac:dyDescent="0.2">
      <c r="L10" s="33" t="s">
        <v>154</v>
      </c>
      <c r="M10" s="33" t="s">
        <v>67</v>
      </c>
      <c r="N10" s="36"/>
      <c r="O10" s="49" t="s">
        <v>122</v>
      </c>
    </row>
    <row r="11" spans="1:40" ht="14.25" thickBot="1" x14ac:dyDescent="0.2">
      <c r="A11" s="52" t="s">
        <v>144</v>
      </c>
      <c r="B11" s="100" t="e">
        <f ca="1">LARGE('업무중복도(데이터 입력)'!B146:B1000,1)</f>
        <v>#NUM!</v>
      </c>
      <c r="L11" s="33" t="s">
        <v>153</v>
      </c>
      <c r="M11" s="33" t="s">
        <v>102</v>
      </c>
      <c r="N11" s="36"/>
      <c r="O11" s="49" t="s">
        <v>124</v>
      </c>
    </row>
    <row r="12" spans="1:40" ht="14.25" thickBot="1" x14ac:dyDescent="0.2">
      <c r="A12" s="241" t="s">
        <v>60</v>
      </c>
      <c r="B12" s="242"/>
      <c r="C12" s="242"/>
      <c r="D12" s="242"/>
      <c r="E12" s="243"/>
      <c r="F12" s="54"/>
      <c r="G12" s="54"/>
      <c r="H12" s="54"/>
      <c r="I12" s="74" t="s">
        <v>118</v>
      </c>
      <c r="L12" s="33" t="s">
        <v>61</v>
      </c>
      <c r="M12" s="33"/>
      <c r="N12" s="36"/>
      <c r="O12" s="49" t="s">
        <v>110</v>
      </c>
    </row>
    <row r="13" spans="1:40" ht="14.25" thickBot="1" x14ac:dyDescent="0.2">
      <c r="A13" s="70" t="s">
        <v>14</v>
      </c>
      <c r="B13" s="70" t="s">
        <v>12</v>
      </c>
      <c r="C13" s="70" t="s">
        <v>59</v>
      </c>
      <c r="D13" s="70" t="s">
        <v>58</v>
      </c>
      <c r="E13" s="72" t="s">
        <v>46</v>
      </c>
      <c r="F13" s="54"/>
      <c r="G13" s="54"/>
      <c r="H13" s="54"/>
      <c r="I13" s="101">
        <f ca="1">COUNT(H15:H26)</f>
        <v>0</v>
      </c>
      <c r="L13" s="33" t="s">
        <v>148</v>
      </c>
      <c r="M13" s="33"/>
      <c r="N13" s="36"/>
      <c r="O13" s="49" t="s">
        <v>106</v>
      </c>
    </row>
    <row r="14" spans="1:40" ht="14.25" thickBot="1" x14ac:dyDescent="0.2">
      <c r="A14" s="71" t="str">
        <f>A8</f>
        <v>담당건축사</v>
      </c>
      <c r="B14" s="95">
        <f>A9</f>
        <v>0</v>
      </c>
      <c r="C14" s="95">
        <f ca="1">'업무중복도(데이터 입력)'!B17</f>
        <v>0</v>
      </c>
      <c r="D14" s="95">
        <f ca="1">ROUND(C14/30,2)</f>
        <v>0</v>
      </c>
      <c r="E14" s="95" t="e">
        <f ca="1">ROUND(C14/$G$4,2)*100</f>
        <v>#DIV/0!</v>
      </c>
      <c r="F14" s="54"/>
      <c r="G14" s="54" t="s">
        <v>117</v>
      </c>
      <c r="H14" s="54"/>
      <c r="I14" s="75" t="s">
        <v>111</v>
      </c>
      <c r="L14" s="33" t="s">
        <v>88</v>
      </c>
      <c r="M14" s="38"/>
      <c r="N14" s="37"/>
      <c r="O14" s="49" t="s">
        <v>97</v>
      </c>
    </row>
    <row r="15" spans="1:40" ht="14.25" thickBot="1" x14ac:dyDescent="0.2">
      <c r="A15" s="71" t="str">
        <f>B8</f>
        <v>건축사보1</v>
      </c>
      <c r="B15" s="95">
        <f>B9</f>
        <v>0</v>
      </c>
      <c r="C15" s="95">
        <f ca="1">'업무중복도(데이터 입력)'!C17</f>
        <v>0</v>
      </c>
      <c r="D15" s="95">
        <f ca="1">ROUND(C15/30,2)</f>
        <v>0</v>
      </c>
      <c r="E15" s="95" t="e">
        <f t="shared" ref="E15:E17" ca="1" si="1">ROUND(C15/$G$4,2)*100</f>
        <v>#DIV/0!</v>
      </c>
      <c r="F15" s="54"/>
      <c r="G15" s="55">
        <v>1</v>
      </c>
      <c r="H15" s="56" t="str">
        <f ca="1">IFERROR(MATCH($H$9,OFFSET('유사용역 수행실적(데이터 입력)'!$H$3,'자료입력 및 결과표시'!$H14,,1000),0)+'자료입력 및 결과표시'!$H14,"")</f>
        <v/>
      </c>
      <c r="I15" s="102" t="str">
        <f ca="1">IFERROR(INDEX('유사용역 수행실적(데이터 입력)'!J$3:J$1001,'자료입력 및 결과표시'!$H15),"")</f>
        <v/>
      </c>
      <c r="L15" s="38" t="s">
        <v>15</v>
      </c>
      <c r="M15" s="46"/>
      <c r="N15" s="46"/>
      <c r="O15" s="49" t="s">
        <v>130</v>
      </c>
    </row>
    <row r="16" spans="1:40" ht="14.25" thickBot="1" x14ac:dyDescent="0.2">
      <c r="A16" s="71" t="str">
        <f>C8</f>
        <v>건축사보2</v>
      </c>
      <c r="B16" s="95">
        <f>C9</f>
        <v>0</v>
      </c>
      <c r="C16" s="95">
        <f ca="1">'업무중복도(데이터 입력)'!D17</f>
        <v>0</v>
      </c>
      <c r="D16" s="95">
        <f ca="1">ROUND(C16/30,2)</f>
        <v>0</v>
      </c>
      <c r="E16" s="95" t="e">
        <f t="shared" ca="1" si="1"/>
        <v>#DIV/0!</v>
      </c>
      <c r="F16" s="54"/>
      <c r="G16" s="55">
        <v>2</v>
      </c>
      <c r="H16" s="56" t="str">
        <f ca="1">IFERROR(MATCH($H$9,OFFSET('유사용역 수행실적(데이터 입력)'!$H$3,'자료입력 및 결과표시'!$H15,,1000),0)+'자료입력 및 결과표시'!$H15,"")</f>
        <v/>
      </c>
      <c r="I16" s="102" t="str">
        <f ca="1">IFERROR(INDEX('유사용역 수행실적(데이터 입력)'!J$3:J$1001,'자료입력 및 결과표시'!$H16),"")</f>
        <v/>
      </c>
      <c r="L16" s="46"/>
      <c r="M16" s="46"/>
      <c r="N16" s="46"/>
      <c r="O16" s="49" t="s">
        <v>136</v>
      </c>
    </row>
    <row r="17" spans="1:15" ht="14.25" thickBot="1" x14ac:dyDescent="0.2">
      <c r="A17" s="71" t="str">
        <f>D8</f>
        <v>건축사보3</v>
      </c>
      <c r="B17" s="95">
        <f>D9</f>
        <v>0</v>
      </c>
      <c r="C17" s="95">
        <f ca="1">'업무중복도(데이터 입력)'!E17</f>
        <v>0</v>
      </c>
      <c r="D17" s="95">
        <f ca="1">ROUND(C17/30,2)</f>
        <v>0</v>
      </c>
      <c r="E17" s="95" t="e">
        <f t="shared" ca="1" si="1"/>
        <v>#DIV/0!</v>
      </c>
      <c r="F17" s="54"/>
      <c r="G17" s="55">
        <v>3</v>
      </c>
      <c r="H17" s="56" t="str">
        <f ca="1">IFERROR(MATCH($H$9,OFFSET('유사용역 수행실적(데이터 입력)'!$H$3,'자료입력 및 결과표시'!$H16,,1000),0)+'자료입력 및 결과표시'!$H16,"")</f>
        <v/>
      </c>
      <c r="I17" s="102" t="str">
        <f ca="1">IFERROR(INDEX('유사용역 수행실적(데이터 입력)'!J$3:J$1001,'자료입력 및 결과표시'!$H17),"")</f>
        <v/>
      </c>
      <c r="L17" s="46"/>
      <c r="M17" s="46"/>
      <c r="N17" s="46"/>
      <c r="O17" s="49" t="s">
        <v>98</v>
      </c>
    </row>
    <row r="18" spans="1:15" ht="14.25" thickBot="1" x14ac:dyDescent="0.2">
      <c r="A18" s="54"/>
      <c r="B18" s="73" t="str">
        <f>A8</f>
        <v>담당건축사</v>
      </c>
      <c r="C18" s="73">
        <f>B14</f>
        <v>0</v>
      </c>
      <c r="D18" s="73" t="str">
        <f>A15</f>
        <v>건축사보1</v>
      </c>
      <c r="E18" s="73">
        <f>B15</f>
        <v>0</v>
      </c>
      <c r="F18" s="57"/>
      <c r="G18" s="55">
        <v>4</v>
      </c>
      <c r="H18" s="56" t="str">
        <f ca="1">IFERROR(MATCH($H$9,OFFSET('유사용역 수행실적(데이터 입력)'!$H$3,'자료입력 및 결과표시'!$H17,,1000),0)+'자료입력 및 결과표시'!$H17,"")</f>
        <v/>
      </c>
      <c r="I18" s="102" t="str">
        <f ca="1">IFERROR(INDEX('유사용역 수행실적(데이터 입력)'!J$3:J$1001,'자료입력 및 결과표시'!$H18),"")</f>
        <v/>
      </c>
      <c r="O18" s="49" t="s">
        <v>93</v>
      </c>
    </row>
    <row r="19" spans="1:15" ht="14.25" thickBot="1" x14ac:dyDescent="0.2">
      <c r="A19" s="55" t="s">
        <v>143</v>
      </c>
      <c r="B19" s="73" t="s">
        <v>140</v>
      </c>
      <c r="C19" s="73" t="s">
        <v>141</v>
      </c>
      <c r="D19" s="73" t="s">
        <v>111</v>
      </c>
      <c r="E19" s="73" t="s">
        <v>141</v>
      </c>
      <c r="F19" s="54"/>
      <c r="G19" s="55">
        <v>5</v>
      </c>
      <c r="H19" s="56" t="str">
        <f ca="1">IFERROR(MATCH($H$9,OFFSET('유사용역 수행실적(데이터 입력)'!$H$3,'자료입력 및 결과표시'!$H18,,1000),0)+'자료입력 및 결과표시'!$H18,"")</f>
        <v/>
      </c>
      <c r="I19" s="102" t="str">
        <f ca="1">IFERROR(INDEX('유사용역 수행실적(데이터 입력)'!J$3:J$1001,'자료입력 및 결과표시'!$H19),"")</f>
        <v/>
      </c>
      <c r="O19" s="49" t="s">
        <v>131</v>
      </c>
    </row>
    <row r="20" spans="1:15" ht="14.25" thickBot="1" x14ac:dyDescent="0.2">
      <c r="A20" s="55">
        <v>1</v>
      </c>
      <c r="B20" s="103" t="str">
        <f ca="1">'업무중복도(데이터 입력)'!AQ3</f>
        <v/>
      </c>
      <c r="C20" s="104" t="str">
        <f ca="1">'업무중복도(데이터 입력)'!AU3</f>
        <v/>
      </c>
      <c r="D20" s="103" t="str">
        <f ca="1">'업무중복도(데이터 입력)'!AR3</f>
        <v/>
      </c>
      <c r="E20" s="103" t="str">
        <f ca="1">'업무중복도(데이터 입력)'!AV3</f>
        <v/>
      </c>
      <c r="F20" s="54"/>
      <c r="G20" s="55">
        <v>6</v>
      </c>
      <c r="H20" s="56" t="str">
        <f ca="1">IFERROR(MATCH($H$9,OFFSET('유사용역 수행실적(데이터 입력)'!$H$3,'자료입력 및 결과표시'!$H19,,1000),0)+'자료입력 및 결과표시'!$H19,"")</f>
        <v/>
      </c>
      <c r="I20" s="102" t="str">
        <f ca="1">IFERROR(INDEX('유사용역 수행실적(데이터 입력)'!J$3:J$1001,'자료입력 및 결과표시'!$H20),"")</f>
        <v/>
      </c>
      <c r="O20" s="49" t="s">
        <v>125</v>
      </c>
    </row>
    <row r="21" spans="1:15" ht="14.25" thickBot="1" x14ac:dyDescent="0.2">
      <c r="A21" s="55">
        <v>2</v>
      </c>
      <c r="B21" s="105" t="str">
        <f ca="1">'업무중복도(데이터 입력)'!AQ4</f>
        <v/>
      </c>
      <c r="C21" s="106" t="str">
        <f ca="1">'업무중복도(데이터 입력)'!AU4</f>
        <v/>
      </c>
      <c r="D21" s="105" t="str">
        <f ca="1">'업무중복도(데이터 입력)'!AR4</f>
        <v/>
      </c>
      <c r="E21" s="105" t="str">
        <f ca="1">'업무중복도(데이터 입력)'!AV4</f>
        <v/>
      </c>
      <c r="F21" s="54"/>
      <c r="G21" s="58">
        <v>7</v>
      </c>
      <c r="H21" s="56" t="str">
        <f ca="1">IFERROR(MATCH($H$9,OFFSET('유사용역 수행실적(데이터 입력)'!$H$3,'자료입력 및 결과표시'!$H20,,1000),0)+'자료입력 및 결과표시'!$H20,"")</f>
        <v/>
      </c>
      <c r="I21" s="102" t="str">
        <f ca="1">IFERROR(INDEX('유사용역 수행실적(데이터 입력)'!J$3:J$1001,'자료입력 및 결과표시'!$H21),"")</f>
        <v/>
      </c>
      <c r="O21" s="49" t="s">
        <v>128</v>
      </c>
    </row>
    <row r="22" spans="1:15" ht="14.25" thickBot="1" x14ac:dyDescent="0.2">
      <c r="A22" s="55">
        <v>3</v>
      </c>
      <c r="B22" s="105" t="str">
        <f ca="1">'업무중복도(데이터 입력)'!AQ5</f>
        <v/>
      </c>
      <c r="C22" s="106" t="str">
        <f ca="1">'업무중복도(데이터 입력)'!AU5</f>
        <v/>
      </c>
      <c r="D22" s="105" t="str">
        <f ca="1">'업무중복도(데이터 입력)'!AR5</f>
        <v/>
      </c>
      <c r="E22" s="105" t="str">
        <f ca="1">'업무중복도(데이터 입력)'!AV5</f>
        <v/>
      </c>
      <c r="F22" s="54"/>
      <c r="G22" s="55">
        <v>8</v>
      </c>
      <c r="H22" s="56" t="str">
        <f ca="1">IFERROR(MATCH($H$9,OFFSET('유사용역 수행실적(데이터 입력)'!$H$3,'자료입력 및 결과표시'!$H21,,1000),0)+'자료입력 및 결과표시'!$H21,"")</f>
        <v/>
      </c>
      <c r="I22" s="102" t="str">
        <f ca="1">IFERROR(INDEX('유사용역 수행실적(데이터 입력)'!J$3:J$1001,'자료입력 및 결과표시'!$H22),"")</f>
        <v/>
      </c>
      <c r="O22" s="49" t="s">
        <v>21</v>
      </c>
    </row>
    <row r="23" spans="1:15" ht="14.25" thickBot="1" x14ac:dyDescent="0.2">
      <c r="A23" s="55">
        <v>4</v>
      </c>
      <c r="B23" s="105" t="str">
        <f ca="1">'업무중복도(데이터 입력)'!AQ6</f>
        <v/>
      </c>
      <c r="C23" s="106" t="str">
        <f ca="1">'업무중복도(데이터 입력)'!AU6</f>
        <v/>
      </c>
      <c r="D23" s="105" t="str">
        <f ca="1">'업무중복도(데이터 입력)'!AR6</f>
        <v/>
      </c>
      <c r="E23" s="105" t="str">
        <f ca="1">'업무중복도(데이터 입력)'!AV6</f>
        <v/>
      </c>
      <c r="F23" s="54"/>
      <c r="G23" s="55">
        <v>9</v>
      </c>
      <c r="H23" s="56" t="str">
        <f ca="1">IFERROR(MATCH($H$9,OFFSET('유사용역 수행실적(데이터 입력)'!$H$3,'자료입력 및 결과표시'!$H22,,1000),0)+'자료입력 및 결과표시'!$H22,"")</f>
        <v/>
      </c>
      <c r="I23" s="102" t="str">
        <f ca="1">IFERROR(INDEX('유사용역 수행실적(데이터 입력)'!J$3:J$1001,'자료입력 및 결과표시'!$H23),"")</f>
        <v/>
      </c>
      <c r="O23" s="49" t="s">
        <v>75</v>
      </c>
    </row>
    <row r="24" spans="1:15" ht="14.25" thickBot="1" x14ac:dyDescent="0.2">
      <c r="A24" s="55">
        <v>5</v>
      </c>
      <c r="B24" s="105" t="str">
        <f ca="1">'업무중복도(데이터 입력)'!AQ7</f>
        <v/>
      </c>
      <c r="C24" s="106" t="str">
        <f ca="1">'업무중복도(데이터 입력)'!AU7</f>
        <v/>
      </c>
      <c r="D24" s="105" t="str">
        <f ca="1">'업무중복도(데이터 입력)'!AR7</f>
        <v/>
      </c>
      <c r="E24" s="105" t="str">
        <f ca="1">'업무중복도(데이터 입력)'!AV7</f>
        <v/>
      </c>
      <c r="F24" s="54"/>
      <c r="G24" s="55">
        <v>10</v>
      </c>
      <c r="H24" s="56" t="str">
        <f ca="1">IFERROR(MATCH($H$9,OFFSET('유사용역 수행실적(데이터 입력)'!$H$3,'자료입력 및 결과표시'!$H23,,1000),0)+'자료입력 및 결과표시'!$H23,"")</f>
        <v/>
      </c>
      <c r="I24" s="102" t="str">
        <f ca="1">IFERROR(INDEX('유사용역 수행실적(데이터 입력)'!J$3:J$1001,'자료입력 및 결과표시'!$H24),"")</f>
        <v/>
      </c>
      <c r="O24" s="49" t="s">
        <v>134</v>
      </c>
    </row>
    <row r="25" spans="1:15" ht="14.25" thickBot="1" x14ac:dyDescent="0.2">
      <c r="A25" s="55">
        <v>6</v>
      </c>
      <c r="B25" s="105" t="str">
        <f ca="1">'업무중복도(데이터 입력)'!AQ8</f>
        <v/>
      </c>
      <c r="C25" s="106" t="str">
        <f ca="1">'업무중복도(데이터 입력)'!AU8</f>
        <v/>
      </c>
      <c r="D25" s="105" t="str">
        <f ca="1">'업무중복도(데이터 입력)'!AR8</f>
        <v/>
      </c>
      <c r="E25" s="105" t="str">
        <f ca="1">'업무중복도(데이터 입력)'!AV8</f>
        <v/>
      </c>
      <c r="F25" s="54"/>
      <c r="G25" s="55">
        <v>11</v>
      </c>
      <c r="H25" s="56" t="str">
        <f ca="1">IFERROR(MATCH($H$9,OFFSET('유사용역 수행실적(데이터 입력)'!$H$3,'자료입력 및 결과표시'!$H24,,1000),0)+'자료입력 및 결과표시'!$H24,"")</f>
        <v/>
      </c>
      <c r="I25" s="102" t="str">
        <f ca="1">IFERROR(INDEX('유사용역 수행실적(데이터 입력)'!J$3:J$1001,'자료입력 및 결과표시'!$H25),"")</f>
        <v/>
      </c>
      <c r="O25" s="49" t="s">
        <v>40</v>
      </c>
    </row>
    <row r="26" spans="1:15" ht="14.25" thickBot="1" x14ac:dyDescent="0.2">
      <c r="A26" s="55">
        <v>7</v>
      </c>
      <c r="B26" s="105" t="str">
        <f ca="1">'업무중복도(데이터 입력)'!AQ9</f>
        <v/>
      </c>
      <c r="C26" s="106" t="str">
        <f ca="1">'업무중복도(데이터 입력)'!AU9</f>
        <v/>
      </c>
      <c r="D26" s="105" t="str">
        <f ca="1">'업무중복도(데이터 입력)'!AR9</f>
        <v/>
      </c>
      <c r="E26" s="105" t="str">
        <f ca="1">'업무중복도(데이터 입력)'!AV9</f>
        <v/>
      </c>
      <c r="F26" s="54"/>
      <c r="G26" s="55">
        <v>12</v>
      </c>
      <c r="H26" s="56" t="str">
        <f ca="1">IFERROR(MATCH($H$9,OFFSET('유사용역 수행실적(데이터 입력)'!$H$3,'자료입력 및 결과표시'!$H25,,1000),0)+'자료입력 및 결과표시'!$H25,"")</f>
        <v/>
      </c>
      <c r="I26" s="102" t="str">
        <f ca="1">IFERROR(INDEX('유사용역 수행실적(데이터 입력)'!J$3:J$1001,'자료입력 및 결과표시'!$H26),"")</f>
        <v/>
      </c>
      <c r="O26" s="49" t="s">
        <v>22</v>
      </c>
    </row>
    <row r="27" spans="1:15" x14ac:dyDescent="0.15">
      <c r="A27" s="55">
        <v>8</v>
      </c>
      <c r="B27" s="105" t="str">
        <f ca="1">'업무중복도(데이터 입력)'!AQ10</f>
        <v/>
      </c>
      <c r="C27" s="106" t="str">
        <f ca="1">'업무중복도(데이터 입력)'!AU10</f>
        <v/>
      </c>
      <c r="D27" s="105" t="str">
        <f ca="1">'업무중복도(데이터 입력)'!AR10</f>
        <v/>
      </c>
      <c r="E27" s="105" t="str">
        <f ca="1">'업무중복도(데이터 입력)'!AV10</f>
        <v/>
      </c>
      <c r="F27" s="54"/>
      <c r="G27" s="57"/>
      <c r="H27" s="54"/>
      <c r="I27" s="59"/>
      <c r="O27" s="49" t="s">
        <v>100</v>
      </c>
    </row>
    <row r="28" spans="1:15" ht="14.25" thickBot="1" x14ac:dyDescent="0.2">
      <c r="A28" s="55">
        <v>9</v>
      </c>
      <c r="B28" s="105" t="str">
        <f ca="1">'업무중복도(데이터 입력)'!AQ11</f>
        <v/>
      </c>
      <c r="C28" s="106" t="str">
        <f ca="1">'업무중복도(데이터 입력)'!AU11</f>
        <v/>
      </c>
      <c r="D28" s="105" t="str">
        <f ca="1">'업무중복도(데이터 입력)'!AR11</f>
        <v/>
      </c>
      <c r="E28" s="105" t="str">
        <f ca="1">'업무중복도(데이터 입력)'!AV11</f>
        <v/>
      </c>
      <c r="F28" s="54"/>
      <c r="G28" s="57"/>
      <c r="H28" s="54"/>
      <c r="I28" s="59"/>
      <c r="O28" s="49" t="s">
        <v>127</v>
      </c>
    </row>
    <row r="29" spans="1:15" ht="14.25" thickBot="1" x14ac:dyDescent="0.2">
      <c r="A29" s="55">
        <v>10</v>
      </c>
      <c r="B29" s="105" t="str">
        <f ca="1">'업무중복도(데이터 입력)'!AQ12</f>
        <v/>
      </c>
      <c r="C29" s="106" t="str">
        <f ca="1">'업무중복도(데이터 입력)'!AU12</f>
        <v/>
      </c>
      <c r="D29" s="105" t="str">
        <f ca="1">'업무중복도(데이터 입력)'!AR12</f>
        <v/>
      </c>
      <c r="E29" s="105" t="str">
        <f ca="1">'업무중복도(데이터 입력)'!AV12</f>
        <v/>
      </c>
      <c r="F29" s="54"/>
      <c r="G29" s="57"/>
      <c r="H29" s="54"/>
      <c r="I29" s="155" t="s">
        <v>170</v>
      </c>
      <c r="O29" s="49" t="s">
        <v>31</v>
      </c>
    </row>
    <row r="30" spans="1:15" ht="14.25" thickBot="1" x14ac:dyDescent="0.2">
      <c r="A30" s="55">
        <v>11</v>
      </c>
      <c r="B30" s="105" t="str">
        <f ca="1">'업무중복도(데이터 입력)'!AQ13</f>
        <v/>
      </c>
      <c r="C30" s="106" t="str">
        <f ca="1">'업무중복도(데이터 입력)'!AU13</f>
        <v/>
      </c>
      <c r="D30" s="105" t="str">
        <f ca="1">'업무중복도(데이터 입력)'!AR13</f>
        <v/>
      </c>
      <c r="E30" s="105" t="str">
        <f ca="1">'업무중복도(데이터 입력)'!AV13</f>
        <v/>
      </c>
      <c r="F30" s="54"/>
      <c r="G30" s="57"/>
      <c r="H30" s="57"/>
      <c r="I30" s="154" t="str">
        <f>IF(F4="이상",VLOOKUP(A4,'재정상태건실도(데이터 입력)'!G3:J1003,4,0),"고시금액 미만사업")</f>
        <v>고시금액 미만사업</v>
      </c>
      <c r="O30" s="49" t="s">
        <v>137</v>
      </c>
    </row>
    <row r="31" spans="1:15" x14ac:dyDescent="0.15">
      <c r="A31" s="55">
        <v>12</v>
      </c>
      <c r="B31" s="105" t="str">
        <f ca="1">'업무중복도(데이터 입력)'!AQ14</f>
        <v/>
      </c>
      <c r="C31" s="106" t="str">
        <f ca="1">'업무중복도(데이터 입력)'!AU14</f>
        <v/>
      </c>
      <c r="D31" s="105" t="str">
        <f ca="1">'업무중복도(데이터 입력)'!AR14</f>
        <v/>
      </c>
      <c r="E31" s="105" t="str">
        <f ca="1">'업무중복도(데이터 입력)'!AV14</f>
        <v/>
      </c>
      <c r="F31" s="54"/>
      <c r="G31" s="57"/>
      <c r="H31" s="57"/>
      <c r="I31" s="57"/>
      <c r="O31" s="49" t="s">
        <v>32</v>
      </c>
    </row>
    <row r="32" spans="1:15" x14ac:dyDescent="0.15">
      <c r="A32" s="55">
        <v>13</v>
      </c>
      <c r="B32" s="105" t="str">
        <f ca="1">'업무중복도(데이터 입력)'!AQ15</f>
        <v/>
      </c>
      <c r="C32" s="106" t="str">
        <f ca="1">'업무중복도(데이터 입력)'!AU15</f>
        <v/>
      </c>
      <c r="D32" s="105" t="str">
        <f ca="1">'업무중복도(데이터 입력)'!AR15</f>
        <v/>
      </c>
      <c r="E32" s="105" t="str">
        <f ca="1">'업무중복도(데이터 입력)'!AV15</f>
        <v/>
      </c>
      <c r="F32" s="54"/>
      <c r="G32" s="57"/>
      <c r="H32" s="57"/>
      <c r="I32" s="57"/>
      <c r="O32" s="49" t="s">
        <v>132</v>
      </c>
    </row>
    <row r="33" spans="1:15" x14ac:dyDescent="0.15">
      <c r="A33" s="55">
        <v>14</v>
      </c>
      <c r="B33" s="105" t="str">
        <f ca="1">'업무중복도(데이터 입력)'!AQ16</f>
        <v/>
      </c>
      <c r="C33" s="106" t="str">
        <f ca="1">'업무중복도(데이터 입력)'!AU16</f>
        <v/>
      </c>
      <c r="D33" s="105" t="str">
        <f ca="1">'업무중복도(데이터 입력)'!AR16</f>
        <v/>
      </c>
      <c r="E33" s="105" t="str">
        <f ca="1">'업무중복도(데이터 입력)'!AV16</f>
        <v/>
      </c>
      <c r="F33" s="54"/>
      <c r="G33" s="57"/>
      <c r="H33" s="57"/>
      <c r="I33" s="57"/>
      <c r="O33" s="49" t="s">
        <v>30</v>
      </c>
    </row>
    <row r="34" spans="1:15" x14ac:dyDescent="0.15">
      <c r="A34" s="55">
        <v>15</v>
      </c>
      <c r="B34" s="105" t="str">
        <f ca="1">'업무중복도(데이터 입력)'!AQ17</f>
        <v/>
      </c>
      <c r="C34" s="106" t="str">
        <f ca="1">'업무중복도(데이터 입력)'!AU17</f>
        <v/>
      </c>
      <c r="D34" s="105" t="str">
        <f ca="1">'업무중복도(데이터 입력)'!AR17</f>
        <v/>
      </c>
      <c r="E34" s="105" t="str">
        <f ca="1">'업무중복도(데이터 입력)'!AV17</f>
        <v/>
      </c>
      <c r="F34" s="54"/>
      <c r="G34" s="57"/>
      <c r="H34" s="57"/>
      <c r="I34" s="57"/>
      <c r="O34" s="49" t="s">
        <v>126</v>
      </c>
    </row>
    <row r="35" spans="1:15" x14ac:dyDescent="0.15">
      <c r="A35" s="55">
        <v>16</v>
      </c>
      <c r="B35" s="105" t="str">
        <f ca="1">'업무중복도(데이터 입력)'!AQ18</f>
        <v/>
      </c>
      <c r="C35" s="106" t="str">
        <f ca="1">'업무중복도(데이터 입력)'!AU18</f>
        <v/>
      </c>
      <c r="D35" s="105" t="str">
        <f ca="1">'업무중복도(데이터 입력)'!AR18</f>
        <v/>
      </c>
      <c r="E35" s="105" t="str">
        <f ca="1">'업무중복도(데이터 입력)'!AV18</f>
        <v/>
      </c>
      <c r="F35" s="54"/>
      <c r="G35" s="57"/>
      <c r="H35" s="57"/>
      <c r="I35" s="57"/>
      <c r="O35" s="49" t="s">
        <v>94</v>
      </c>
    </row>
    <row r="36" spans="1:15" x14ac:dyDescent="0.15">
      <c r="A36" s="55">
        <v>17</v>
      </c>
      <c r="B36" s="105" t="str">
        <f ca="1">'업무중복도(데이터 입력)'!AQ19</f>
        <v/>
      </c>
      <c r="C36" s="106" t="str">
        <f ca="1">'업무중복도(데이터 입력)'!AU19</f>
        <v/>
      </c>
      <c r="D36" s="105" t="str">
        <f ca="1">'업무중복도(데이터 입력)'!AR19</f>
        <v/>
      </c>
      <c r="E36" s="105" t="str">
        <f ca="1">'업무중복도(데이터 입력)'!AV19</f>
        <v/>
      </c>
      <c r="F36" s="54"/>
      <c r="G36" s="57"/>
      <c r="H36" s="57"/>
      <c r="I36" s="57"/>
      <c r="O36" s="49" t="s">
        <v>101</v>
      </c>
    </row>
    <row r="37" spans="1:15" x14ac:dyDescent="0.15">
      <c r="A37" s="55">
        <v>18</v>
      </c>
      <c r="B37" s="105" t="str">
        <f ca="1">'업무중복도(데이터 입력)'!AQ20</f>
        <v/>
      </c>
      <c r="C37" s="106" t="str">
        <f ca="1">'업무중복도(데이터 입력)'!AU20</f>
        <v/>
      </c>
      <c r="D37" s="105" t="str">
        <f ca="1">'업무중복도(데이터 입력)'!AR20</f>
        <v/>
      </c>
      <c r="E37" s="105" t="str">
        <f ca="1">'업무중복도(데이터 입력)'!AV20</f>
        <v/>
      </c>
      <c r="F37" s="54"/>
      <c r="G37" s="57"/>
      <c r="H37" s="57"/>
      <c r="I37" s="57"/>
      <c r="O37" s="49" t="s">
        <v>39</v>
      </c>
    </row>
    <row r="38" spans="1:15" x14ac:dyDescent="0.15">
      <c r="A38" s="55">
        <v>19</v>
      </c>
      <c r="B38" s="105" t="str">
        <f ca="1">'업무중복도(데이터 입력)'!AQ21</f>
        <v/>
      </c>
      <c r="C38" s="106" t="str">
        <f ca="1">'업무중복도(데이터 입력)'!AU21</f>
        <v/>
      </c>
      <c r="D38" s="105" t="str">
        <f ca="1">'업무중복도(데이터 입력)'!AR21</f>
        <v/>
      </c>
      <c r="E38" s="105" t="str">
        <f ca="1">'업무중복도(데이터 입력)'!AV21</f>
        <v/>
      </c>
      <c r="F38" s="54"/>
      <c r="G38" s="57"/>
      <c r="H38" s="57"/>
      <c r="I38" s="57"/>
      <c r="O38" s="49" t="s">
        <v>133</v>
      </c>
    </row>
    <row r="39" spans="1:15" x14ac:dyDescent="0.15">
      <c r="A39" s="55">
        <v>20</v>
      </c>
      <c r="B39" s="105" t="str">
        <f ca="1">'업무중복도(데이터 입력)'!AQ22</f>
        <v/>
      </c>
      <c r="C39" s="106" t="str">
        <f ca="1">'업무중복도(데이터 입력)'!AU22</f>
        <v/>
      </c>
      <c r="D39" s="105" t="str">
        <f ca="1">'업무중복도(데이터 입력)'!AR22</f>
        <v/>
      </c>
      <c r="E39" s="105" t="str">
        <f ca="1">'업무중복도(데이터 입력)'!AV22</f>
        <v/>
      </c>
      <c r="F39" s="54"/>
      <c r="G39" s="57"/>
      <c r="H39" s="57"/>
      <c r="I39" s="57"/>
      <c r="O39" s="49" t="s">
        <v>80</v>
      </c>
    </row>
    <row r="40" spans="1:15" x14ac:dyDescent="0.15">
      <c r="A40" s="55">
        <v>21</v>
      </c>
      <c r="B40" s="105" t="str">
        <f ca="1">'업무중복도(데이터 입력)'!AQ23</f>
        <v/>
      </c>
      <c r="C40" s="106" t="str">
        <f ca="1">'업무중복도(데이터 입력)'!AU23</f>
        <v/>
      </c>
      <c r="D40" s="105" t="str">
        <f ca="1">'업무중복도(데이터 입력)'!AR23</f>
        <v/>
      </c>
      <c r="E40" s="105" t="str">
        <f ca="1">'업무중복도(데이터 입력)'!AV23</f>
        <v/>
      </c>
      <c r="F40" s="54"/>
      <c r="G40" s="57"/>
      <c r="H40" s="57"/>
      <c r="I40" s="57"/>
      <c r="O40" s="49" t="s">
        <v>70</v>
      </c>
    </row>
    <row r="41" spans="1:15" x14ac:dyDescent="0.15">
      <c r="A41" s="55">
        <v>22</v>
      </c>
      <c r="B41" s="105" t="str">
        <f ca="1">'업무중복도(데이터 입력)'!AQ24</f>
        <v/>
      </c>
      <c r="C41" s="106" t="str">
        <f ca="1">'업무중복도(데이터 입력)'!AU24</f>
        <v/>
      </c>
      <c r="D41" s="105" t="str">
        <f ca="1">'업무중복도(데이터 입력)'!AR24</f>
        <v/>
      </c>
      <c r="E41" s="105" t="str">
        <f ca="1">'업무중복도(데이터 입력)'!AV24</f>
        <v/>
      </c>
      <c r="F41" s="54"/>
      <c r="G41" s="57"/>
      <c r="H41" s="57"/>
      <c r="I41" s="57"/>
      <c r="O41" s="49" t="s">
        <v>29</v>
      </c>
    </row>
    <row r="42" spans="1:15" x14ac:dyDescent="0.15">
      <c r="A42" s="55">
        <v>23</v>
      </c>
      <c r="B42" s="105" t="str">
        <f ca="1">'업무중복도(데이터 입력)'!AQ25</f>
        <v/>
      </c>
      <c r="C42" s="106" t="str">
        <f ca="1">'업무중복도(데이터 입력)'!AU25</f>
        <v/>
      </c>
      <c r="D42" s="105" t="str">
        <f ca="1">'업무중복도(데이터 입력)'!AR25</f>
        <v/>
      </c>
      <c r="E42" s="105" t="str">
        <f ca="1">'업무중복도(데이터 입력)'!AV25</f>
        <v/>
      </c>
      <c r="F42" s="54"/>
      <c r="G42" s="57"/>
      <c r="H42" s="57"/>
      <c r="I42" s="57"/>
      <c r="O42" s="49" t="s">
        <v>95</v>
      </c>
    </row>
    <row r="43" spans="1:15" x14ac:dyDescent="0.15">
      <c r="A43" s="55">
        <v>24</v>
      </c>
      <c r="B43" s="105" t="str">
        <f ca="1">'업무중복도(데이터 입력)'!AQ26</f>
        <v/>
      </c>
      <c r="C43" s="106" t="str">
        <f ca="1">'업무중복도(데이터 입력)'!AU26</f>
        <v/>
      </c>
      <c r="D43" s="105" t="str">
        <f ca="1">'업무중복도(데이터 입력)'!AR26</f>
        <v/>
      </c>
      <c r="E43" s="105" t="str">
        <f ca="1">'업무중복도(데이터 입력)'!AV26</f>
        <v/>
      </c>
      <c r="F43" s="54"/>
      <c r="G43" s="57"/>
      <c r="H43" s="57"/>
      <c r="I43" s="57"/>
      <c r="O43" s="49" t="s">
        <v>33</v>
      </c>
    </row>
    <row r="44" spans="1:15" x14ac:dyDescent="0.15">
      <c r="A44" s="55">
        <v>25</v>
      </c>
      <c r="B44" s="105" t="str">
        <f ca="1">'업무중복도(데이터 입력)'!AQ27</f>
        <v/>
      </c>
      <c r="C44" s="106" t="str">
        <f ca="1">'업무중복도(데이터 입력)'!AU27</f>
        <v/>
      </c>
      <c r="D44" s="105" t="str">
        <f ca="1">'업무중복도(데이터 입력)'!AR27</f>
        <v/>
      </c>
      <c r="E44" s="105" t="str">
        <f ca="1">'업무중복도(데이터 입력)'!AV27</f>
        <v/>
      </c>
      <c r="F44" s="54"/>
      <c r="G44" s="57"/>
      <c r="H44" s="57"/>
      <c r="I44" s="57"/>
      <c r="O44" s="49" t="s">
        <v>138</v>
      </c>
    </row>
    <row r="45" spans="1:15" x14ac:dyDescent="0.15">
      <c r="A45" s="55">
        <v>26</v>
      </c>
      <c r="B45" s="105" t="str">
        <f ca="1">'업무중복도(데이터 입력)'!AQ28</f>
        <v/>
      </c>
      <c r="C45" s="106" t="str">
        <f ca="1">'업무중복도(데이터 입력)'!AU28</f>
        <v/>
      </c>
      <c r="D45" s="105" t="str">
        <f ca="1">'업무중복도(데이터 입력)'!AR28</f>
        <v/>
      </c>
      <c r="E45" s="105" t="str">
        <f ca="1">'업무중복도(데이터 입력)'!AV28</f>
        <v/>
      </c>
      <c r="F45" s="54"/>
      <c r="G45" s="57"/>
      <c r="H45" s="57"/>
      <c r="I45" s="57"/>
      <c r="O45" s="49" t="s">
        <v>99</v>
      </c>
    </row>
    <row r="46" spans="1:15" ht="14.25" thickBot="1" x14ac:dyDescent="0.2">
      <c r="A46" s="55">
        <v>27</v>
      </c>
      <c r="B46" s="105" t="str">
        <f ca="1">'업무중복도(데이터 입력)'!AQ29</f>
        <v/>
      </c>
      <c r="C46" s="106" t="str">
        <f ca="1">'업무중복도(데이터 입력)'!AU29</f>
        <v/>
      </c>
      <c r="D46" s="105" t="str">
        <f ca="1">'업무중복도(데이터 입력)'!AR29</f>
        <v/>
      </c>
      <c r="E46" s="105" t="str">
        <f ca="1">'업무중복도(데이터 입력)'!AV29</f>
        <v/>
      </c>
      <c r="F46" s="54"/>
      <c r="G46" s="57"/>
      <c r="H46" s="57"/>
      <c r="I46" s="57"/>
      <c r="O46" s="49" t="s">
        <v>109</v>
      </c>
    </row>
    <row r="47" spans="1:15" ht="14.25" thickBot="1" x14ac:dyDescent="0.2">
      <c r="A47" s="55"/>
      <c r="B47" s="73" t="str">
        <f>A16</f>
        <v>건축사보2</v>
      </c>
      <c r="C47" s="73">
        <f>B16</f>
        <v>0</v>
      </c>
      <c r="D47" s="73" t="str">
        <f>A17</f>
        <v>건축사보3</v>
      </c>
      <c r="E47" s="73">
        <f>B17</f>
        <v>0</v>
      </c>
      <c r="F47" s="54"/>
      <c r="G47" s="57"/>
      <c r="H47" s="57"/>
      <c r="I47" s="57"/>
      <c r="O47" s="49" t="s">
        <v>96</v>
      </c>
    </row>
    <row r="48" spans="1:15" ht="14.25" thickBot="1" x14ac:dyDescent="0.2">
      <c r="A48" s="55" t="s">
        <v>143</v>
      </c>
      <c r="B48" s="73" t="s">
        <v>140</v>
      </c>
      <c r="C48" s="73" t="s">
        <v>141</v>
      </c>
      <c r="D48" s="73" t="s">
        <v>140</v>
      </c>
      <c r="E48" s="73" t="s">
        <v>141</v>
      </c>
      <c r="F48" s="54"/>
      <c r="G48" s="57"/>
      <c r="H48" s="57"/>
      <c r="I48" s="57"/>
      <c r="O48" s="49" t="s">
        <v>108</v>
      </c>
    </row>
    <row r="49" spans="1:15" x14ac:dyDescent="0.15">
      <c r="A49" s="55">
        <v>1</v>
      </c>
      <c r="B49" s="107" t="str">
        <f ca="1">'업무중복도(데이터 입력)'!AS3</f>
        <v/>
      </c>
      <c r="C49" s="103" t="str">
        <f ca="1">'업무중복도(데이터 입력)'!AW3</f>
        <v/>
      </c>
      <c r="D49" s="104" t="str">
        <f ca="1">'업무중복도(데이터 입력)'!AT3</f>
        <v/>
      </c>
      <c r="E49" s="103" t="str">
        <f ca="1">'업무중복도(데이터 입력)'!AX3</f>
        <v/>
      </c>
      <c r="F49" s="54"/>
      <c r="G49" s="57"/>
      <c r="H49" s="57"/>
      <c r="I49" s="57"/>
      <c r="O49" s="49" t="s">
        <v>135</v>
      </c>
    </row>
    <row r="50" spans="1:15" ht="14.25" thickBot="1" x14ac:dyDescent="0.2">
      <c r="A50" s="55">
        <v>2</v>
      </c>
      <c r="B50" s="108" t="str">
        <f ca="1">'업무중복도(데이터 입력)'!AS4</f>
        <v/>
      </c>
      <c r="C50" s="105" t="str">
        <f ca="1">'업무중복도(데이터 입력)'!AW4</f>
        <v/>
      </c>
      <c r="D50" s="106" t="str">
        <f ca="1">'업무중복도(데이터 입력)'!AT4</f>
        <v/>
      </c>
      <c r="E50" s="105" t="str">
        <f ca="1">'업무중복도(데이터 입력)'!AX4</f>
        <v/>
      </c>
      <c r="F50" s="54"/>
      <c r="G50" s="57"/>
      <c r="H50" s="57"/>
      <c r="I50" s="57"/>
      <c r="O50" s="31" t="s">
        <v>107</v>
      </c>
    </row>
    <row r="51" spans="1:15" x14ac:dyDescent="0.15">
      <c r="A51" s="55">
        <v>3</v>
      </c>
      <c r="B51" s="108" t="str">
        <f ca="1">'업무중복도(데이터 입력)'!AS5</f>
        <v/>
      </c>
      <c r="C51" s="105" t="str">
        <f ca="1">'업무중복도(데이터 입력)'!AW5</f>
        <v/>
      </c>
      <c r="D51" s="106" t="str">
        <f ca="1">'업무중복도(데이터 입력)'!AT5</f>
        <v/>
      </c>
      <c r="E51" s="105" t="str">
        <f ca="1">'업무중복도(데이터 입력)'!AX5</f>
        <v/>
      </c>
      <c r="F51" s="54"/>
      <c r="G51" s="54"/>
      <c r="H51" s="54"/>
      <c r="I51" s="54"/>
    </row>
    <row r="52" spans="1:15" x14ac:dyDescent="0.15">
      <c r="A52" s="55">
        <v>4</v>
      </c>
      <c r="B52" s="108" t="str">
        <f ca="1">'업무중복도(데이터 입력)'!AS6</f>
        <v/>
      </c>
      <c r="C52" s="105" t="str">
        <f ca="1">'업무중복도(데이터 입력)'!AW6</f>
        <v/>
      </c>
      <c r="D52" s="106" t="str">
        <f ca="1">'업무중복도(데이터 입력)'!AT6</f>
        <v/>
      </c>
      <c r="E52" s="105" t="str">
        <f ca="1">'업무중복도(데이터 입력)'!AX6</f>
        <v/>
      </c>
      <c r="F52" s="54"/>
      <c r="G52" s="54"/>
      <c r="H52" s="54"/>
      <c r="I52" s="54"/>
    </row>
    <row r="53" spans="1:15" x14ac:dyDescent="0.15">
      <c r="A53" s="55">
        <v>5</v>
      </c>
      <c r="B53" s="108" t="str">
        <f ca="1">'업무중복도(데이터 입력)'!AS7</f>
        <v/>
      </c>
      <c r="C53" s="105" t="str">
        <f ca="1">'업무중복도(데이터 입력)'!AW7</f>
        <v/>
      </c>
      <c r="D53" s="106" t="str">
        <f ca="1">'업무중복도(데이터 입력)'!AT7</f>
        <v/>
      </c>
      <c r="E53" s="105" t="str">
        <f ca="1">'업무중복도(데이터 입력)'!AX7</f>
        <v/>
      </c>
      <c r="F53" s="54"/>
      <c r="G53" s="54"/>
      <c r="H53" s="54"/>
      <c r="I53" s="54"/>
    </row>
    <row r="54" spans="1:15" x14ac:dyDescent="0.15">
      <c r="A54" s="55">
        <v>6</v>
      </c>
      <c r="B54" s="108" t="str">
        <f ca="1">'업무중복도(데이터 입력)'!AS8</f>
        <v/>
      </c>
      <c r="C54" s="105" t="str">
        <f ca="1">'업무중복도(데이터 입력)'!AW8</f>
        <v/>
      </c>
      <c r="D54" s="106" t="str">
        <f ca="1">'업무중복도(데이터 입력)'!AT8</f>
        <v/>
      </c>
      <c r="E54" s="105" t="str">
        <f ca="1">'업무중복도(데이터 입력)'!AX8</f>
        <v/>
      </c>
      <c r="F54" s="54"/>
      <c r="G54" s="54"/>
      <c r="H54" s="54"/>
      <c r="I54" s="54"/>
    </row>
    <row r="55" spans="1:15" x14ac:dyDescent="0.15">
      <c r="A55" s="55">
        <v>7</v>
      </c>
      <c r="B55" s="108" t="str">
        <f ca="1">'업무중복도(데이터 입력)'!AS9</f>
        <v/>
      </c>
      <c r="C55" s="105" t="str">
        <f ca="1">'업무중복도(데이터 입력)'!AW9</f>
        <v/>
      </c>
      <c r="D55" s="106" t="str">
        <f ca="1">'업무중복도(데이터 입력)'!AT9</f>
        <v/>
      </c>
      <c r="E55" s="105" t="str">
        <f ca="1">'업무중복도(데이터 입력)'!AX9</f>
        <v/>
      </c>
      <c r="F55" s="54"/>
      <c r="G55" s="54"/>
      <c r="H55" s="54"/>
      <c r="I55" s="54"/>
    </row>
    <row r="56" spans="1:15" x14ac:dyDescent="0.15">
      <c r="A56" s="55">
        <v>8</v>
      </c>
      <c r="B56" s="108" t="str">
        <f ca="1">'업무중복도(데이터 입력)'!AS10</f>
        <v/>
      </c>
      <c r="C56" s="105" t="str">
        <f ca="1">'업무중복도(데이터 입력)'!AW10</f>
        <v/>
      </c>
      <c r="D56" s="106" t="str">
        <f ca="1">'업무중복도(데이터 입력)'!AT10</f>
        <v/>
      </c>
      <c r="E56" s="105" t="str">
        <f ca="1">'업무중복도(데이터 입력)'!AX10</f>
        <v/>
      </c>
      <c r="F56" s="54"/>
      <c r="G56" s="54"/>
      <c r="H56" s="54"/>
      <c r="I56" s="54"/>
    </row>
    <row r="57" spans="1:15" x14ac:dyDescent="0.15">
      <c r="A57" s="55">
        <v>9</v>
      </c>
      <c r="B57" s="108" t="str">
        <f ca="1">'업무중복도(데이터 입력)'!AS11</f>
        <v/>
      </c>
      <c r="C57" s="105" t="str">
        <f ca="1">'업무중복도(데이터 입력)'!AW11</f>
        <v/>
      </c>
      <c r="D57" s="106" t="str">
        <f ca="1">'업무중복도(데이터 입력)'!AT11</f>
        <v/>
      </c>
      <c r="E57" s="105" t="str">
        <f ca="1">'업무중복도(데이터 입력)'!AX11</f>
        <v/>
      </c>
      <c r="F57" s="54"/>
      <c r="G57" s="54"/>
      <c r="H57" s="54"/>
      <c r="I57" s="54"/>
    </row>
    <row r="58" spans="1:15" x14ac:dyDescent="0.15">
      <c r="A58" s="55">
        <v>10</v>
      </c>
      <c r="B58" s="108" t="str">
        <f ca="1">'업무중복도(데이터 입력)'!AS12</f>
        <v/>
      </c>
      <c r="C58" s="105" t="str">
        <f ca="1">'업무중복도(데이터 입력)'!AW12</f>
        <v/>
      </c>
      <c r="D58" s="106" t="str">
        <f ca="1">'업무중복도(데이터 입력)'!AT12</f>
        <v/>
      </c>
      <c r="E58" s="105" t="str">
        <f ca="1">'업무중복도(데이터 입력)'!AX12</f>
        <v/>
      </c>
      <c r="F58" s="54"/>
      <c r="G58" s="54"/>
      <c r="H58" s="54"/>
      <c r="I58" s="54"/>
    </row>
    <row r="59" spans="1:15" x14ac:dyDescent="0.15">
      <c r="A59" s="55">
        <v>11</v>
      </c>
      <c r="B59" s="108" t="str">
        <f ca="1">'업무중복도(데이터 입력)'!AS13</f>
        <v/>
      </c>
      <c r="C59" s="105" t="str">
        <f ca="1">'업무중복도(데이터 입력)'!AW13</f>
        <v/>
      </c>
      <c r="D59" s="106" t="str">
        <f ca="1">'업무중복도(데이터 입력)'!AT13</f>
        <v/>
      </c>
      <c r="E59" s="105" t="str">
        <f ca="1">'업무중복도(데이터 입력)'!AX13</f>
        <v/>
      </c>
      <c r="F59" s="54"/>
      <c r="G59" s="54"/>
      <c r="H59" s="54"/>
      <c r="I59" s="54"/>
    </row>
    <row r="60" spans="1:15" x14ac:dyDescent="0.15">
      <c r="A60" s="55">
        <v>12</v>
      </c>
      <c r="B60" s="108" t="str">
        <f ca="1">'업무중복도(데이터 입력)'!AS14</f>
        <v/>
      </c>
      <c r="C60" s="105" t="str">
        <f ca="1">'업무중복도(데이터 입력)'!AW14</f>
        <v/>
      </c>
      <c r="D60" s="106" t="str">
        <f ca="1">'업무중복도(데이터 입력)'!AT14</f>
        <v/>
      </c>
      <c r="E60" s="105" t="str">
        <f ca="1">'업무중복도(데이터 입력)'!AX14</f>
        <v/>
      </c>
      <c r="F60" s="54"/>
      <c r="G60" s="54"/>
      <c r="H60" s="54"/>
      <c r="I60" s="54"/>
    </row>
    <row r="61" spans="1:15" x14ac:dyDescent="0.15">
      <c r="A61" s="55">
        <v>13</v>
      </c>
      <c r="B61" s="108" t="str">
        <f ca="1">'업무중복도(데이터 입력)'!AS15</f>
        <v/>
      </c>
      <c r="C61" s="105" t="str">
        <f ca="1">'업무중복도(데이터 입력)'!AW15</f>
        <v/>
      </c>
      <c r="D61" s="106" t="str">
        <f ca="1">'업무중복도(데이터 입력)'!AT15</f>
        <v/>
      </c>
      <c r="E61" s="105" t="str">
        <f ca="1">'업무중복도(데이터 입력)'!AX15</f>
        <v/>
      </c>
      <c r="F61" s="54"/>
      <c r="G61" s="54"/>
      <c r="H61" s="54"/>
      <c r="I61" s="54"/>
    </row>
    <row r="62" spans="1:15" x14ac:dyDescent="0.15">
      <c r="A62" s="55">
        <v>14</v>
      </c>
      <c r="B62" s="108" t="str">
        <f ca="1">'업무중복도(데이터 입력)'!AS16</f>
        <v/>
      </c>
      <c r="C62" s="105" t="str">
        <f ca="1">'업무중복도(데이터 입력)'!AW16</f>
        <v/>
      </c>
      <c r="D62" s="106" t="str">
        <f ca="1">'업무중복도(데이터 입력)'!AT16</f>
        <v/>
      </c>
      <c r="E62" s="105" t="str">
        <f ca="1">'업무중복도(데이터 입력)'!AX16</f>
        <v/>
      </c>
      <c r="F62" s="54"/>
      <c r="G62" s="54"/>
      <c r="H62" s="54"/>
      <c r="I62" s="54"/>
    </row>
    <row r="63" spans="1:15" x14ac:dyDescent="0.15">
      <c r="A63" s="55">
        <v>15</v>
      </c>
      <c r="B63" s="108" t="str">
        <f ca="1">'업무중복도(데이터 입력)'!AS17</f>
        <v/>
      </c>
      <c r="C63" s="105" t="str">
        <f ca="1">'업무중복도(데이터 입력)'!AW17</f>
        <v/>
      </c>
      <c r="D63" s="106" t="str">
        <f ca="1">'업무중복도(데이터 입력)'!AT17</f>
        <v/>
      </c>
      <c r="E63" s="105" t="str">
        <f ca="1">'업무중복도(데이터 입력)'!AX17</f>
        <v/>
      </c>
      <c r="F63" s="54"/>
      <c r="G63" s="54"/>
      <c r="H63" s="54"/>
      <c r="I63" s="54"/>
    </row>
    <row r="64" spans="1:15" x14ac:dyDescent="0.15">
      <c r="A64" s="55">
        <v>16</v>
      </c>
      <c r="B64" s="108" t="str">
        <f ca="1">'업무중복도(데이터 입력)'!AS18</f>
        <v/>
      </c>
      <c r="C64" s="105" t="str">
        <f ca="1">'업무중복도(데이터 입력)'!AW18</f>
        <v/>
      </c>
      <c r="D64" s="106" t="str">
        <f ca="1">'업무중복도(데이터 입력)'!AT18</f>
        <v/>
      </c>
      <c r="E64" s="105" t="str">
        <f ca="1">'업무중복도(데이터 입력)'!AX18</f>
        <v/>
      </c>
      <c r="F64" s="54"/>
      <c r="G64" s="54"/>
      <c r="H64" s="54"/>
      <c r="I64" s="54"/>
    </row>
    <row r="65" spans="1:9" x14ac:dyDescent="0.15">
      <c r="A65" s="55">
        <v>17</v>
      </c>
      <c r="B65" s="108" t="str">
        <f ca="1">'업무중복도(데이터 입력)'!AS19</f>
        <v/>
      </c>
      <c r="C65" s="105" t="str">
        <f ca="1">'업무중복도(데이터 입력)'!AW19</f>
        <v/>
      </c>
      <c r="D65" s="106" t="str">
        <f ca="1">'업무중복도(데이터 입력)'!AT19</f>
        <v/>
      </c>
      <c r="E65" s="105" t="str">
        <f ca="1">'업무중복도(데이터 입력)'!AX19</f>
        <v/>
      </c>
      <c r="F65" s="54"/>
      <c r="G65" s="54"/>
      <c r="H65" s="54"/>
      <c r="I65" s="54"/>
    </row>
    <row r="66" spans="1:9" x14ac:dyDescent="0.15">
      <c r="A66" s="55">
        <v>18</v>
      </c>
      <c r="B66" s="108" t="str">
        <f ca="1">'업무중복도(데이터 입력)'!AS20</f>
        <v/>
      </c>
      <c r="C66" s="105" t="str">
        <f ca="1">'업무중복도(데이터 입력)'!AW20</f>
        <v/>
      </c>
      <c r="D66" s="106" t="str">
        <f ca="1">'업무중복도(데이터 입력)'!AT20</f>
        <v/>
      </c>
      <c r="E66" s="105" t="str">
        <f ca="1">'업무중복도(데이터 입력)'!AX20</f>
        <v/>
      </c>
      <c r="F66" s="54"/>
      <c r="G66" s="54"/>
      <c r="H66" s="54"/>
      <c r="I66" s="54"/>
    </row>
    <row r="67" spans="1:9" x14ac:dyDescent="0.15">
      <c r="A67" s="55">
        <v>19</v>
      </c>
      <c r="B67" s="108" t="str">
        <f ca="1">'업무중복도(데이터 입력)'!AS21</f>
        <v/>
      </c>
      <c r="C67" s="105" t="str">
        <f ca="1">'업무중복도(데이터 입력)'!AW21</f>
        <v/>
      </c>
      <c r="D67" s="106" t="str">
        <f ca="1">'업무중복도(데이터 입력)'!AT21</f>
        <v/>
      </c>
      <c r="E67" s="105" t="str">
        <f ca="1">'업무중복도(데이터 입력)'!AX21</f>
        <v/>
      </c>
      <c r="F67" s="54"/>
      <c r="G67" s="54"/>
      <c r="H67" s="54"/>
      <c r="I67" s="54"/>
    </row>
    <row r="68" spans="1:9" x14ac:dyDescent="0.15">
      <c r="A68" s="55">
        <v>20</v>
      </c>
      <c r="B68" s="108" t="str">
        <f ca="1">'업무중복도(데이터 입력)'!AS22</f>
        <v/>
      </c>
      <c r="C68" s="105" t="str">
        <f ca="1">'업무중복도(데이터 입력)'!AW22</f>
        <v/>
      </c>
      <c r="D68" s="106" t="str">
        <f ca="1">'업무중복도(데이터 입력)'!AT22</f>
        <v/>
      </c>
      <c r="E68" s="105" t="str">
        <f ca="1">'업무중복도(데이터 입력)'!AX22</f>
        <v/>
      </c>
      <c r="F68" s="54"/>
      <c r="G68" s="54"/>
      <c r="H68" s="54"/>
      <c r="I68" s="54"/>
    </row>
    <row r="69" spans="1:9" x14ac:dyDescent="0.15">
      <c r="A69" s="55">
        <v>21</v>
      </c>
      <c r="B69" s="108" t="str">
        <f ca="1">'업무중복도(데이터 입력)'!AS23</f>
        <v/>
      </c>
      <c r="C69" s="105" t="str">
        <f ca="1">'업무중복도(데이터 입력)'!AW23</f>
        <v/>
      </c>
      <c r="D69" s="106" t="str">
        <f ca="1">'업무중복도(데이터 입력)'!AT23</f>
        <v/>
      </c>
      <c r="E69" s="105" t="str">
        <f ca="1">'업무중복도(데이터 입력)'!AX23</f>
        <v/>
      </c>
      <c r="F69" s="57" t="str">
        <f ca="1">'업무중복도(데이터 입력)'!E44</f>
        <v/>
      </c>
      <c r="G69" s="54"/>
      <c r="H69" s="54"/>
      <c r="I69" s="54"/>
    </row>
    <row r="70" spans="1:9" x14ac:dyDescent="0.15">
      <c r="A70" s="55">
        <v>22</v>
      </c>
      <c r="B70" s="108" t="str">
        <f ca="1">'업무중복도(데이터 입력)'!AS24</f>
        <v/>
      </c>
      <c r="C70" s="105" t="str">
        <f ca="1">'업무중복도(데이터 입력)'!AW24</f>
        <v/>
      </c>
      <c r="D70" s="106" t="str">
        <f ca="1">'업무중복도(데이터 입력)'!AT24</f>
        <v/>
      </c>
      <c r="E70" s="105" t="str">
        <f ca="1">'업무중복도(데이터 입력)'!AX24</f>
        <v/>
      </c>
      <c r="F70" s="57" t="str">
        <f ca="1">'업무중복도(데이터 입력)'!E45</f>
        <v/>
      </c>
      <c r="G70" s="54"/>
      <c r="H70" s="54"/>
      <c r="I70" s="54"/>
    </row>
    <row r="71" spans="1:9" x14ac:dyDescent="0.15">
      <c r="A71" s="55">
        <v>23</v>
      </c>
      <c r="B71" s="108" t="str">
        <f ca="1">'업무중복도(데이터 입력)'!AS25</f>
        <v/>
      </c>
      <c r="C71" s="105" t="str">
        <f ca="1">'업무중복도(데이터 입력)'!AW25</f>
        <v/>
      </c>
      <c r="D71" s="106" t="str">
        <f ca="1">'업무중복도(데이터 입력)'!AT25</f>
        <v/>
      </c>
      <c r="E71" s="105" t="str">
        <f ca="1">'업무중복도(데이터 입력)'!AX25</f>
        <v/>
      </c>
      <c r="F71" s="57" t="str">
        <f ca="1">'업무중복도(데이터 입력)'!E46</f>
        <v/>
      </c>
      <c r="G71" s="54"/>
      <c r="H71" s="54"/>
      <c r="I71" s="54"/>
    </row>
    <row r="72" spans="1:9" x14ac:dyDescent="0.15">
      <c r="A72" s="55">
        <v>24</v>
      </c>
      <c r="B72" s="108" t="str">
        <f ca="1">'업무중복도(데이터 입력)'!AS26</f>
        <v/>
      </c>
      <c r="C72" s="105" t="str">
        <f ca="1">'업무중복도(데이터 입력)'!AW26</f>
        <v/>
      </c>
      <c r="D72" s="106" t="str">
        <f ca="1">'업무중복도(데이터 입력)'!AT26</f>
        <v/>
      </c>
      <c r="E72" s="105" t="str">
        <f ca="1">'업무중복도(데이터 입력)'!AX26</f>
        <v/>
      </c>
      <c r="F72" s="57" t="str">
        <f ca="1">'업무중복도(데이터 입력)'!E47</f>
        <v/>
      </c>
      <c r="G72" s="54"/>
      <c r="H72" s="54"/>
      <c r="I72" s="54"/>
    </row>
    <row r="73" spans="1:9" x14ac:dyDescent="0.15">
      <c r="A73" s="55">
        <v>25</v>
      </c>
      <c r="B73" s="108" t="str">
        <f ca="1">'업무중복도(데이터 입력)'!AS27</f>
        <v/>
      </c>
      <c r="C73" s="105" t="str">
        <f ca="1">'업무중복도(데이터 입력)'!AW27</f>
        <v/>
      </c>
      <c r="D73" s="106" t="str">
        <f ca="1">'업무중복도(데이터 입력)'!AT27</f>
        <v/>
      </c>
      <c r="E73" s="105" t="str">
        <f ca="1">'업무중복도(데이터 입력)'!AX27</f>
        <v/>
      </c>
      <c r="F73" s="54"/>
      <c r="G73" s="54"/>
      <c r="H73" s="54"/>
      <c r="I73" s="54"/>
    </row>
    <row r="74" spans="1:9" x14ac:dyDescent="0.15">
      <c r="A74" s="55">
        <v>26</v>
      </c>
      <c r="B74" s="108" t="str">
        <f ca="1">'업무중복도(데이터 입력)'!AS28</f>
        <v/>
      </c>
      <c r="C74" s="105" t="str">
        <f ca="1">'업무중복도(데이터 입력)'!AW28</f>
        <v/>
      </c>
      <c r="D74" s="106" t="str">
        <f ca="1">'업무중복도(데이터 입력)'!AT28</f>
        <v/>
      </c>
      <c r="E74" s="105" t="str">
        <f ca="1">'업무중복도(데이터 입력)'!AX28</f>
        <v/>
      </c>
      <c r="F74" s="54"/>
      <c r="G74" s="54"/>
      <c r="H74" s="54"/>
      <c r="I74" s="54"/>
    </row>
    <row r="75" spans="1:9" x14ac:dyDescent="0.15">
      <c r="A75" s="55">
        <v>27</v>
      </c>
      <c r="B75" s="108" t="str">
        <f ca="1">'업무중복도(데이터 입력)'!AS29</f>
        <v/>
      </c>
      <c r="C75" s="105" t="str">
        <f ca="1">'업무중복도(데이터 입력)'!AW29</f>
        <v/>
      </c>
      <c r="D75" s="106" t="str">
        <f ca="1">'업무중복도(데이터 입력)'!AT29</f>
        <v/>
      </c>
      <c r="E75" s="105" t="str">
        <f ca="1">'업무중복도(데이터 입력)'!AX29</f>
        <v/>
      </c>
      <c r="F75" s="54"/>
      <c r="G75" s="54"/>
      <c r="H75" s="54"/>
      <c r="I75" s="54"/>
    </row>
  </sheetData>
  <sheetProtection algorithmName="SHA-512" hashValue="SGR6rTqFqlxn1NZYIsABapKq6gq+h8r+3WkYWiQR6wU+Va6ClJNTXwy4YWl7GYs8cuFR0Zw0rIKJHwpx50l9qA==" saltValue="MakPdCigW5VacIZGay40GQ==" spinCount="100000" sheet="1" objects="1" scenarios="1"/>
  <sortState ref="O4:O50">
    <sortCondition ref="O3"/>
  </sortState>
  <mergeCells count="7">
    <mergeCell ref="L1:N1"/>
    <mergeCell ref="A12:E12"/>
    <mergeCell ref="A2:G2"/>
    <mergeCell ref="A7:D7"/>
    <mergeCell ref="Q7:R7"/>
    <mergeCell ref="L2:O2"/>
    <mergeCell ref="B1:E1"/>
  </mergeCells>
  <phoneticPr fontId="11" type="noConversion"/>
  <dataValidations count="3">
    <dataValidation type="list" operator="equal" allowBlank="1" showInputMessage="1" showErrorMessage="1" sqref="C4:D4" xr:uid="{72E77596-7439-45A2-8EA1-4DE8A993C9FA}">
      <formula1>$L$4:$L$15</formula1>
    </dataValidation>
    <dataValidation type="list" operator="equal" allowBlank="1" showInputMessage="1" showErrorMessage="1" sqref="F4" xr:uid="{C7514F54-2067-45A7-BD27-9231860BC146}">
      <formula1>$N$4:$N$5</formula1>
    </dataValidation>
    <dataValidation type="list" allowBlank="1" showInputMessage="1" showErrorMessage="1" sqref="A4" xr:uid="{4E4522A5-3101-422E-BCDC-27790680FD6A}">
      <formula1>$O$4:$O$50</formula1>
    </dataValidation>
  </dataValidations>
  <pageMargins left="0.74805557727813721" right="0.74805557727813721" top="0.98430556058883667" bottom="0.98430556058883667" header="0.51138889789581299" footer="0.51138889789581299"/>
  <pageSetup paperSize="9" scale="4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1019"/>
  <sheetViews>
    <sheetView topLeftCell="U96" zoomScale="85" zoomScaleNormal="85" zoomScaleSheetLayoutView="75" workbookViewId="0">
      <selection activeCell="AP138" sqref="AP138:AQ138"/>
    </sheetView>
  </sheetViews>
  <sheetFormatPr defaultColWidth="8.88671875" defaultRowHeight="13.5" x14ac:dyDescent="0.15"/>
  <cols>
    <col min="1" max="5" width="8.88671875" style="1" hidden="1" customWidth="1"/>
    <col min="6" max="8" width="7.88671875" style="1" hidden="1" customWidth="1"/>
    <col min="9" max="9" width="7.88671875" style="124" customWidth="1"/>
    <col min="10" max="10" width="39.109375" style="124" bestFit="1" customWidth="1"/>
    <col min="11" max="11" width="7.5546875" style="125" bestFit="1" customWidth="1"/>
    <col min="12" max="19" width="7.5546875" style="126" bestFit="1" customWidth="1"/>
    <col min="20" max="23" width="8.5546875" style="126" bestFit="1" customWidth="1"/>
    <col min="24" max="24" width="8.5546875" style="127" bestFit="1" customWidth="1"/>
    <col min="25" max="25" width="11.6640625" style="124" bestFit="1" customWidth="1"/>
    <col min="26" max="26" width="9.21875" style="124" bestFit="1" customWidth="1"/>
    <col min="27" max="27" width="14.6640625" style="124" bestFit="1" customWidth="1"/>
    <col min="28" max="28" width="7.5546875" style="124" bestFit="1" customWidth="1"/>
    <col min="29" max="29" width="9.21875" style="124" bestFit="1" customWidth="1"/>
    <col min="30" max="30" width="8.6640625" style="124" bestFit="1" customWidth="1"/>
    <col min="31" max="31" width="7.5546875" style="124" bestFit="1" customWidth="1"/>
    <col min="32" max="32" width="9.21875" style="124" bestFit="1" customWidth="1"/>
    <col min="33" max="34" width="7.5546875" style="124" bestFit="1" customWidth="1"/>
    <col min="35" max="35" width="9.21875" style="124" bestFit="1" customWidth="1"/>
    <col min="36" max="37" width="7.5546875" style="124" bestFit="1" customWidth="1"/>
    <col min="38" max="38" width="9.21875" style="124" bestFit="1" customWidth="1"/>
    <col min="39" max="40" width="7.5546875" style="124" bestFit="1" customWidth="1"/>
    <col min="41" max="41" width="11.5546875" style="124" bestFit="1" customWidth="1"/>
    <col min="42" max="42" width="5" style="128" bestFit="1" customWidth="1"/>
    <col min="43" max="43" width="11.6640625" style="127" bestFit="1" customWidth="1"/>
    <col min="44" max="44" width="8.88671875" style="98" bestFit="1" customWidth="1"/>
    <col min="45" max="45" width="12.33203125" style="98" bestFit="1" customWidth="1"/>
    <col min="46" max="46" width="12.33203125" style="99" bestFit="1" customWidth="1"/>
    <col min="47" max="16384" width="8.88671875" style="2"/>
  </cols>
  <sheetData>
    <row r="1" spans="1:46" ht="14.25" customHeight="1" thickBot="1" x14ac:dyDescent="0.2">
      <c r="A1" s="249" t="s">
        <v>3</v>
      </c>
      <c r="B1" s="250"/>
      <c r="C1" s="261"/>
      <c r="D1" s="250"/>
      <c r="E1" s="251"/>
      <c r="F1" s="24"/>
      <c r="G1" s="24"/>
      <c r="I1" s="257" t="s">
        <v>16</v>
      </c>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9"/>
      <c r="AP1" s="255" t="s">
        <v>105</v>
      </c>
      <c r="AQ1" s="256"/>
      <c r="AR1" s="109"/>
      <c r="AS1" s="255" t="s">
        <v>145</v>
      </c>
      <c r="AT1" s="256"/>
    </row>
    <row r="2" spans="1:46" ht="14.25" thickBot="1" x14ac:dyDescent="0.2">
      <c r="A2" s="3" t="s">
        <v>28</v>
      </c>
      <c r="B2" s="3" t="s">
        <v>78</v>
      </c>
      <c r="C2" s="4" t="s">
        <v>7</v>
      </c>
      <c r="D2" s="5" t="s">
        <v>1</v>
      </c>
      <c r="E2" s="5" t="s">
        <v>25</v>
      </c>
      <c r="F2" s="5" t="s">
        <v>6</v>
      </c>
      <c r="G2" s="5" t="s">
        <v>82</v>
      </c>
      <c r="I2" s="88" t="s">
        <v>28</v>
      </c>
      <c r="J2" s="64" t="s">
        <v>20</v>
      </c>
      <c r="K2" s="89" t="s">
        <v>77</v>
      </c>
      <c r="L2" s="90" t="s">
        <v>87</v>
      </c>
      <c r="M2" s="90" t="s">
        <v>72</v>
      </c>
      <c r="N2" s="90" t="s">
        <v>64</v>
      </c>
      <c r="O2" s="90" t="s">
        <v>85</v>
      </c>
      <c r="P2" s="90" t="s">
        <v>86</v>
      </c>
      <c r="Q2" s="90" t="s">
        <v>66</v>
      </c>
      <c r="R2" s="90" t="s">
        <v>65</v>
      </c>
      <c r="S2" s="90" t="s">
        <v>76</v>
      </c>
      <c r="T2" s="90" t="s">
        <v>47</v>
      </c>
      <c r="U2" s="90" t="s">
        <v>55</v>
      </c>
      <c r="V2" s="90" t="s">
        <v>44</v>
      </c>
      <c r="W2" s="90" t="s">
        <v>63</v>
      </c>
      <c r="X2" s="91" t="s">
        <v>54</v>
      </c>
      <c r="Y2" s="65" t="s">
        <v>79</v>
      </c>
      <c r="Z2" s="92" t="s">
        <v>84</v>
      </c>
      <c r="AA2" s="90" t="s">
        <v>42</v>
      </c>
      <c r="AB2" s="91" t="s">
        <v>74</v>
      </c>
      <c r="AC2" s="92" t="s">
        <v>48</v>
      </c>
      <c r="AD2" s="90" t="s">
        <v>41</v>
      </c>
      <c r="AE2" s="91" t="s">
        <v>81</v>
      </c>
      <c r="AF2" s="92" t="s">
        <v>155</v>
      </c>
      <c r="AG2" s="90" t="s">
        <v>156</v>
      </c>
      <c r="AH2" s="91" t="s">
        <v>157</v>
      </c>
      <c r="AI2" s="92" t="s">
        <v>158</v>
      </c>
      <c r="AJ2" s="90" t="s">
        <v>159</v>
      </c>
      <c r="AK2" s="91" t="s">
        <v>160</v>
      </c>
      <c r="AL2" s="92" t="s">
        <v>161</v>
      </c>
      <c r="AM2" s="90" t="s">
        <v>162</v>
      </c>
      <c r="AN2" s="91" t="s">
        <v>163</v>
      </c>
      <c r="AO2" s="93" t="s">
        <v>71</v>
      </c>
      <c r="AP2" s="92" t="s">
        <v>103</v>
      </c>
      <c r="AQ2" s="94" t="s">
        <v>104</v>
      </c>
      <c r="AR2" s="71" t="s">
        <v>73</v>
      </c>
      <c r="AS2" s="110" t="s">
        <v>56</v>
      </c>
      <c r="AT2" s="110" t="s">
        <v>45</v>
      </c>
    </row>
    <row r="3" spans="1:46" ht="14.25" thickBot="1" x14ac:dyDescent="0.2">
      <c r="A3" s="25">
        <f>'자료입력 및 결과표시'!A4</f>
        <v>0</v>
      </c>
      <c r="B3" s="26">
        <f>'자료입력 및 결과표시'!B4</f>
        <v>0</v>
      </c>
      <c r="C3" s="27">
        <f>'자료입력 및 결과표시'!C4</f>
        <v>0</v>
      </c>
      <c r="D3" s="28">
        <f>'자료입력 및 결과표시'!D4</f>
        <v>0</v>
      </c>
      <c r="E3" s="29">
        <f>'자료입력 및 결과표시'!E4</f>
        <v>0</v>
      </c>
      <c r="F3" s="29">
        <f>'자료입력 및 결과표시'!F4</f>
        <v>0</v>
      </c>
      <c r="G3" s="29">
        <f>'자료입력 및 결과표시'!A9</f>
        <v>0</v>
      </c>
      <c r="H3" s="42">
        <f>IF(OR(AS3=1,AT3=1),$A$3&amp;"\"&amp;AP3&amp;"\"&amp;AQ3,0)</f>
        <v>0</v>
      </c>
      <c r="I3" s="111" t="s">
        <v>173</v>
      </c>
      <c r="J3" s="112" t="s">
        <v>174</v>
      </c>
      <c r="K3" s="113" t="s">
        <v>175</v>
      </c>
      <c r="L3" s="114" t="s">
        <v>176</v>
      </c>
      <c r="M3" s="114" t="s">
        <v>171</v>
      </c>
      <c r="N3" s="114" t="s">
        <v>177</v>
      </c>
      <c r="O3" s="114" t="s">
        <v>178</v>
      </c>
      <c r="P3" s="114" t="s">
        <v>179</v>
      </c>
      <c r="Q3" s="114" t="s">
        <v>180</v>
      </c>
      <c r="R3" s="114" t="s">
        <v>181</v>
      </c>
      <c r="S3" s="114" t="s">
        <v>182</v>
      </c>
      <c r="T3" s="114"/>
      <c r="U3" s="114"/>
      <c r="V3" s="114"/>
      <c r="W3" s="114"/>
      <c r="X3" s="115"/>
      <c r="Y3" s="116" t="s">
        <v>149</v>
      </c>
      <c r="Z3" s="113" t="s">
        <v>18</v>
      </c>
      <c r="AA3" s="117">
        <v>8251.15</v>
      </c>
      <c r="AB3" s="115">
        <v>100</v>
      </c>
      <c r="AC3" s="113"/>
      <c r="AD3" s="117"/>
      <c r="AE3" s="118"/>
      <c r="AF3" s="113"/>
      <c r="AG3" s="117"/>
      <c r="AH3" s="118"/>
      <c r="AI3" s="113"/>
      <c r="AJ3" s="117"/>
      <c r="AK3" s="118"/>
      <c r="AL3" s="113"/>
      <c r="AM3" s="117"/>
      <c r="AN3" s="118"/>
      <c r="AO3" s="119">
        <v>43075</v>
      </c>
      <c r="AP3" s="122" t="s">
        <v>183</v>
      </c>
      <c r="AQ3" s="123" t="s">
        <v>184</v>
      </c>
      <c r="AR3" s="96">
        <f>AA3*AB3/100+AD3*AE3/100+AG3*AH3/100+AJ3*AK3/100+AM3*AN3/100</f>
        <v>8251.15</v>
      </c>
      <c r="AS3" s="97">
        <f t="shared" ref="AS3:AS66" si="0">IF($F$3="이상",IF(AND(I3=$A$3,$B$3&lt;=AR3,$E$3-1825&lt;$AO3,OR($Y3=$C$3,$Y3=$D$3)),1,0),0)</f>
        <v>0</v>
      </c>
      <c r="AT3" s="97">
        <f t="shared" ref="AT3:AT66" si="1">IF($F$3="미만",IF(AND(OR($K3=$G$3,$L3=$G$3,$M3=$G$3,$N3=$G$3,$O3=$G$3,$P3=$G$3,$Q3=$G$3,$R3=$G$3,,$S3=$G$3,$T3=$G$3,$U3=$G$3,$V3=$G$3,$W3=$G$3,$X3=$G$3),$B$3&lt;=AR3,$E$3-1825&lt;$AO3,OR($Y3=$C$3,$Y3=$D$3)),1,0),0)</f>
        <v>0</v>
      </c>
    </row>
    <row r="4" spans="1:46" ht="14.25" thickBot="1" x14ac:dyDescent="0.2">
      <c r="H4" s="42">
        <f t="shared" ref="H4:H67" si="2">IF(OR(AS4=1,AT4=1),$A$3&amp;"\"&amp;AP4&amp;"\"&amp;AQ4,0)</f>
        <v>0</v>
      </c>
      <c r="I4" s="111" t="s">
        <v>173</v>
      </c>
      <c r="J4" s="112" t="s">
        <v>185</v>
      </c>
      <c r="K4" s="113" t="s">
        <v>175</v>
      </c>
      <c r="L4" s="114" t="s">
        <v>176</v>
      </c>
      <c r="M4" s="114" t="s">
        <v>171</v>
      </c>
      <c r="N4" s="114" t="s">
        <v>186</v>
      </c>
      <c r="O4" s="114" t="s">
        <v>172</v>
      </c>
      <c r="P4" s="114" t="s">
        <v>187</v>
      </c>
      <c r="Q4" s="114" t="s">
        <v>177</v>
      </c>
      <c r="R4" s="114" t="s">
        <v>179</v>
      </c>
      <c r="S4" s="114" t="s">
        <v>181</v>
      </c>
      <c r="T4" s="114" t="s">
        <v>188</v>
      </c>
      <c r="U4" s="114" t="s">
        <v>189</v>
      </c>
      <c r="V4" s="114"/>
      <c r="W4" s="114"/>
      <c r="X4" s="115"/>
      <c r="Y4" s="116" t="s">
        <v>150</v>
      </c>
      <c r="Z4" s="113" t="s">
        <v>36</v>
      </c>
      <c r="AA4" s="117">
        <v>6566.25</v>
      </c>
      <c r="AB4" s="115">
        <v>100</v>
      </c>
      <c r="AC4" s="113"/>
      <c r="AD4" s="117"/>
      <c r="AE4" s="118"/>
      <c r="AF4" s="113"/>
      <c r="AG4" s="117"/>
      <c r="AH4" s="118"/>
      <c r="AI4" s="113"/>
      <c r="AJ4" s="117"/>
      <c r="AK4" s="118"/>
      <c r="AL4" s="113"/>
      <c r="AM4" s="117"/>
      <c r="AN4" s="118"/>
      <c r="AO4" s="119">
        <v>43412</v>
      </c>
      <c r="AP4" s="122" t="s">
        <v>183</v>
      </c>
      <c r="AQ4" s="123" t="s">
        <v>184</v>
      </c>
      <c r="AR4" s="96">
        <f t="shared" ref="AR4:AR67" si="3">AA4*AB4/100+AD4*AE4/100+AG4*AH4/100+AJ4*AK4/100+AM4*AN4/100</f>
        <v>6566.25</v>
      </c>
      <c r="AS4" s="97">
        <f t="shared" si="0"/>
        <v>0</v>
      </c>
      <c r="AT4" s="97">
        <f t="shared" si="1"/>
        <v>0</v>
      </c>
    </row>
    <row r="5" spans="1:46" ht="14.25" thickBot="1" x14ac:dyDescent="0.2">
      <c r="A5" s="249" t="s">
        <v>68</v>
      </c>
      <c r="B5" s="251"/>
      <c r="H5" s="42">
        <f t="shared" si="2"/>
        <v>0</v>
      </c>
      <c r="I5" s="111" t="s">
        <v>173</v>
      </c>
      <c r="J5" s="112" t="s">
        <v>190</v>
      </c>
      <c r="K5" s="113" t="s">
        <v>175</v>
      </c>
      <c r="L5" s="114" t="s">
        <v>191</v>
      </c>
      <c r="M5" s="114" t="s">
        <v>177</v>
      </c>
      <c r="N5" s="114" t="s">
        <v>171</v>
      </c>
      <c r="O5" s="114" t="s">
        <v>192</v>
      </c>
      <c r="P5" s="114" t="s">
        <v>172</v>
      </c>
      <c r="Q5" s="114" t="s">
        <v>176</v>
      </c>
      <c r="R5" s="114" t="s">
        <v>187</v>
      </c>
      <c r="S5" s="114" t="s">
        <v>179</v>
      </c>
      <c r="T5" s="114" t="s">
        <v>181</v>
      </c>
      <c r="U5" s="114" t="s">
        <v>193</v>
      </c>
      <c r="V5" s="114" t="s">
        <v>194</v>
      </c>
      <c r="W5" s="114" t="s">
        <v>189</v>
      </c>
      <c r="X5" s="115"/>
      <c r="Y5" s="116" t="s">
        <v>150</v>
      </c>
      <c r="Z5" s="113" t="s">
        <v>67</v>
      </c>
      <c r="AA5" s="117">
        <v>19281.72</v>
      </c>
      <c r="AB5" s="115">
        <v>100</v>
      </c>
      <c r="AC5" s="113"/>
      <c r="AD5" s="117"/>
      <c r="AE5" s="118"/>
      <c r="AF5" s="113"/>
      <c r="AG5" s="117"/>
      <c r="AH5" s="118"/>
      <c r="AI5" s="113"/>
      <c r="AJ5" s="117"/>
      <c r="AK5" s="118"/>
      <c r="AL5" s="113"/>
      <c r="AM5" s="117"/>
      <c r="AN5" s="118"/>
      <c r="AO5" s="119">
        <v>43994</v>
      </c>
      <c r="AP5" s="122" t="s">
        <v>183</v>
      </c>
      <c r="AQ5" s="123" t="s">
        <v>184</v>
      </c>
      <c r="AR5" s="96">
        <f t="shared" si="3"/>
        <v>19281.72</v>
      </c>
      <c r="AS5" s="97">
        <f t="shared" si="0"/>
        <v>0</v>
      </c>
      <c r="AT5" s="97">
        <f t="shared" si="1"/>
        <v>0</v>
      </c>
    </row>
    <row r="6" spans="1:46" ht="14.25" thickBot="1" x14ac:dyDescent="0.2">
      <c r="A6" s="262">
        <f>SUM(AS3:AT9999)</f>
        <v>0</v>
      </c>
      <c r="B6" s="263"/>
      <c r="H6" s="42">
        <f t="shared" si="2"/>
        <v>0</v>
      </c>
      <c r="I6" s="111" t="s">
        <v>173</v>
      </c>
      <c r="J6" s="112" t="s">
        <v>195</v>
      </c>
      <c r="K6" s="113" t="s">
        <v>175</v>
      </c>
      <c r="L6" s="114" t="s">
        <v>172</v>
      </c>
      <c r="M6" s="114" t="s">
        <v>177</v>
      </c>
      <c r="N6" s="114" t="s">
        <v>171</v>
      </c>
      <c r="O6" s="114" t="s">
        <v>186</v>
      </c>
      <c r="P6" s="114" t="s">
        <v>191</v>
      </c>
      <c r="Q6" s="114" t="s">
        <v>176</v>
      </c>
      <c r="R6" s="114" t="s">
        <v>187</v>
      </c>
      <c r="S6" s="114" t="s">
        <v>179</v>
      </c>
      <c r="T6" s="114" t="s">
        <v>181</v>
      </c>
      <c r="U6" s="114" t="s">
        <v>189</v>
      </c>
      <c r="V6" s="114"/>
      <c r="W6" s="114"/>
      <c r="X6" s="115"/>
      <c r="Y6" s="116" t="s">
        <v>150</v>
      </c>
      <c r="Z6" s="113" t="s">
        <v>36</v>
      </c>
      <c r="AA6" s="117">
        <v>561.87</v>
      </c>
      <c r="AB6" s="115">
        <v>100</v>
      </c>
      <c r="AC6" s="113" t="s">
        <v>24</v>
      </c>
      <c r="AD6" s="117">
        <v>7523.61</v>
      </c>
      <c r="AE6" s="118">
        <v>100</v>
      </c>
      <c r="AF6" s="113" t="s">
        <v>18</v>
      </c>
      <c r="AG6" s="117">
        <v>2694.61</v>
      </c>
      <c r="AH6" s="118">
        <v>100</v>
      </c>
      <c r="AI6" s="113"/>
      <c r="AJ6" s="117"/>
      <c r="AK6" s="118"/>
      <c r="AL6" s="113"/>
      <c r="AM6" s="117"/>
      <c r="AN6" s="118"/>
      <c r="AO6" s="119">
        <v>44025</v>
      </c>
      <c r="AP6" s="122" t="s">
        <v>183</v>
      </c>
      <c r="AQ6" s="123" t="s">
        <v>184</v>
      </c>
      <c r="AR6" s="96">
        <f t="shared" si="3"/>
        <v>10780.09</v>
      </c>
      <c r="AS6" s="97">
        <f t="shared" si="0"/>
        <v>0</v>
      </c>
      <c r="AT6" s="97">
        <f t="shared" si="1"/>
        <v>0</v>
      </c>
    </row>
    <row r="7" spans="1:46" ht="14.25" thickBot="1" x14ac:dyDescent="0.2">
      <c r="H7" s="42">
        <f t="shared" si="2"/>
        <v>0</v>
      </c>
      <c r="I7" s="111" t="s">
        <v>173</v>
      </c>
      <c r="J7" s="112" t="s">
        <v>196</v>
      </c>
      <c r="K7" s="113" t="s">
        <v>192</v>
      </c>
      <c r="L7" s="114" t="s">
        <v>172</v>
      </c>
      <c r="M7" s="114" t="s">
        <v>171</v>
      </c>
      <c r="N7" s="114" t="s">
        <v>175</v>
      </c>
      <c r="O7" s="114" t="s">
        <v>191</v>
      </c>
      <c r="P7" s="114" t="s">
        <v>187</v>
      </c>
      <c r="Q7" s="114" t="s">
        <v>177</v>
      </c>
      <c r="R7" s="114" t="s">
        <v>179</v>
      </c>
      <c r="S7" s="114" t="s">
        <v>181</v>
      </c>
      <c r="T7" s="114" t="s">
        <v>189</v>
      </c>
      <c r="U7" s="114" t="s">
        <v>193</v>
      </c>
      <c r="V7" s="114" t="s">
        <v>194</v>
      </c>
      <c r="W7" s="114"/>
      <c r="X7" s="115"/>
      <c r="Y7" s="116" t="s">
        <v>150</v>
      </c>
      <c r="Z7" s="113" t="s">
        <v>67</v>
      </c>
      <c r="AA7" s="117">
        <v>6045.97</v>
      </c>
      <c r="AB7" s="115">
        <v>100</v>
      </c>
      <c r="AC7" s="113"/>
      <c r="AD7" s="117"/>
      <c r="AE7" s="118"/>
      <c r="AF7" s="113"/>
      <c r="AG7" s="117"/>
      <c r="AH7" s="118"/>
      <c r="AI7" s="113"/>
      <c r="AJ7" s="117"/>
      <c r="AK7" s="118"/>
      <c r="AL7" s="113"/>
      <c r="AM7" s="117"/>
      <c r="AN7" s="118"/>
      <c r="AO7" s="119">
        <v>44294</v>
      </c>
      <c r="AP7" s="122" t="s">
        <v>183</v>
      </c>
      <c r="AQ7" s="123" t="s">
        <v>184</v>
      </c>
      <c r="AR7" s="96">
        <f t="shared" si="3"/>
        <v>6045.97</v>
      </c>
      <c r="AS7" s="97">
        <f t="shared" si="0"/>
        <v>0</v>
      </c>
      <c r="AT7" s="97">
        <f t="shared" si="1"/>
        <v>0</v>
      </c>
    </row>
    <row r="8" spans="1:46" ht="14.25" thickBot="1" x14ac:dyDescent="0.2">
      <c r="H8" s="42">
        <f t="shared" si="2"/>
        <v>0</v>
      </c>
      <c r="I8" s="111" t="s">
        <v>173</v>
      </c>
      <c r="J8" s="112" t="s">
        <v>197</v>
      </c>
      <c r="K8" s="113" t="s">
        <v>171</v>
      </c>
      <c r="L8" s="114" t="s">
        <v>172</v>
      </c>
      <c r="M8" s="114" t="s">
        <v>175</v>
      </c>
      <c r="N8" s="114" t="s">
        <v>191</v>
      </c>
      <c r="O8" s="114" t="s">
        <v>187</v>
      </c>
      <c r="P8" s="114" t="s">
        <v>177</v>
      </c>
      <c r="Q8" s="114" t="s">
        <v>179</v>
      </c>
      <c r="R8" s="114" t="s">
        <v>198</v>
      </c>
      <c r="S8" s="114" t="s">
        <v>194</v>
      </c>
      <c r="T8" s="114" t="s">
        <v>199</v>
      </c>
      <c r="U8" s="114" t="s">
        <v>200</v>
      </c>
      <c r="V8" s="114"/>
      <c r="W8" s="114"/>
      <c r="X8" s="115"/>
      <c r="Y8" s="116" t="s">
        <v>150</v>
      </c>
      <c r="Z8" s="113" t="s">
        <v>201</v>
      </c>
      <c r="AA8" s="117">
        <v>13772.56</v>
      </c>
      <c r="AB8" s="115">
        <v>100</v>
      </c>
      <c r="AC8" s="113"/>
      <c r="AD8" s="117"/>
      <c r="AE8" s="118"/>
      <c r="AF8" s="113"/>
      <c r="AG8" s="117"/>
      <c r="AH8" s="118"/>
      <c r="AI8" s="113"/>
      <c r="AJ8" s="117"/>
      <c r="AK8" s="118"/>
      <c r="AL8" s="113"/>
      <c r="AM8" s="117"/>
      <c r="AN8" s="118"/>
      <c r="AO8" s="119">
        <v>44581</v>
      </c>
      <c r="AP8" s="122" t="s">
        <v>183</v>
      </c>
      <c r="AQ8" s="123" t="s">
        <v>184</v>
      </c>
      <c r="AR8" s="96">
        <f t="shared" si="3"/>
        <v>13772.56</v>
      </c>
      <c r="AS8" s="97">
        <f t="shared" si="0"/>
        <v>0</v>
      </c>
      <c r="AT8" s="97">
        <f t="shared" si="1"/>
        <v>0</v>
      </c>
    </row>
    <row r="9" spans="1:46" ht="14.25" thickBot="1" x14ac:dyDescent="0.2">
      <c r="H9" s="42">
        <f t="shared" si="2"/>
        <v>0</v>
      </c>
      <c r="I9" s="111" t="s">
        <v>173</v>
      </c>
      <c r="J9" s="112" t="s">
        <v>202</v>
      </c>
      <c r="K9" s="113" t="s">
        <v>175</v>
      </c>
      <c r="L9" s="114" t="s">
        <v>191</v>
      </c>
      <c r="M9" s="114" t="s">
        <v>203</v>
      </c>
      <c r="N9" s="114" t="s">
        <v>171</v>
      </c>
      <c r="O9" s="114" t="s">
        <v>172</v>
      </c>
      <c r="P9" s="114" t="s">
        <v>204</v>
      </c>
      <c r="Q9" s="114" t="s">
        <v>187</v>
      </c>
      <c r="R9" s="114" t="s">
        <v>177</v>
      </c>
      <c r="S9" s="114" t="s">
        <v>179</v>
      </c>
      <c r="T9" s="114" t="s">
        <v>198</v>
      </c>
      <c r="U9" s="114" t="s">
        <v>194</v>
      </c>
      <c r="V9" s="114" t="s">
        <v>199</v>
      </c>
      <c r="W9" s="114"/>
      <c r="X9" s="115"/>
      <c r="Y9" s="116" t="s">
        <v>150</v>
      </c>
      <c r="Z9" s="113" t="s">
        <v>67</v>
      </c>
      <c r="AA9" s="117">
        <v>6174.58</v>
      </c>
      <c r="AB9" s="115">
        <v>100</v>
      </c>
      <c r="AC9" s="113"/>
      <c r="AD9" s="117"/>
      <c r="AE9" s="118"/>
      <c r="AF9" s="113"/>
      <c r="AG9" s="117"/>
      <c r="AH9" s="118"/>
      <c r="AI9" s="113"/>
      <c r="AJ9" s="117"/>
      <c r="AK9" s="118"/>
      <c r="AL9" s="113"/>
      <c r="AM9" s="117"/>
      <c r="AN9" s="118"/>
      <c r="AO9" s="119">
        <v>44621</v>
      </c>
      <c r="AP9" s="122" t="s">
        <v>183</v>
      </c>
      <c r="AQ9" s="123" t="s">
        <v>184</v>
      </c>
      <c r="AR9" s="96">
        <f t="shared" si="3"/>
        <v>6174.58</v>
      </c>
      <c r="AS9" s="97">
        <f t="shared" si="0"/>
        <v>0</v>
      </c>
      <c r="AT9" s="97">
        <f t="shared" si="1"/>
        <v>0</v>
      </c>
    </row>
    <row r="10" spans="1:46" ht="14.25" thickBot="1" x14ac:dyDescent="0.2">
      <c r="H10" s="42">
        <f t="shared" si="2"/>
        <v>0</v>
      </c>
      <c r="I10" s="190" t="s">
        <v>95</v>
      </c>
      <c r="J10" s="191" t="s">
        <v>251</v>
      </c>
      <c r="K10" s="181"/>
      <c r="L10" s="182"/>
      <c r="M10" s="182"/>
      <c r="N10" s="182"/>
      <c r="O10" s="182"/>
      <c r="P10" s="182"/>
      <c r="Q10" s="182"/>
      <c r="R10" s="182"/>
      <c r="S10" s="182"/>
      <c r="T10" s="182"/>
      <c r="U10" s="182"/>
      <c r="V10" s="182"/>
      <c r="W10" s="182"/>
      <c r="X10" s="183"/>
      <c r="Y10" s="184" t="s">
        <v>149</v>
      </c>
      <c r="Z10" s="181" t="s">
        <v>36</v>
      </c>
      <c r="AA10" s="192">
        <v>3664.98</v>
      </c>
      <c r="AB10" s="183">
        <v>100</v>
      </c>
      <c r="AC10" s="181" t="s">
        <v>18</v>
      </c>
      <c r="AD10" s="192">
        <v>5236.42</v>
      </c>
      <c r="AE10" s="193">
        <v>100</v>
      </c>
      <c r="AF10" s="181"/>
      <c r="AG10" s="192"/>
      <c r="AH10" s="193"/>
      <c r="AI10" s="181"/>
      <c r="AJ10" s="192"/>
      <c r="AK10" s="193"/>
      <c r="AL10" s="181"/>
      <c r="AM10" s="192"/>
      <c r="AN10" s="193"/>
      <c r="AO10" s="194">
        <v>44255</v>
      </c>
      <c r="AP10" s="195" t="s">
        <v>245</v>
      </c>
      <c r="AQ10" s="196" t="s">
        <v>246</v>
      </c>
      <c r="AR10" s="96">
        <f t="shared" si="3"/>
        <v>8901.4</v>
      </c>
      <c r="AS10" s="97">
        <f t="shared" si="0"/>
        <v>0</v>
      </c>
      <c r="AT10" s="97">
        <f t="shared" si="1"/>
        <v>0</v>
      </c>
    </row>
    <row r="11" spans="1:46" ht="14.25" thickBot="1" x14ac:dyDescent="0.2">
      <c r="A11" s="260"/>
      <c r="B11" s="260"/>
      <c r="C11" s="260"/>
      <c r="H11" s="42">
        <f t="shared" si="2"/>
        <v>0</v>
      </c>
      <c r="I11" s="190" t="s">
        <v>95</v>
      </c>
      <c r="J11" s="191" t="s">
        <v>252</v>
      </c>
      <c r="K11" s="181"/>
      <c r="L11" s="182"/>
      <c r="M11" s="182"/>
      <c r="N11" s="182"/>
      <c r="O11" s="182"/>
      <c r="P11" s="182"/>
      <c r="Q11" s="182"/>
      <c r="R11" s="182"/>
      <c r="S11" s="182"/>
      <c r="T11" s="182"/>
      <c r="U11" s="182"/>
      <c r="V11" s="182"/>
      <c r="W11" s="182"/>
      <c r="X11" s="183"/>
      <c r="Y11" s="184" t="s">
        <v>149</v>
      </c>
      <c r="Z11" s="181" t="s">
        <v>36</v>
      </c>
      <c r="AA11" s="192">
        <v>21894</v>
      </c>
      <c r="AB11" s="183">
        <v>50</v>
      </c>
      <c r="AC11" s="181"/>
      <c r="AD11" s="192"/>
      <c r="AE11" s="193"/>
      <c r="AF11" s="181"/>
      <c r="AG11" s="192"/>
      <c r="AH11" s="193"/>
      <c r="AI11" s="181"/>
      <c r="AJ11" s="192"/>
      <c r="AK11" s="193"/>
      <c r="AL11" s="181"/>
      <c r="AM11" s="192"/>
      <c r="AN11" s="193"/>
      <c r="AO11" s="194">
        <v>43062</v>
      </c>
      <c r="AP11" s="197" t="s">
        <v>245</v>
      </c>
      <c r="AQ11" s="198" t="s">
        <v>246</v>
      </c>
      <c r="AR11" s="96">
        <f t="shared" si="3"/>
        <v>10947</v>
      </c>
      <c r="AS11" s="97">
        <f t="shared" si="0"/>
        <v>0</v>
      </c>
      <c r="AT11" s="97">
        <f t="shared" si="1"/>
        <v>0</v>
      </c>
    </row>
    <row r="12" spans="1:46" ht="14.25" thickBot="1" x14ac:dyDescent="0.2">
      <c r="A12" s="17"/>
      <c r="B12" s="17"/>
      <c r="C12" s="17"/>
      <c r="H12" s="42">
        <f t="shared" si="2"/>
        <v>0</v>
      </c>
      <c r="I12" s="190" t="s">
        <v>95</v>
      </c>
      <c r="J12" s="191" t="s">
        <v>253</v>
      </c>
      <c r="K12" s="181"/>
      <c r="L12" s="182"/>
      <c r="M12" s="182"/>
      <c r="N12" s="182"/>
      <c r="O12" s="182"/>
      <c r="P12" s="182"/>
      <c r="Q12" s="182"/>
      <c r="R12" s="182"/>
      <c r="S12" s="182"/>
      <c r="T12" s="182"/>
      <c r="U12" s="182"/>
      <c r="V12" s="182"/>
      <c r="W12" s="182"/>
      <c r="X12" s="183"/>
      <c r="Y12" s="184" t="s">
        <v>149</v>
      </c>
      <c r="Z12" s="181" t="s">
        <v>36</v>
      </c>
      <c r="AA12" s="192">
        <v>8753.58</v>
      </c>
      <c r="AB12" s="183">
        <v>100</v>
      </c>
      <c r="AC12" s="181"/>
      <c r="AD12" s="192"/>
      <c r="AE12" s="193"/>
      <c r="AF12" s="181"/>
      <c r="AG12" s="192"/>
      <c r="AH12" s="193"/>
      <c r="AI12" s="181"/>
      <c r="AJ12" s="192"/>
      <c r="AK12" s="193"/>
      <c r="AL12" s="181"/>
      <c r="AM12" s="192"/>
      <c r="AN12" s="193"/>
      <c r="AO12" s="194">
        <v>43080</v>
      </c>
      <c r="AP12" s="197" t="s">
        <v>245</v>
      </c>
      <c r="AQ12" s="198" t="s">
        <v>246</v>
      </c>
      <c r="AR12" s="96">
        <f t="shared" si="3"/>
        <v>8753.58</v>
      </c>
      <c r="AS12" s="97">
        <f t="shared" si="0"/>
        <v>0</v>
      </c>
      <c r="AT12" s="97">
        <f t="shared" si="1"/>
        <v>0</v>
      </c>
    </row>
    <row r="13" spans="1:46" ht="14.25" thickBot="1" x14ac:dyDescent="0.2">
      <c r="A13" s="17"/>
      <c r="B13" s="17"/>
      <c r="C13" s="17"/>
      <c r="H13" s="42">
        <f t="shared" si="2"/>
        <v>0</v>
      </c>
      <c r="I13" s="190" t="s">
        <v>95</v>
      </c>
      <c r="J13" s="191" t="s">
        <v>254</v>
      </c>
      <c r="K13" s="181"/>
      <c r="L13" s="182"/>
      <c r="M13" s="182"/>
      <c r="N13" s="182"/>
      <c r="O13" s="182"/>
      <c r="P13" s="182"/>
      <c r="Q13" s="182"/>
      <c r="R13" s="182"/>
      <c r="S13" s="182"/>
      <c r="T13" s="182"/>
      <c r="U13" s="182"/>
      <c r="V13" s="182"/>
      <c r="W13" s="182"/>
      <c r="X13" s="183"/>
      <c r="Y13" s="184" t="s">
        <v>149</v>
      </c>
      <c r="Z13" s="181" t="s">
        <v>36</v>
      </c>
      <c r="AA13" s="192">
        <v>7763.22</v>
      </c>
      <c r="AB13" s="183">
        <v>100</v>
      </c>
      <c r="AC13" s="181"/>
      <c r="AD13" s="192"/>
      <c r="AE13" s="193"/>
      <c r="AF13" s="181"/>
      <c r="AG13" s="192"/>
      <c r="AH13" s="193"/>
      <c r="AI13" s="181"/>
      <c r="AJ13" s="192"/>
      <c r="AK13" s="193"/>
      <c r="AL13" s="181"/>
      <c r="AM13" s="192"/>
      <c r="AN13" s="193"/>
      <c r="AO13" s="194">
        <v>43390</v>
      </c>
      <c r="AP13" s="197" t="s">
        <v>245</v>
      </c>
      <c r="AQ13" s="198" t="s">
        <v>246</v>
      </c>
      <c r="AR13" s="96">
        <f t="shared" si="3"/>
        <v>7763.22</v>
      </c>
      <c r="AS13" s="97">
        <f t="shared" si="0"/>
        <v>0</v>
      </c>
      <c r="AT13" s="97">
        <f t="shared" si="1"/>
        <v>0</v>
      </c>
    </row>
    <row r="14" spans="1:46" ht="14.25" thickBot="1" x14ac:dyDescent="0.2">
      <c r="A14" s="17"/>
      <c r="B14" s="17"/>
      <c r="C14" s="17"/>
      <c r="H14" s="42">
        <f t="shared" si="2"/>
        <v>0</v>
      </c>
      <c r="I14" s="190" t="s">
        <v>95</v>
      </c>
      <c r="J14" s="191" t="s">
        <v>255</v>
      </c>
      <c r="K14" s="181"/>
      <c r="L14" s="182"/>
      <c r="M14" s="182"/>
      <c r="N14" s="182"/>
      <c r="O14" s="182"/>
      <c r="P14" s="182"/>
      <c r="Q14" s="182"/>
      <c r="R14" s="182"/>
      <c r="S14" s="182"/>
      <c r="T14" s="182"/>
      <c r="U14" s="182"/>
      <c r="V14" s="182"/>
      <c r="W14" s="182"/>
      <c r="X14" s="183"/>
      <c r="Y14" s="184" t="s">
        <v>149</v>
      </c>
      <c r="Z14" s="181" t="s">
        <v>36</v>
      </c>
      <c r="AA14" s="192">
        <v>7079.45</v>
      </c>
      <c r="AB14" s="183">
        <v>100</v>
      </c>
      <c r="AC14" s="181"/>
      <c r="AD14" s="192"/>
      <c r="AE14" s="193"/>
      <c r="AF14" s="181"/>
      <c r="AG14" s="192"/>
      <c r="AH14" s="193"/>
      <c r="AI14" s="181"/>
      <c r="AJ14" s="192"/>
      <c r="AK14" s="193"/>
      <c r="AL14" s="181"/>
      <c r="AM14" s="192"/>
      <c r="AN14" s="193"/>
      <c r="AO14" s="194">
        <v>43369</v>
      </c>
      <c r="AP14" s="197" t="s">
        <v>245</v>
      </c>
      <c r="AQ14" s="198" t="s">
        <v>246</v>
      </c>
      <c r="AR14" s="96">
        <f t="shared" si="3"/>
        <v>7079.45</v>
      </c>
      <c r="AS14" s="97">
        <f t="shared" si="0"/>
        <v>0</v>
      </c>
      <c r="AT14" s="97">
        <f t="shared" si="1"/>
        <v>0</v>
      </c>
    </row>
    <row r="15" spans="1:46" ht="14.25" thickBot="1" x14ac:dyDescent="0.2">
      <c r="A15" s="17"/>
      <c r="B15" s="17"/>
      <c r="C15" s="17"/>
      <c r="H15" s="42">
        <f t="shared" si="2"/>
        <v>0</v>
      </c>
      <c r="I15" s="190" t="s">
        <v>95</v>
      </c>
      <c r="J15" s="191" t="s">
        <v>256</v>
      </c>
      <c r="K15" s="181"/>
      <c r="L15" s="182"/>
      <c r="M15" s="182"/>
      <c r="N15" s="182"/>
      <c r="O15" s="182"/>
      <c r="P15" s="182"/>
      <c r="Q15" s="182"/>
      <c r="R15" s="182"/>
      <c r="S15" s="182"/>
      <c r="T15" s="182"/>
      <c r="U15" s="182"/>
      <c r="V15" s="182"/>
      <c r="W15" s="182"/>
      <c r="X15" s="183"/>
      <c r="Y15" s="184" t="s">
        <v>149</v>
      </c>
      <c r="Z15" s="181" t="s">
        <v>36</v>
      </c>
      <c r="AA15" s="192">
        <v>3928.09</v>
      </c>
      <c r="AB15" s="183">
        <v>100</v>
      </c>
      <c r="AC15" s="181" t="s">
        <v>18</v>
      </c>
      <c r="AD15" s="192">
        <v>4096.6400000000003</v>
      </c>
      <c r="AE15" s="193">
        <v>100</v>
      </c>
      <c r="AF15" s="181"/>
      <c r="AG15" s="192"/>
      <c r="AH15" s="193"/>
      <c r="AI15" s="181"/>
      <c r="AJ15" s="192"/>
      <c r="AK15" s="193"/>
      <c r="AL15" s="181"/>
      <c r="AM15" s="192"/>
      <c r="AN15" s="193"/>
      <c r="AO15" s="194">
        <v>43677</v>
      </c>
      <c r="AP15" s="197" t="s">
        <v>245</v>
      </c>
      <c r="AQ15" s="198" t="s">
        <v>246</v>
      </c>
      <c r="AR15" s="96">
        <f t="shared" si="3"/>
        <v>8024.7300000000005</v>
      </c>
      <c r="AS15" s="97">
        <f t="shared" si="0"/>
        <v>0</v>
      </c>
      <c r="AT15" s="97">
        <f t="shared" si="1"/>
        <v>0</v>
      </c>
    </row>
    <row r="16" spans="1:46" ht="14.25" thickBot="1" x14ac:dyDescent="0.2">
      <c r="A16" s="17"/>
      <c r="B16" s="17"/>
      <c r="C16" s="17"/>
      <c r="H16" s="42">
        <f t="shared" si="2"/>
        <v>0</v>
      </c>
      <c r="I16" s="190" t="s">
        <v>109</v>
      </c>
      <c r="J16" s="191" t="s">
        <v>257</v>
      </c>
      <c r="K16" s="181" t="s">
        <v>258</v>
      </c>
      <c r="L16" s="114"/>
      <c r="M16" s="182"/>
      <c r="N16" s="182"/>
      <c r="O16" s="182"/>
      <c r="P16" s="182"/>
      <c r="Q16" s="182"/>
      <c r="R16" s="182"/>
      <c r="S16" s="182"/>
      <c r="T16" s="182"/>
      <c r="U16" s="182"/>
      <c r="V16" s="182"/>
      <c r="W16" s="182"/>
      <c r="X16" s="183"/>
      <c r="Y16" s="184" t="s">
        <v>149</v>
      </c>
      <c r="Z16" s="181" t="s">
        <v>18</v>
      </c>
      <c r="AA16" s="192">
        <v>16455.5</v>
      </c>
      <c r="AB16" s="183">
        <v>100</v>
      </c>
      <c r="AC16" s="181"/>
      <c r="AD16" s="192"/>
      <c r="AE16" s="193"/>
      <c r="AF16" s="181"/>
      <c r="AG16" s="192"/>
      <c r="AH16" s="193"/>
      <c r="AI16" s="181"/>
      <c r="AJ16" s="192"/>
      <c r="AK16" s="193"/>
      <c r="AL16" s="181"/>
      <c r="AM16" s="192"/>
      <c r="AN16" s="193"/>
      <c r="AO16" s="194">
        <v>43003</v>
      </c>
      <c r="AP16" s="195" t="s">
        <v>259</v>
      </c>
      <c r="AQ16" s="196" t="s">
        <v>260</v>
      </c>
      <c r="AR16" s="96">
        <f t="shared" si="3"/>
        <v>16455.5</v>
      </c>
      <c r="AS16" s="97">
        <f t="shared" si="0"/>
        <v>0</v>
      </c>
      <c r="AT16" s="97">
        <f t="shared" si="1"/>
        <v>0</v>
      </c>
    </row>
    <row r="17" spans="1:46" ht="14.25" thickBot="1" x14ac:dyDescent="0.2">
      <c r="A17" s="260"/>
      <c r="B17" s="260"/>
      <c r="C17" s="260"/>
      <c r="H17" s="42">
        <f t="shared" si="2"/>
        <v>0</v>
      </c>
      <c r="I17" s="190" t="s">
        <v>109</v>
      </c>
      <c r="J17" s="191" t="s">
        <v>261</v>
      </c>
      <c r="K17" s="113" t="s">
        <v>323</v>
      </c>
      <c r="L17" s="182"/>
      <c r="M17" s="182"/>
      <c r="N17" s="182"/>
      <c r="O17" s="182"/>
      <c r="P17" s="182"/>
      <c r="Q17" s="182"/>
      <c r="R17" s="182"/>
      <c r="S17" s="182"/>
      <c r="T17" s="182"/>
      <c r="U17" s="182"/>
      <c r="V17" s="182"/>
      <c r="W17" s="182"/>
      <c r="X17" s="183"/>
      <c r="Y17" s="184" t="s">
        <v>149</v>
      </c>
      <c r="Z17" s="181" t="s">
        <v>18</v>
      </c>
      <c r="AA17" s="192">
        <v>12159.92</v>
      </c>
      <c r="AB17" s="183">
        <v>100</v>
      </c>
      <c r="AC17" s="181"/>
      <c r="AD17" s="192"/>
      <c r="AE17" s="193"/>
      <c r="AF17" s="181"/>
      <c r="AG17" s="192"/>
      <c r="AH17" s="193"/>
      <c r="AI17" s="181"/>
      <c r="AJ17" s="192"/>
      <c r="AK17" s="193"/>
      <c r="AL17" s="181"/>
      <c r="AM17" s="192"/>
      <c r="AN17" s="193"/>
      <c r="AO17" s="194">
        <v>43265</v>
      </c>
      <c r="AP17" s="197" t="s">
        <v>259</v>
      </c>
      <c r="AQ17" s="198" t="s">
        <v>260</v>
      </c>
      <c r="AR17" s="96">
        <f t="shared" si="3"/>
        <v>12159.92</v>
      </c>
      <c r="AS17" s="97">
        <f t="shared" si="0"/>
        <v>0</v>
      </c>
      <c r="AT17" s="97">
        <f t="shared" si="1"/>
        <v>0</v>
      </c>
    </row>
    <row r="18" spans="1:46" ht="14.25" thickBot="1" x14ac:dyDescent="0.2">
      <c r="A18" s="51"/>
      <c r="B18" s="51"/>
      <c r="C18" s="51"/>
      <c r="H18" s="42">
        <f t="shared" si="2"/>
        <v>0</v>
      </c>
      <c r="I18" s="190" t="s">
        <v>109</v>
      </c>
      <c r="J18" s="191" t="s">
        <v>263</v>
      </c>
      <c r="K18" s="113" t="s">
        <v>323</v>
      </c>
      <c r="L18" s="182"/>
      <c r="M18" s="182"/>
      <c r="N18" s="182"/>
      <c r="O18" s="182"/>
      <c r="P18" s="182"/>
      <c r="Q18" s="182"/>
      <c r="R18" s="182"/>
      <c r="S18" s="182"/>
      <c r="T18" s="182"/>
      <c r="U18" s="182"/>
      <c r="V18" s="182"/>
      <c r="W18" s="182"/>
      <c r="X18" s="183"/>
      <c r="Y18" s="184" t="s">
        <v>149</v>
      </c>
      <c r="Z18" s="181" t="s">
        <v>36</v>
      </c>
      <c r="AA18" s="192">
        <v>18687.21</v>
      </c>
      <c r="AB18" s="183">
        <v>100</v>
      </c>
      <c r="AC18" s="181"/>
      <c r="AD18" s="192"/>
      <c r="AE18" s="193"/>
      <c r="AF18" s="181"/>
      <c r="AG18" s="192"/>
      <c r="AH18" s="193"/>
      <c r="AI18" s="181"/>
      <c r="AJ18" s="192"/>
      <c r="AK18" s="193"/>
      <c r="AL18" s="181"/>
      <c r="AM18" s="192"/>
      <c r="AN18" s="193"/>
      <c r="AO18" s="194">
        <v>43621</v>
      </c>
      <c r="AP18" s="197" t="s">
        <v>259</v>
      </c>
      <c r="AQ18" s="198" t="s">
        <v>260</v>
      </c>
      <c r="AR18" s="96">
        <f t="shared" si="3"/>
        <v>18687.21</v>
      </c>
      <c r="AS18" s="97">
        <f t="shared" si="0"/>
        <v>0</v>
      </c>
      <c r="AT18" s="97">
        <f t="shared" si="1"/>
        <v>0</v>
      </c>
    </row>
    <row r="19" spans="1:46" ht="14.25" thickBot="1" x14ac:dyDescent="0.2">
      <c r="A19" s="51"/>
      <c r="B19" s="51"/>
      <c r="C19" s="51"/>
      <c r="H19" s="42">
        <f t="shared" si="2"/>
        <v>0</v>
      </c>
      <c r="I19" s="190" t="s">
        <v>109</v>
      </c>
      <c r="J19" s="191" t="s">
        <v>264</v>
      </c>
      <c r="K19" s="181" t="s">
        <v>258</v>
      </c>
      <c r="L19" s="182"/>
      <c r="M19" s="182"/>
      <c r="N19" s="182"/>
      <c r="O19" s="182"/>
      <c r="P19" s="182"/>
      <c r="Q19" s="182"/>
      <c r="R19" s="182"/>
      <c r="S19" s="182"/>
      <c r="T19" s="182"/>
      <c r="U19" s="182"/>
      <c r="V19" s="182"/>
      <c r="W19" s="182"/>
      <c r="X19" s="183"/>
      <c r="Y19" s="184" t="s">
        <v>149</v>
      </c>
      <c r="Z19" s="181" t="s">
        <v>36</v>
      </c>
      <c r="AA19" s="192">
        <v>7501.4</v>
      </c>
      <c r="AB19" s="183">
        <v>100</v>
      </c>
      <c r="AC19" s="181" t="s">
        <v>18</v>
      </c>
      <c r="AD19" s="192">
        <v>3312.91</v>
      </c>
      <c r="AE19" s="193"/>
      <c r="AF19" s="181" t="s">
        <v>67</v>
      </c>
      <c r="AG19" s="192">
        <v>6400.2</v>
      </c>
      <c r="AH19" s="193"/>
      <c r="AI19" s="181"/>
      <c r="AJ19" s="192"/>
      <c r="AK19" s="193"/>
      <c r="AL19" s="181"/>
      <c r="AM19" s="192"/>
      <c r="AN19" s="193"/>
      <c r="AO19" s="194">
        <v>44005</v>
      </c>
      <c r="AP19" s="197" t="s">
        <v>259</v>
      </c>
      <c r="AQ19" s="198" t="s">
        <v>260</v>
      </c>
      <c r="AR19" s="96">
        <f t="shared" si="3"/>
        <v>7501.4</v>
      </c>
      <c r="AS19" s="97">
        <f t="shared" si="0"/>
        <v>0</v>
      </c>
      <c r="AT19" s="97">
        <f t="shared" si="1"/>
        <v>0</v>
      </c>
    </row>
    <row r="20" spans="1:46" ht="14.25" thickBot="1" x14ac:dyDescent="0.2">
      <c r="A20" s="51"/>
      <c r="B20" s="51"/>
      <c r="C20" s="51"/>
      <c r="H20" s="42">
        <f t="shared" si="2"/>
        <v>0</v>
      </c>
      <c r="I20" s="190" t="s">
        <v>109</v>
      </c>
      <c r="J20" s="191" t="s">
        <v>265</v>
      </c>
      <c r="K20" s="113" t="s">
        <v>323</v>
      </c>
      <c r="L20" s="182"/>
      <c r="M20" s="182"/>
      <c r="N20" s="182"/>
      <c r="O20" s="182"/>
      <c r="P20" s="182"/>
      <c r="Q20" s="182"/>
      <c r="R20" s="182"/>
      <c r="S20" s="182"/>
      <c r="T20" s="182"/>
      <c r="U20" s="182"/>
      <c r="V20" s="182"/>
      <c r="W20" s="182"/>
      <c r="X20" s="183"/>
      <c r="Y20" s="184" t="s">
        <v>149</v>
      </c>
      <c r="Z20" s="181" t="s">
        <v>36</v>
      </c>
      <c r="AA20" s="192">
        <v>19593.68</v>
      </c>
      <c r="AB20" s="183">
        <v>100</v>
      </c>
      <c r="AC20" s="181"/>
      <c r="AD20" s="192"/>
      <c r="AE20" s="193"/>
      <c r="AF20" s="181"/>
      <c r="AG20" s="192"/>
      <c r="AH20" s="193"/>
      <c r="AI20" s="181"/>
      <c r="AJ20" s="192"/>
      <c r="AK20" s="193"/>
      <c r="AL20" s="181"/>
      <c r="AM20" s="192"/>
      <c r="AN20" s="193"/>
      <c r="AO20" s="194">
        <v>44578</v>
      </c>
      <c r="AP20" s="197" t="s">
        <v>259</v>
      </c>
      <c r="AQ20" s="198" t="s">
        <v>260</v>
      </c>
      <c r="AR20" s="96">
        <f t="shared" si="3"/>
        <v>19593.68</v>
      </c>
      <c r="AS20" s="97">
        <f t="shared" si="0"/>
        <v>0</v>
      </c>
      <c r="AT20" s="97">
        <f t="shared" si="1"/>
        <v>0</v>
      </c>
    </row>
    <row r="21" spans="1:46" ht="14.25" thickBot="1" x14ac:dyDescent="0.2">
      <c r="A21" s="51"/>
      <c r="B21" s="51"/>
      <c r="C21" s="51"/>
      <c r="H21" s="42">
        <f t="shared" si="2"/>
        <v>0</v>
      </c>
      <c r="I21" s="190" t="s">
        <v>109</v>
      </c>
      <c r="J21" s="191" t="s">
        <v>266</v>
      </c>
      <c r="K21" s="181" t="s">
        <v>258</v>
      </c>
      <c r="L21" s="182"/>
      <c r="M21" s="182"/>
      <c r="N21" s="182"/>
      <c r="O21" s="182"/>
      <c r="P21" s="182"/>
      <c r="Q21" s="182"/>
      <c r="R21" s="182"/>
      <c r="S21" s="182"/>
      <c r="T21" s="182"/>
      <c r="U21" s="182"/>
      <c r="V21" s="182"/>
      <c r="W21" s="182"/>
      <c r="X21" s="183"/>
      <c r="Y21" s="184" t="s">
        <v>149</v>
      </c>
      <c r="Z21" s="181" t="s">
        <v>36</v>
      </c>
      <c r="AA21" s="192">
        <v>5275.94</v>
      </c>
      <c r="AB21" s="183">
        <v>100</v>
      </c>
      <c r="AC21" s="181"/>
      <c r="AD21" s="192"/>
      <c r="AE21" s="193"/>
      <c r="AF21" s="181"/>
      <c r="AG21" s="192"/>
      <c r="AH21" s="193"/>
      <c r="AI21" s="181"/>
      <c r="AJ21" s="192"/>
      <c r="AK21" s="193"/>
      <c r="AL21" s="181"/>
      <c r="AM21" s="192"/>
      <c r="AN21" s="193"/>
      <c r="AO21" s="194">
        <v>43633</v>
      </c>
      <c r="AP21" s="197" t="s">
        <v>259</v>
      </c>
      <c r="AQ21" s="198" t="s">
        <v>260</v>
      </c>
      <c r="AR21" s="96">
        <f t="shared" si="3"/>
        <v>5275.94</v>
      </c>
      <c r="AS21" s="97">
        <f t="shared" si="0"/>
        <v>0</v>
      </c>
      <c r="AT21" s="97">
        <f t="shared" si="1"/>
        <v>0</v>
      </c>
    </row>
    <row r="22" spans="1:46" ht="14.25" thickBot="1" x14ac:dyDescent="0.2">
      <c r="A22" s="51"/>
      <c r="B22" s="51"/>
      <c r="C22" s="51"/>
      <c r="H22" s="42">
        <f t="shared" si="2"/>
        <v>0</v>
      </c>
      <c r="I22" s="190" t="s">
        <v>127</v>
      </c>
      <c r="J22" s="191" t="s">
        <v>293</v>
      </c>
      <c r="K22" s="181" t="s">
        <v>294</v>
      </c>
      <c r="L22" s="114" t="s">
        <v>851</v>
      </c>
      <c r="M22" s="182"/>
      <c r="N22" s="182"/>
      <c r="O22" s="182"/>
      <c r="P22" s="182"/>
      <c r="Q22" s="182"/>
      <c r="R22" s="182"/>
      <c r="S22" s="182"/>
      <c r="T22" s="182"/>
      <c r="U22" s="182"/>
      <c r="V22" s="182"/>
      <c r="W22" s="182"/>
      <c r="X22" s="183"/>
      <c r="Y22" s="184" t="s">
        <v>149</v>
      </c>
      <c r="Z22" s="181" t="s">
        <v>36</v>
      </c>
      <c r="AA22" s="192">
        <v>6922.94</v>
      </c>
      <c r="AB22" s="183">
        <v>100</v>
      </c>
      <c r="AC22" s="181"/>
      <c r="AD22" s="192"/>
      <c r="AE22" s="193"/>
      <c r="AF22" s="181"/>
      <c r="AG22" s="192"/>
      <c r="AH22" s="193"/>
      <c r="AI22" s="181"/>
      <c r="AJ22" s="192"/>
      <c r="AK22" s="193"/>
      <c r="AL22" s="181"/>
      <c r="AM22" s="192"/>
      <c r="AN22" s="193"/>
      <c r="AO22" s="194">
        <v>43006</v>
      </c>
      <c r="AP22" s="195" t="s">
        <v>295</v>
      </c>
      <c r="AQ22" s="196" t="s">
        <v>296</v>
      </c>
      <c r="AR22" s="96">
        <f t="shared" si="3"/>
        <v>6922.94</v>
      </c>
      <c r="AS22" s="97">
        <f t="shared" si="0"/>
        <v>0</v>
      </c>
      <c r="AT22" s="97">
        <f t="shared" si="1"/>
        <v>0</v>
      </c>
    </row>
    <row r="23" spans="1:46" ht="14.25" thickBot="1" x14ac:dyDescent="0.2">
      <c r="A23" s="51"/>
      <c r="B23" s="51"/>
      <c r="C23" s="51"/>
      <c r="H23" s="42">
        <f t="shared" si="2"/>
        <v>0</v>
      </c>
      <c r="I23" s="190" t="s">
        <v>127</v>
      </c>
      <c r="J23" s="191" t="s">
        <v>297</v>
      </c>
      <c r="K23" s="181" t="s">
        <v>294</v>
      </c>
      <c r="L23" s="114" t="s">
        <v>851</v>
      </c>
      <c r="M23" s="182"/>
      <c r="N23" s="182"/>
      <c r="O23" s="182"/>
      <c r="P23" s="182"/>
      <c r="Q23" s="182"/>
      <c r="R23" s="182"/>
      <c r="S23" s="182"/>
      <c r="T23" s="182"/>
      <c r="U23" s="182"/>
      <c r="V23" s="182"/>
      <c r="W23" s="182"/>
      <c r="X23" s="183"/>
      <c r="Y23" s="184" t="s">
        <v>149</v>
      </c>
      <c r="Z23" s="181" t="s">
        <v>18</v>
      </c>
      <c r="AA23" s="192">
        <v>8554.5499999999993</v>
      </c>
      <c r="AB23" s="183">
        <v>100</v>
      </c>
      <c r="AC23" s="181" t="s">
        <v>36</v>
      </c>
      <c r="AD23" s="192">
        <v>4236.0600000000004</v>
      </c>
      <c r="AE23" s="193">
        <v>100</v>
      </c>
      <c r="AF23" s="181"/>
      <c r="AG23" s="192"/>
      <c r="AH23" s="193"/>
      <c r="AI23" s="181"/>
      <c r="AJ23" s="192"/>
      <c r="AK23" s="193"/>
      <c r="AL23" s="181"/>
      <c r="AM23" s="192"/>
      <c r="AN23" s="193"/>
      <c r="AO23" s="194">
        <v>43164</v>
      </c>
      <c r="AP23" s="197" t="s">
        <v>295</v>
      </c>
      <c r="AQ23" s="198" t="s">
        <v>296</v>
      </c>
      <c r="AR23" s="96">
        <f t="shared" si="3"/>
        <v>12790.61</v>
      </c>
      <c r="AS23" s="97">
        <f t="shared" si="0"/>
        <v>0</v>
      </c>
      <c r="AT23" s="97">
        <f t="shared" si="1"/>
        <v>0</v>
      </c>
    </row>
    <row r="24" spans="1:46" ht="14.25" thickBot="1" x14ac:dyDescent="0.2">
      <c r="A24" s="51"/>
      <c r="B24" s="51"/>
      <c r="C24" s="51"/>
      <c r="H24" s="42">
        <f t="shared" si="2"/>
        <v>0</v>
      </c>
      <c r="I24" s="190" t="s">
        <v>127</v>
      </c>
      <c r="J24" s="191" t="s">
        <v>298</v>
      </c>
      <c r="K24" s="181" t="s">
        <v>294</v>
      </c>
      <c r="L24" s="114" t="s">
        <v>851</v>
      </c>
      <c r="M24" s="182"/>
      <c r="N24" s="182"/>
      <c r="O24" s="182"/>
      <c r="P24" s="182"/>
      <c r="Q24" s="182"/>
      <c r="R24" s="182"/>
      <c r="S24" s="182"/>
      <c r="T24" s="182"/>
      <c r="U24" s="182"/>
      <c r="V24" s="182"/>
      <c r="W24" s="182"/>
      <c r="X24" s="183"/>
      <c r="Y24" s="184" t="s">
        <v>149</v>
      </c>
      <c r="Z24" s="181" t="s">
        <v>36</v>
      </c>
      <c r="AA24" s="192">
        <v>6119.79</v>
      </c>
      <c r="AB24" s="183">
        <v>100</v>
      </c>
      <c r="AC24" s="181"/>
      <c r="AD24" s="192"/>
      <c r="AE24" s="193"/>
      <c r="AF24" s="181"/>
      <c r="AG24" s="192"/>
      <c r="AH24" s="193"/>
      <c r="AI24" s="181"/>
      <c r="AJ24" s="192"/>
      <c r="AK24" s="193"/>
      <c r="AL24" s="181"/>
      <c r="AM24" s="192"/>
      <c r="AN24" s="193"/>
      <c r="AO24" s="194">
        <v>43585</v>
      </c>
      <c r="AP24" s="122" t="s">
        <v>295</v>
      </c>
      <c r="AQ24" s="123" t="s">
        <v>296</v>
      </c>
      <c r="AR24" s="96">
        <f t="shared" si="3"/>
        <v>6119.79</v>
      </c>
      <c r="AS24" s="97">
        <f t="shared" si="0"/>
        <v>0</v>
      </c>
      <c r="AT24" s="97">
        <f t="shared" si="1"/>
        <v>0</v>
      </c>
    </row>
    <row r="25" spans="1:46" ht="14.25" thickBot="1" x14ac:dyDescent="0.2">
      <c r="A25" s="51"/>
      <c r="B25" s="51"/>
      <c r="C25" s="51"/>
      <c r="H25" s="42">
        <f t="shared" si="2"/>
        <v>0</v>
      </c>
      <c r="I25" s="190" t="s">
        <v>127</v>
      </c>
      <c r="J25" s="191" t="s">
        <v>299</v>
      </c>
      <c r="K25" s="181" t="s">
        <v>294</v>
      </c>
      <c r="L25" s="182"/>
      <c r="M25" s="182"/>
      <c r="N25" s="182"/>
      <c r="O25" s="182"/>
      <c r="P25" s="182"/>
      <c r="Q25" s="182"/>
      <c r="R25" s="182"/>
      <c r="S25" s="182"/>
      <c r="T25" s="182"/>
      <c r="U25" s="182"/>
      <c r="V25" s="182"/>
      <c r="W25" s="182"/>
      <c r="X25" s="183"/>
      <c r="Y25" s="184" t="s">
        <v>149</v>
      </c>
      <c r="Z25" s="181" t="s">
        <v>36</v>
      </c>
      <c r="AA25" s="192">
        <v>2682.18</v>
      </c>
      <c r="AB25" s="183">
        <v>100</v>
      </c>
      <c r="AC25" s="181" t="s">
        <v>67</v>
      </c>
      <c r="AD25" s="192">
        <v>3262.87</v>
      </c>
      <c r="AE25" s="193">
        <v>100</v>
      </c>
      <c r="AF25" s="181"/>
      <c r="AG25" s="192"/>
      <c r="AH25" s="193"/>
      <c r="AI25" s="181"/>
      <c r="AJ25" s="192"/>
      <c r="AK25" s="193"/>
      <c r="AL25" s="181"/>
      <c r="AM25" s="192"/>
      <c r="AN25" s="193"/>
      <c r="AO25" s="194">
        <v>44237</v>
      </c>
      <c r="AP25" s="122" t="s">
        <v>295</v>
      </c>
      <c r="AQ25" s="123" t="s">
        <v>296</v>
      </c>
      <c r="AR25" s="96">
        <f t="shared" si="3"/>
        <v>5945.0499999999993</v>
      </c>
      <c r="AS25" s="97">
        <f t="shared" si="0"/>
        <v>0</v>
      </c>
      <c r="AT25" s="97">
        <f t="shared" si="1"/>
        <v>0</v>
      </c>
    </row>
    <row r="26" spans="1:46" ht="14.25" thickBot="1" x14ac:dyDescent="0.2">
      <c r="A26" s="51"/>
      <c r="B26" s="51"/>
      <c r="C26" s="51"/>
      <c r="H26" s="42">
        <f t="shared" si="2"/>
        <v>0</v>
      </c>
      <c r="I26" s="190" t="s">
        <v>127</v>
      </c>
      <c r="J26" s="191" t="s">
        <v>300</v>
      </c>
      <c r="K26" s="181" t="s">
        <v>301</v>
      </c>
      <c r="L26" s="182"/>
      <c r="M26" s="182"/>
      <c r="N26" s="182"/>
      <c r="O26" s="182"/>
      <c r="P26" s="182"/>
      <c r="Q26" s="182"/>
      <c r="R26" s="182"/>
      <c r="S26" s="182"/>
      <c r="T26" s="182"/>
      <c r="U26" s="182"/>
      <c r="V26" s="182"/>
      <c r="W26" s="182"/>
      <c r="X26" s="183"/>
      <c r="Y26" s="184" t="s">
        <v>149</v>
      </c>
      <c r="Z26" s="181" t="s">
        <v>18</v>
      </c>
      <c r="AA26" s="192">
        <v>6072.61</v>
      </c>
      <c r="AB26" s="183">
        <v>100</v>
      </c>
      <c r="AC26" s="181"/>
      <c r="AD26" s="192"/>
      <c r="AE26" s="193"/>
      <c r="AF26" s="181"/>
      <c r="AG26" s="192"/>
      <c r="AH26" s="193"/>
      <c r="AI26" s="181"/>
      <c r="AJ26" s="192"/>
      <c r="AK26" s="193"/>
      <c r="AL26" s="181"/>
      <c r="AM26" s="192"/>
      <c r="AN26" s="193"/>
      <c r="AO26" s="194">
        <v>44365</v>
      </c>
      <c r="AP26" s="122" t="s">
        <v>295</v>
      </c>
      <c r="AQ26" s="123" t="s">
        <v>296</v>
      </c>
      <c r="AR26" s="96">
        <f t="shared" si="3"/>
        <v>6072.61</v>
      </c>
      <c r="AS26" s="97">
        <f t="shared" si="0"/>
        <v>0</v>
      </c>
      <c r="AT26" s="97">
        <f t="shared" si="1"/>
        <v>0</v>
      </c>
    </row>
    <row r="27" spans="1:46" ht="14.25" thickBot="1" x14ac:dyDescent="0.2">
      <c r="A27" s="51"/>
      <c r="B27" s="51"/>
      <c r="C27" s="51"/>
      <c r="H27" s="42">
        <f t="shared" si="2"/>
        <v>0</v>
      </c>
      <c r="I27" s="190" t="s">
        <v>127</v>
      </c>
      <c r="J27" s="191" t="s">
        <v>302</v>
      </c>
      <c r="K27" s="181" t="s">
        <v>301</v>
      </c>
      <c r="L27" s="182"/>
      <c r="M27" s="182"/>
      <c r="N27" s="182"/>
      <c r="O27" s="182"/>
      <c r="P27" s="182"/>
      <c r="Q27" s="182"/>
      <c r="R27" s="182"/>
      <c r="S27" s="182"/>
      <c r="T27" s="182"/>
      <c r="U27" s="182"/>
      <c r="V27" s="182"/>
      <c r="W27" s="182"/>
      <c r="X27" s="183"/>
      <c r="Y27" s="184" t="s">
        <v>149</v>
      </c>
      <c r="Z27" s="181" t="s">
        <v>18</v>
      </c>
      <c r="AA27" s="192">
        <v>1150.07</v>
      </c>
      <c r="AB27" s="183">
        <v>100</v>
      </c>
      <c r="AC27" s="181" t="s">
        <v>36</v>
      </c>
      <c r="AD27" s="192">
        <v>2849.7</v>
      </c>
      <c r="AE27" s="193">
        <v>100</v>
      </c>
      <c r="AF27" s="181"/>
      <c r="AG27" s="192"/>
      <c r="AH27" s="193"/>
      <c r="AI27" s="181"/>
      <c r="AJ27" s="192"/>
      <c r="AK27" s="193"/>
      <c r="AL27" s="181"/>
      <c r="AM27" s="192"/>
      <c r="AN27" s="193"/>
      <c r="AO27" s="194">
        <v>44489</v>
      </c>
      <c r="AP27" s="122" t="s">
        <v>295</v>
      </c>
      <c r="AQ27" s="123" t="s">
        <v>296</v>
      </c>
      <c r="AR27" s="96">
        <f t="shared" si="3"/>
        <v>3999.7699999999995</v>
      </c>
      <c r="AS27" s="97">
        <f t="shared" si="0"/>
        <v>0</v>
      </c>
      <c r="AT27" s="97">
        <f t="shared" si="1"/>
        <v>0</v>
      </c>
    </row>
    <row r="28" spans="1:46" ht="14.25" thickBot="1" x14ac:dyDescent="0.2">
      <c r="A28" s="51"/>
      <c r="B28" s="51"/>
      <c r="C28" s="51"/>
      <c r="H28" s="42">
        <f t="shared" si="2"/>
        <v>0</v>
      </c>
      <c r="I28" s="111" t="s">
        <v>37</v>
      </c>
      <c r="J28" s="112" t="s">
        <v>347</v>
      </c>
      <c r="K28" s="113" t="s">
        <v>348</v>
      </c>
      <c r="L28" s="114"/>
      <c r="M28" s="114"/>
      <c r="N28" s="114"/>
      <c r="O28" s="114"/>
      <c r="P28" s="114"/>
      <c r="Q28" s="114"/>
      <c r="R28" s="114"/>
      <c r="S28" s="114"/>
      <c r="T28" s="114"/>
      <c r="U28" s="114"/>
      <c r="V28" s="114"/>
      <c r="W28" s="114"/>
      <c r="X28" s="115"/>
      <c r="Y28" s="116" t="s">
        <v>149</v>
      </c>
      <c r="Z28" s="113" t="s">
        <v>18</v>
      </c>
      <c r="AA28" s="117">
        <v>1265.02</v>
      </c>
      <c r="AB28" s="115">
        <v>100</v>
      </c>
      <c r="AC28" s="113"/>
      <c r="AD28" s="117"/>
      <c r="AE28" s="118"/>
      <c r="AF28" s="113"/>
      <c r="AG28" s="117"/>
      <c r="AH28" s="118"/>
      <c r="AI28" s="113"/>
      <c r="AJ28" s="117"/>
      <c r="AK28" s="118"/>
      <c r="AL28" s="113"/>
      <c r="AM28" s="117"/>
      <c r="AN28" s="118"/>
      <c r="AO28" s="119">
        <v>44207</v>
      </c>
      <c r="AP28" s="215" t="s">
        <v>349</v>
      </c>
      <c r="AQ28" s="216" t="s">
        <v>350</v>
      </c>
      <c r="AR28" s="96">
        <f t="shared" si="3"/>
        <v>1265.02</v>
      </c>
      <c r="AS28" s="97">
        <f t="shared" si="0"/>
        <v>0</v>
      </c>
      <c r="AT28" s="97">
        <f t="shared" si="1"/>
        <v>0</v>
      </c>
    </row>
    <row r="29" spans="1:46" ht="14.25" thickBot="1" x14ac:dyDescent="0.2">
      <c r="A29" s="51"/>
      <c r="B29" s="51"/>
      <c r="C29" s="51"/>
      <c r="H29" s="42">
        <f t="shared" si="2"/>
        <v>0</v>
      </c>
      <c r="I29" s="111" t="s">
        <v>37</v>
      </c>
      <c r="J29" s="112" t="s">
        <v>351</v>
      </c>
      <c r="K29" s="113" t="s">
        <v>348</v>
      </c>
      <c r="L29" s="114"/>
      <c r="M29" s="114"/>
      <c r="N29" s="114"/>
      <c r="O29" s="114"/>
      <c r="P29" s="114"/>
      <c r="Q29" s="114"/>
      <c r="R29" s="114"/>
      <c r="S29" s="114"/>
      <c r="T29" s="114"/>
      <c r="U29" s="114"/>
      <c r="V29" s="114"/>
      <c r="W29" s="114"/>
      <c r="X29" s="115"/>
      <c r="Y29" s="116" t="s">
        <v>149</v>
      </c>
      <c r="Z29" s="113" t="s">
        <v>36</v>
      </c>
      <c r="AA29" s="117">
        <v>1325.93</v>
      </c>
      <c r="AB29" s="115">
        <v>100</v>
      </c>
      <c r="AC29" s="113"/>
      <c r="AD29" s="117"/>
      <c r="AE29" s="118"/>
      <c r="AF29" s="113"/>
      <c r="AG29" s="117"/>
      <c r="AH29" s="118"/>
      <c r="AI29" s="113"/>
      <c r="AJ29" s="117"/>
      <c r="AK29" s="118"/>
      <c r="AL29" s="113"/>
      <c r="AM29" s="117"/>
      <c r="AN29" s="118"/>
      <c r="AO29" s="119">
        <v>44131</v>
      </c>
      <c r="AP29" s="215" t="s">
        <v>349</v>
      </c>
      <c r="AQ29" s="216" t="s">
        <v>350</v>
      </c>
      <c r="AR29" s="96">
        <f t="shared" si="3"/>
        <v>1325.93</v>
      </c>
      <c r="AS29" s="97">
        <f t="shared" si="0"/>
        <v>0</v>
      </c>
      <c r="AT29" s="97">
        <f t="shared" si="1"/>
        <v>0</v>
      </c>
    </row>
    <row r="30" spans="1:46" ht="14.25" thickBot="1" x14ac:dyDescent="0.2">
      <c r="A30" s="51"/>
      <c r="B30" s="51"/>
      <c r="C30" s="51"/>
      <c r="H30" s="42">
        <f t="shared" si="2"/>
        <v>0</v>
      </c>
      <c r="I30" s="111" t="s">
        <v>37</v>
      </c>
      <c r="J30" s="112" t="s">
        <v>352</v>
      </c>
      <c r="K30" s="113" t="s">
        <v>348</v>
      </c>
      <c r="L30" s="114"/>
      <c r="M30" s="114"/>
      <c r="N30" s="114"/>
      <c r="O30" s="114"/>
      <c r="P30" s="114"/>
      <c r="Q30" s="114"/>
      <c r="R30" s="114"/>
      <c r="S30" s="114"/>
      <c r="T30" s="114"/>
      <c r="U30" s="114"/>
      <c r="V30" s="114"/>
      <c r="W30" s="114"/>
      <c r="X30" s="115"/>
      <c r="Y30" s="116" t="s">
        <v>149</v>
      </c>
      <c r="Z30" s="113" t="s">
        <v>36</v>
      </c>
      <c r="AA30" s="117">
        <v>1029.7</v>
      </c>
      <c r="AB30" s="115">
        <v>100</v>
      </c>
      <c r="AC30" s="113"/>
      <c r="AD30" s="117"/>
      <c r="AE30" s="118"/>
      <c r="AF30" s="113"/>
      <c r="AG30" s="117"/>
      <c r="AH30" s="118"/>
      <c r="AI30" s="113"/>
      <c r="AJ30" s="117"/>
      <c r="AK30" s="118"/>
      <c r="AL30" s="113"/>
      <c r="AM30" s="117"/>
      <c r="AN30" s="118"/>
      <c r="AO30" s="119">
        <v>43305</v>
      </c>
      <c r="AP30" s="215" t="s">
        <v>349</v>
      </c>
      <c r="AQ30" s="216" t="s">
        <v>350</v>
      </c>
      <c r="AR30" s="96">
        <f t="shared" si="3"/>
        <v>1029.7</v>
      </c>
      <c r="AS30" s="97">
        <f t="shared" si="0"/>
        <v>0</v>
      </c>
      <c r="AT30" s="97">
        <f t="shared" si="1"/>
        <v>0</v>
      </c>
    </row>
    <row r="31" spans="1:46" ht="14.25" thickBot="1" x14ac:dyDescent="0.2">
      <c r="A31" s="51"/>
      <c r="B31" s="51"/>
      <c r="C31" s="51"/>
      <c r="H31" s="42">
        <f t="shared" si="2"/>
        <v>0</v>
      </c>
      <c r="I31" s="111" t="s">
        <v>37</v>
      </c>
      <c r="J31" s="112" t="s">
        <v>353</v>
      </c>
      <c r="K31" s="113" t="s">
        <v>348</v>
      </c>
      <c r="L31" s="114"/>
      <c r="M31" s="114"/>
      <c r="N31" s="114"/>
      <c r="O31" s="114"/>
      <c r="P31" s="114"/>
      <c r="Q31" s="114"/>
      <c r="R31" s="114"/>
      <c r="S31" s="114"/>
      <c r="T31" s="114"/>
      <c r="U31" s="114"/>
      <c r="V31" s="114"/>
      <c r="W31" s="114"/>
      <c r="X31" s="115"/>
      <c r="Y31" s="116" t="s">
        <v>149</v>
      </c>
      <c r="Z31" s="113" t="s">
        <v>36</v>
      </c>
      <c r="AA31" s="117">
        <v>1126.4000000000001</v>
      </c>
      <c r="AB31" s="115">
        <v>100</v>
      </c>
      <c r="AC31" s="113"/>
      <c r="AD31" s="117"/>
      <c r="AE31" s="118"/>
      <c r="AF31" s="113"/>
      <c r="AG31" s="117"/>
      <c r="AH31" s="118"/>
      <c r="AI31" s="113"/>
      <c r="AJ31" s="117"/>
      <c r="AK31" s="118"/>
      <c r="AL31" s="113"/>
      <c r="AM31" s="117"/>
      <c r="AN31" s="118"/>
      <c r="AO31" s="119">
        <v>43897</v>
      </c>
      <c r="AP31" s="215" t="s">
        <v>349</v>
      </c>
      <c r="AQ31" s="216" t="s">
        <v>350</v>
      </c>
      <c r="AR31" s="96">
        <f t="shared" si="3"/>
        <v>1126.4000000000001</v>
      </c>
      <c r="AS31" s="97">
        <f t="shared" si="0"/>
        <v>0</v>
      </c>
      <c r="AT31" s="97">
        <f t="shared" si="1"/>
        <v>0</v>
      </c>
    </row>
    <row r="32" spans="1:46" ht="14.25" thickBot="1" x14ac:dyDescent="0.2">
      <c r="A32" s="51"/>
      <c r="B32" s="51"/>
      <c r="C32" s="51"/>
      <c r="H32" s="42">
        <f t="shared" si="2"/>
        <v>0</v>
      </c>
      <c r="I32" s="111" t="s">
        <v>37</v>
      </c>
      <c r="J32" s="112" t="s">
        <v>354</v>
      </c>
      <c r="K32" s="113" t="s">
        <v>348</v>
      </c>
      <c r="L32" s="114"/>
      <c r="M32" s="114"/>
      <c r="N32" s="114"/>
      <c r="O32" s="114"/>
      <c r="P32" s="114"/>
      <c r="Q32" s="114"/>
      <c r="R32" s="114"/>
      <c r="S32" s="114"/>
      <c r="T32" s="114"/>
      <c r="U32" s="114"/>
      <c r="V32" s="114"/>
      <c r="W32" s="114"/>
      <c r="X32" s="115"/>
      <c r="Y32" s="116" t="s">
        <v>149</v>
      </c>
      <c r="Z32" s="113" t="s">
        <v>67</v>
      </c>
      <c r="AA32" s="117">
        <v>2500</v>
      </c>
      <c r="AB32" s="115">
        <v>100</v>
      </c>
      <c r="AC32" s="113"/>
      <c r="AD32" s="117"/>
      <c r="AE32" s="118"/>
      <c r="AF32" s="113"/>
      <c r="AG32" s="117"/>
      <c r="AH32" s="118"/>
      <c r="AI32" s="113"/>
      <c r="AJ32" s="117"/>
      <c r="AK32" s="118"/>
      <c r="AL32" s="113"/>
      <c r="AM32" s="117"/>
      <c r="AN32" s="118"/>
      <c r="AO32" s="119">
        <v>43999</v>
      </c>
      <c r="AP32" s="215" t="s">
        <v>349</v>
      </c>
      <c r="AQ32" s="216" t="s">
        <v>350</v>
      </c>
      <c r="AR32" s="96">
        <f t="shared" si="3"/>
        <v>2500</v>
      </c>
      <c r="AS32" s="97">
        <f t="shared" si="0"/>
        <v>0</v>
      </c>
      <c r="AT32" s="97">
        <f t="shared" si="1"/>
        <v>0</v>
      </c>
    </row>
    <row r="33" spans="5:46" ht="14.25" thickBot="1" x14ac:dyDescent="0.2">
      <c r="H33" s="42">
        <f t="shared" si="2"/>
        <v>0</v>
      </c>
      <c r="I33" s="111" t="s">
        <v>37</v>
      </c>
      <c r="J33" s="112" t="s">
        <v>355</v>
      </c>
      <c r="K33" s="113" t="s">
        <v>348</v>
      </c>
      <c r="L33" s="114"/>
      <c r="M33" s="114"/>
      <c r="N33" s="114"/>
      <c r="O33" s="114"/>
      <c r="P33" s="114"/>
      <c r="Q33" s="114"/>
      <c r="R33" s="114"/>
      <c r="S33" s="114"/>
      <c r="T33" s="114"/>
      <c r="U33" s="114"/>
      <c r="V33" s="114"/>
      <c r="W33" s="114"/>
      <c r="X33" s="115"/>
      <c r="Y33" s="116" t="s">
        <v>149</v>
      </c>
      <c r="Z33" s="113" t="s">
        <v>67</v>
      </c>
      <c r="AA33" s="117">
        <v>3186</v>
      </c>
      <c r="AB33" s="115">
        <v>100</v>
      </c>
      <c r="AC33" s="113"/>
      <c r="AD33" s="117"/>
      <c r="AE33" s="118"/>
      <c r="AF33" s="113"/>
      <c r="AG33" s="117"/>
      <c r="AH33" s="118"/>
      <c r="AI33" s="113"/>
      <c r="AJ33" s="117"/>
      <c r="AK33" s="118"/>
      <c r="AL33" s="113"/>
      <c r="AM33" s="117"/>
      <c r="AN33" s="118"/>
      <c r="AO33" s="119">
        <v>43810</v>
      </c>
      <c r="AP33" s="215" t="s">
        <v>349</v>
      </c>
      <c r="AQ33" s="216" t="s">
        <v>350</v>
      </c>
      <c r="AR33" s="96">
        <f t="shared" si="3"/>
        <v>3186</v>
      </c>
      <c r="AS33" s="97">
        <f t="shared" si="0"/>
        <v>0</v>
      </c>
      <c r="AT33" s="97">
        <f t="shared" si="1"/>
        <v>0</v>
      </c>
    </row>
    <row r="34" spans="5:46" ht="14.25" thickBot="1" x14ac:dyDescent="0.2">
      <c r="H34" s="42">
        <f t="shared" si="2"/>
        <v>0</v>
      </c>
      <c r="I34" s="111" t="s">
        <v>393</v>
      </c>
      <c r="J34" s="112" t="s">
        <v>417</v>
      </c>
      <c r="K34" s="113" t="s">
        <v>418</v>
      </c>
      <c r="L34" s="114" t="s">
        <v>419</v>
      </c>
      <c r="M34" s="114" t="s">
        <v>420</v>
      </c>
      <c r="N34" s="114" t="s">
        <v>421</v>
      </c>
      <c r="O34" s="114"/>
      <c r="P34" s="114"/>
      <c r="Q34" s="114"/>
      <c r="R34" s="114"/>
      <c r="S34" s="114"/>
      <c r="T34" s="114"/>
      <c r="U34" s="114"/>
      <c r="V34" s="114"/>
      <c r="W34" s="114"/>
      <c r="X34" s="115"/>
      <c r="Y34" s="116" t="s">
        <v>149</v>
      </c>
      <c r="Z34" s="113" t="s">
        <v>36</v>
      </c>
      <c r="AA34" s="117">
        <v>3213.87</v>
      </c>
      <c r="AB34" s="115">
        <v>100</v>
      </c>
      <c r="AC34" s="113"/>
      <c r="AD34" s="117"/>
      <c r="AE34" s="118"/>
      <c r="AF34" s="113"/>
      <c r="AG34" s="117"/>
      <c r="AH34" s="118"/>
      <c r="AI34" s="113"/>
      <c r="AJ34" s="117"/>
      <c r="AK34" s="118"/>
      <c r="AL34" s="113"/>
      <c r="AM34" s="117"/>
      <c r="AN34" s="118"/>
      <c r="AO34" s="119">
        <v>43010</v>
      </c>
      <c r="AP34" s="215" t="s">
        <v>399</v>
      </c>
      <c r="AQ34" s="216">
        <v>56317</v>
      </c>
      <c r="AR34" s="96">
        <f t="shared" si="3"/>
        <v>3213.87</v>
      </c>
      <c r="AS34" s="97">
        <f t="shared" si="0"/>
        <v>0</v>
      </c>
      <c r="AT34" s="97">
        <f t="shared" si="1"/>
        <v>0</v>
      </c>
    </row>
    <row r="35" spans="5:46" ht="14.25" thickBot="1" x14ac:dyDescent="0.2">
      <c r="H35" s="42">
        <f t="shared" si="2"/>
        <v>0</v>
      </c>
      <c r="I35" s="111" t="s">
        <v>393</v>
      </c>
      <c r="J35" s="112" t="s">
        <v>422</v>
      </c>
      <c r="K35" s="113" t="s">
        <v>423</v>
      </c>
      <c r="L35" s="114" t="s">
        <v>419</v>
      </c>
      <c r="M35" s="114"/>
      <c r="N35" s="114"/>
      <c r="O35" s="114"/>
      <c r="P35" s="114"/>
      <c r="Q35" s="114"/>
      <c r="R35" s="114"/>
      <c r="S35" s="114"/>
      <c r="T35" s="114"/>
      <c r="U35" s="114"/>
      <c r="V35" s="114"/>
      <c r="W35" s="114"/>
      <c r="X35" s="115"/>
      <c r="Y35" s="116" t="s">
        <v>149</v>
      </c>
      <c r="Z35" s="113" t="s">
        <v>36</v>
      </c>
      <c r="AA35" s="117">
        <v>3637.72</v>
      </c>
      <c r="AB35" s="115">
        <v>100</v>
      </c>
      <c r="AC35" s="113"/>
      <c r="AD35" s="117"/>
      <c r="AE35" s="118"/>
      <c r="AF35" s="113"/>
      <c r="AG35" s="117"/>
      <c r="AH35" s="118"/>
      <c r="AI35" s="113"/>
      <c r="AJ35" s="117"/>
      <c r="AK35" s="118"/>
      <c r="AL35" s="113"/>
      <c r="AM35" s="117"/>
      <c r="AN35" s="118"/>
      <c r="AO35" s="119">
        <v>43251</v>
      </c>
      <c r="AP35" s="120" t="s">
        <v>399</v>
      </c>
      <c r="AQ35" s="121">
        <v>56317</v>
      </c>
      <c r="AR35" s="96">
        <f t="shared" si="3"/>
        <v>3637.72</v>
      </c>
      <c r="AS35" s="97">
        <f t="shared" si="0"/>
        <v>0</v>
      </c>
      <c r="AT35" s="97">
        <f t="shared" si="1"/>
        <v>0</v>
      </c>
    </row>
    <row r="36" spans="5:46" ht="14.25" thickBot="1" x14ac:dyDescent="0.2">
      <c r="H36" s="42">
        <f t="shared" si="2"/>
        <v>0</v>
      </c>
      <c r="I36" s="111" t="s">
        <v>393</v>
      </c>
      <c r="J36" s="112" t="s">
        <v>424</v>
      </c>
      <c r="K36" s="113" t="s">
        <v>423</v>
      </c>
      <c r="L36" s="114" t="s">
        <v>419</v>
      </c>
      <c r="M36" s="114" t="s">
        <v>420</v>
      </c>
      <c r="N36" s="114" t="s">
        <v>418</v>
      </c>
      <c r="O36" s="114" t="s">
        <v>421</v>
      </c>
      <c r="P36" s="114"/>
      <c r="Q36" s="114"/>
      <c r="R36" s="114"/>
      <c r="S36" s="114"/>
      <c r="T36" s="114"/>
      <c r="U36" s="114"/>
      <c r="V36" s="114"/>
      <c r="W36" s="114"/>
      <c r="X36" s="115"/>
      <c r="Y36" s="116" t="s">
        <v>149</v>
      </c>
      <c r="Z36" s="113" t="s">
        <v>36</v>
      </c>
      <c r="AA36" s="117">
        <v>4258.54</v>
      </c>
      <c r="AB36" s="115">
        <v>100</v>
      </c>
      <c r="AC36" s="113"/>
      <c r="AD36" s="117"/>
      <c r="AE36" s="118"/>
      <c r="AF36" s="113"/>
      <c r="AG36" s="117"/>
      <c r="AH36" s="118"/>
      <c r="AI36" s="113"/>
      <c r="AJ36" s="117"/>
      <c r="AK36" s="118"/>
      <c r="AL36" s="113"/>
      <c r="AM36" s="117"/>
      <c r="AN36" s="118"/>
      <c r="AO36" s="119">
        <v>43402</v>
      </c>
      <c r="AP36" s="120" t="s">
        <v>399</v>
      </c>
      <c r="AQ36" s="121">
        <v>56317</v>
      </c>
      <c r="AR36" s="96">
        <f t="shared" si="3"/>
        <v>4258.54</v>
      </c>
      <c r="AS36" s="97">
        <f t="shared" si="0"/>
        <v>0</v>
      </c>
      <c r="AT36" s="97">
        <f t="shared" si="1"/>
        <v>0</v>
      </c>
    </row>
    <row r="37" spans="5:46" ht="14.25" thickBot="1" x14ac:dyDescent="0.2">
      <c r="H37" s="42">
        <f t="shared" si="2"/>
        <v>0</v>
      </c>
      <c r="I37" s="111" t="s">
        <v>393</v>
      </c>
      <c r="J37" s="112" t="s">
        <v>425</v>
      </c>
      <c r="K37" s="113"/>
      <c r="L37" s="114"/>
      <c r="M37" s="114"/>
      <c r="N37" s="114"/>
      <c r="O37" s="114"/>
      <c r="P37" s="114"/>
      <c r="Q37" s="114"/>
      <c r="R37" s="114"/>
      <c r="S37" s="114"/>
      <c r="T37" s="114"/>
      <c r="U37" s="114"/>
      <c r="V37" s="114"/>
      <c r="W37" s="114"/>
      <c r="X37" s="115"/>
      <c r="Y37" s="116" t="s">
        <v>149</v>
      </c>
      <c r="Z37" s="113" t="s">
        <v>36</v>
      </c>
      <c r="AA37" s="117">
        <v>5781.94</v>
      </c>
      <c r="AB37" s="115">
        <v>100</v>
      </c>
      <c r="AC37" s="113"/>
      <c r="AD37" s="117"/>
      <c r="AE37" s="118"/>
      <c r="AF37" s="113"/>
      <c r="AG37" s="117"/>
      <c r="AH37" s="118"/>
      <c r="AI37" s="113"/>
      <c r="AJ37" s="117"/>
      <c r="AK37" s="118"/>
      <c r="AL37" s="113"/>
      <c r="AM37" s="117"/>
      <c r="AN37" s="118"/>
      <c r="AO37" s="119">
        <v>43434</v>
      </c>
      <c r="AP37" s="120" t="s">
        <v>399</v>
      </c>
      <c r="AQ37" s="121">
        <v>56317</v>
      </c>
      <c r="AR37" s="96">
        <f t="shared" si="3"/>
        <v>5781.94</v>
      </c>
      <c r="AS37" s="97">
        <f t="shared" si="0"/>
        <v>0</v>
      </c>
      <c r="AT37" s="97">
        <f t="shared" si="1"/>
        <v>0</v>
      </c>
    </row>
    <row r="38" spans="5:46" ht="14.25" thickBot="1" x14ac:dyDescent="0.2">
      <c r="H38" s="42">
        <f t="shared" si="2"/>
        <v>0</v>
      </c>
      <c r="I38" s="111" t="s">
        <v>393</v>
      </c>
      <c r="J38" s="112" t="s">
        <v>426</v>
      </c>
      <c r="K38" s="113" t="s">
        <v>423</v>
      </c>
      <c r="L38" s="114" t="s">
        <v>419</v>
      </c>
      <c r="M38" s="114"/>
      <c r="N38" s="114"/>
      <c r="O38" s="114"/>
      <c r="P38" s="114"/>
      <c r="Q38" s="114"/>
      <c r="R38" s="114"/>
      <c r="S38" s="114"/>
      <c r="T38" s="114"/>
      <c r="U38" s="114"/>
      <c r="V38" s="114"/>
      <c r="W38" s="114"/>
      <c r="X38" s="115"/>
      <c r="Y38" s="116" t="s">
        <v>149</v>
      </c>
      <c r="Z38" s="113" t="s">
        <v>36</v>
      </c>
      <c r="AA38" s="117">
        <v>2659.72</v>
      </c>
      <c r="AB38" s="115">
        <v>100</v>
      </c>
      <c r="AC38" s="113"/>
      <c r="AD38" s="117"/>
      <c r="AE38" s="118"/>
      <c r="AF38" s="113"/>
      <c r="AG38" s="117"/>
      <c r="AH38" s="118"/>
      <c r="AI38" s="113"/>
      <c r="AJ38" s="117"/>
      <c r="AK38" s="118"/>
      <c r="AL38" s="113"/>
      <c r="AM38" s="117"/>
      <c r="AN38" s="118"/>
      <c r="AO38" s="119">
        <v>43907</v>
      </c>
      <c r="AP38" s="120" t="s">
        <v>399</v>
      </c>
      <c r="AQ38" s="121">
        <v>56317</v>
      </c>
      <c r="AR38" s="96">
        <f t="shared" si="3"/>
        <v>2659.72</v>
      </c>
      <c r="AS38" s="97">
        <f t="shared" si="0"/>
        <v>0</v>
      </c>
      <c r="AT38" s="97">
        <f t="shared" si="1"/>
        <v>0</v>
      </c>
    </row>
    <row r="39" spans="5:46" ht="14.25" thickBot="1" x14ac:dyDescent="0.2">
      <c r="H39" s="42">
        <f t="shared" si="2"/>
        <v>0</v>
      </c>
      <c r="I39" s="111" t="s">
        <v>393</v>
      </c>
      <c r="J39" s="112" t="s">
        <v>427</v>
      </c>
      <c r="K39" s="113" t="s">
        <v>418</v>
      </c>
      <c r="L39" s="114" t="s">
        <v>421</v>
      </c>
      <c r="M39" s="114" t="s">
        <v>428</v>
      </c>
      <c r="N39" s="114"/>
      <c r="O39" s="114"/>
      <c r="P39" s="114"/>
      <c r="Q39" s="114"/>
      <c r="R39" s="114"/>
      <c r="S39" s="114"/>
      <c r="T39" s="114"/>
      <c r="U39" s="114"/>
      <c r="V39" s="114"/>
      <c r="W39" s="114"/>
      <c r="X39" s="115"/>
      <c r="Y39" s="116" t="s">
        <v>149</v>
      </c>
      <c r="Z39" s="113" t="s">
        <v>36</v>
      </c>
      <c r="AA39" s="117">
        <v>3286.59</v>
      </c>
      <c r="AB39" s="115">
        <v>100</v>
      </c>
      <c r="AC39" s="113"/>
      <c r="AD39" s="117"/>
      <c r="AE39" s="118"/>
      <c r="AF39" s="113"/>
      <c r="AG39" s="117"/>
      <c r="AH39" s="118"/>
      <c r="AI39" s="113"/>
      <c r="AJ39" s="117"/>
      <c r="AK39" s="118"/>
      <c r="AL39" s="113"/>
      <c r="AM39" s="117"/>
      <c r="AN39" s="118"/>
      <c r="AO39" s="119">
        <v>43940</v>
      </c>
      <c r="AP39" s="120" t="s">
        <v>399</v>
      </c>
      <c r="AQ39" s="121">
        <v>56317</v>
      </c>
      <c r="AR39" s="96">
        <f t="shared" si="3"/>
        <v>3286.59</v>
      </c>
      <c r="AS39" s="97">
        <f t="shared" si="0"/>
        <v>0</v>
      </c>
      <c r="AT39" s="97">
        <f t="shared" si="1"/>
        <v>0</v>
      </c>
    </row>
    <row r="40" spans="5:46" ht="14.25" thickBot="1" x14ac:dyDescent="0.2">
      <c r="E40" s="39"/>
      <c r="F40" s="39"/>
      <c r="G40" s="39"/>
      <c r="H40" s="42">
        <f t="shared" si="2"/>
        <v>0</v>
      </c>
      <c r="I40" s="111" t="s">
        <v>393</v>
      </c>
      <c r="J40" s="112" t="s">
        <v>429</v>
      </c>
      <c r="K40" s="113" t="s">
        <v>383</v>
      </c>
      <c r="L40" s="114" t="s">
        <v>388</v>
      </c>
      <c r="M40" s="114" t="s">
        <v>382</v>
      </c>
      <c r="N40" s="114"/>
      <c r="O40" s="114"/>
      <c r="P40" s="114"/>
      <c r="Q40" s="114"/>
      <c r="R40" s="114"/>
      <c r="S40" s="114"/>
      <c r="T40" s="114"/>
      <c r="U40" s="114"/>
      <c r="V40" s="114"/>
      <c r="W40" s="114"/>
      <c r="X40" s="115"/>
      <c r="Y40" s="116" t="s">
        <v>149</v>
      </c>
      <c r="Z40" s="113" t="s">
        <v>67</v>
      </c>
      <c r="AA40" s="117">
        <v>7178.56</v>
      </c>
      <c r="AB40" s="115">
        <v>100</v>
      </c>
      <c r="AC40" s="113"/>
      <c r="AD40" s="117"/>
      <c r="AE40" s="118"/>
      <c r="AF40" s="113"/>
      <c r="AG40" s="117"/>
      <c r="AH40" s="118"/>
      <c r="AI40" s="113"/>
      <c r="AJ40" s="117"/>
      <c r="AK40" s="118"/>
      <c r="AL40" s="113"/>
      <c r="AM40" s="117"/>
      <c r="AN40" s="118"/>
      <c r="AO40" s="119">
        <v>43024</v>
      </c>
      <c r="AP40" s="215" t="s">
        <v>399</v>
      </c>
      <c r="AQ40" s="216">
        <v>56317</v>
      </c>
      <c r="AR40" s="96">
        <f t="shared" si="3"/>
        <v>7178.56</v>
      </c>
      <c r="AS40" s="97">
        <f t="shared" si="0"/>
        <v>0</v>
      </c>
      <c r="AT40" s="97">
        <f t="shared" si="1"/>
        <v>0</v>
      </c>
    </row>
    <row r="41" spans="5:46" ht="14.25" thickBot="1" x14ac:dyDescent="0.2">
      <c r="E41" s="39"/>
      <c r="F41" s="39"/>
      <c r="G41" s="39"/>
      <c r="H41" s="42">
        <f t="shared" si="2"/>
        <v>0</v>
      </c>
      <c r="I41" s="111" t="s">
        <v>393</v>
      </c>
      <c r="J41" s="112" t="s">
        <v>430</v>
      </c>
      <c r="K41" s="113" t="s">
        <v>383</v>
      </c>
      <c r="L41" s="114" t="s">
        <v>388</v>
      </c>
      <c r="M41" s="114" t="s">
        <v>382</v>
      </c>
      <c r="N41" s="114"/>
      <c r="O41" s="114"/>
      <c r="P41" s="114"/>
      <c r="Q41" s="114"/>
      <c r="R41" s="114"/>
      <c r="S41" s="114"/>
      <c r="T41" s="114"/>
      <c r="U41" s="114"/>
      <c r="V41" s="114"/>
      <c r="W41" s="114"/>
      <c r="X41" s="115"/>
      <c r="Y41" s="116" t="s">
        <v>149</v>
      </c>
      <c r="Z41" s="113" t="s">
        <v>36</v>
      </c>
      <c r="AA41" s="117">
        <v>2045.87</v>
      </c>
      <c r="AB41" s="115">
        <v>100</v>
      </c>
      <c r="AC41" s="113" t="s">
        <v>67</v>
      </c>
      <c r="AD41" s="117">
        <v>9245.1299999999992</v>
      </c>
      <c r="AE41" s="118">
        <v>100</v>
      </c>
      <c r="AF41" s="113"/>
      <c r="AG41" s="117"/>
      <c r="AH41" s="118"/>
      <c r="AI41" s="113"/>
      <c r="AJ41" s="117"/>
      <c r="AK41" s="118"/>
      <c r="AL41" s="113"/>
      <c r="AM41" s="117"/>
      <c r="AN41" s="118"/>
      <c r="AO41" s="119">
        <v>43432</v>
      </c>
      <c r="AP41" s="120" t="s">
        <v>399</v>
      </c>
      <c r="AQ41" s="121">
        <v>56317</v>
      </c>
      <c r="AR41" s="96">
        <f t="shared" si="3"/>
        <v>11291</v>
      </c>
      <c r="AS41" s="97">
        <f t="shared" si="0"/>
        <v>0</v>
      </c>
      <c r="AT41" s="97">
        <f t="shared" si="1"/>
        <v>0</v>
      </c>
    </row>
    <row r="42" spans="5:46" ht="14.25" thickBot="1" x14ac:dyDescent="0.2">
      <c r="E42" s="39"/>
      <c r="F42" s="39"/>
      <c r="G42" s="39"/>
      <c r="H42" s="42">
        <f t="shared" si="2"/>
        <v>0</v>
      </c>
      <c r="I42" s="111" t="s">
        <v>393</v>
      </c>
      <c r="J42" s="112" t="s">
        <v>431</v>
      </c>
      <c r="K42" s="113" t="s">
        <v>383</v>
      </c>
      <c r="L42" s="114" t="s">
        <v>388</v>
      </c>
      <c r="M42" s="114" t="s">
        <v>382</v>
      </c>
      <c r="N42" s="114"/>
      <c r="O42" s="114"/>
      <c r="P42" s="114"/>
      <c r="Q42" s="114"/>
      <c r="R42" s="114"/>
      <c r="S42" s="114"/>
      <c r="T42" s="114"/>
      <c r="U42" s="114"/>
      <c r="V42" s="114"/>
      <c r="W42" s="114"/>
      <c r="X42" s="115"/>
      <c r="Y42" s="116" t="s">
        <v>149</v>
      </c>
      <c r="Z42" s="113" t="s">
        <v>36</v>
      </c>
      <c r="AA42" s="117">
        <v>7676.98</v>
      </c>
      <c r="AB42" s="115">
        <v>100</v>
      </c>
      <c r="AC42" s="113" t="s">
        <v>67</v>
      </c>
      <c r="AD42" s="117">
        <v>4393.21</v>
      </c>
      <c r="AE42" s="118">
        <v>100</v>
      </c>
      <c r="AF42" s="113"/>
      <c r="AG42" s="117"/>
      <c r="AH42" s="118"/>
      <c r="AI42" s="113"/>
      <c r="AJ42" s="117"/>
      <c r="AK42" s="118"/>
      <c r="AL42" s="113"/>
      <c r="AM42" s="117"/>
      <c r="AN42" s="118"/>
      <c r="AO42" s="119">
        <v>43793</v>
      </c>
      <c r="AP42" s="120" t="s">
        <v>399</v>
      </c>
      <c r="AQ42" s="121">
        <v>56317</v>
      </c>
      <c r="AR42" s="96">
        <f t="shared" si="3"/>
        <v>12070.189999999999</v>
      </c>
      <c r="AS42" s="97">
        <f t="shared" si="0"/>
        <v>0</v>
      </c>
      <c r="AT42" s="97">
        <f t="shared" si="1"/>
        <v>0</v>
      </c>
    </row>
    <row r="43" spans="5:46" ht="14.25" thickBot="1" x14ac:dyDescent="0.2">
      <c r="E43" s="39"/>
      <c r="F43" s="39"/>
      <c r="G43" s="39"/>
      <c r="H43" s="42">
        <f t="shared" si="2"/>
        <v>0</v>
      </c>
      <c r="I43" s="111" t="s">
        <v>393</v>
      </c>
      <c r="J43" s="112" t="s">
        <v>432</v>
      </c>
      <c r="K43" s="113" t="s">
        <v>383</v>
      </c>
      <c r="L43" s="114" t="s">
        <v>388</v>
      </c>
      <c r="M43" s="114" t="s">
        <v>385</v>
      </c>
      <c r="N43" s="114" t="s">
        <v>386</v>
      </c>
      <c r="O43" s="114"/>
      <c r="P43" s="114"/>
      <c r="Q43" s="114"/>
      <c r="R43" s="114"/>
      <c r="S43" s="114"/>
      <c r="T43" s="114"/>
      <c r="U43" s="114"/>
      <c r="V43" s="114"/>
      <c r="W43" s="114"/>
      <c r="X43" s="115"/>
      <c r="Y43" s="116" t="s">
        <v>149</v>
      </c>
      <c r="Z43" s="113" t="s">
        <v>36</v>
      </c>
      <c r="AA43" s="117">
        <v>6450.33</v>
      </c>
      <c r="AB43" s="115">
        <v>100</v>
      </c>
      <c r="AC43" s="113"/>
      <c r="AD43" s="117"/>
      <c r="AE43" s="118"/>
      <c r="AF43" s="113"/>
      <c r="AG43" s="117"/>
      <c r="AH43" s="118"/>
      <c r="AI43" s="113"/>
      <c r="AJ43" s="117"/>
      <c r="AK43" s="118"/>
      <c r="AL43" s="113"/>
      <c r="AM43" s="117"/>
      <c r="AN43" s="118"/>
      <c r="AO43" s="119">
        <v>43892</v>
      </c>
      <c r="AP43" s="120" t="s">
        <v>399</v>
      </c>
      <c r="AQ43" s="121">
        <v>56317</v>
      </c>
      <c r="AR43" s="96">
        <f t="shared" si="3"/>
        <v>6450.33</v>
      </c>
      <c r="AS43" s="97">
        <f t="shared" si="0"/>
        <v>0</v>
      </c>
      <c r="AT43" s="97">
        <f t="shared" si="1"/>
        <v>0</v>
      </c>
    </row>
    <row r="44" spans="5:46" ht="14.25" thickBot="1" x14ac:dyDescent="0.2">
      <c r="E44" s="39"/>
      <c r="F44" s="39"/>
      <c r="G44" s="39"/>
      <c r="H44" s="42">
        <f t="shared" si="2"/>
        <v>0</v>
      </c>
      <c r="I44" s="111" t="s">
        <v>393</v>
      </c>
      <c r="J44" s="112" t="s">
        <v>433</v>
      </c>
      <c r="K44" s="113" t="s">
        <v>385</v>
      </c>
      <c r="L44" s="114" t="s">
        <v>386</v>
      </c>
      <c r="M44" s="114" t="s">
        <v>387</v>
      </c>
      <c r="N44" s="114"/>
      <c r="O44" s="114"/>
      <c r="P44" s="114"/>
      <c r="Q44" s="114"/>
      <c r="R44" s="114"/>
      <c r="S44" s="114"/>
      <c r="T44" s="114"/>
      <c r="U44" s="114"/>
      <c r="V44" s="114"/>
      <c r="W44" s="114"/>
      <c r="X44" s="115"/>
      <c r="Y44" s="116" t="s">
        <v>149</v>
      </c>
      <c r="Z44" s="113" t="s">
        <v>36</v>
      </c>
      <c r="AA44" s="117">
        <v>7561.28</v>
      </c>
      <c r="AB44" s="115">
        <v>100</v>
      </c>
      <c r="AC44" s="113" t="s">
        <v>67</v>
      </c>
      <c r="AD44" s="117">
        <v>7203.61</v>
      </c>
      <c r="AE44" s="118">
        <v>100</v>
      </c>
      <c r="AF44" s="113"/>
      <c r="AG44" s="117"/>
      <c r="AH44" s="118"/>
      <c r="AI44" s="113"/>
      <c r="AJ44" s="117"/>
      <c r="AK44" s="118"/>
      <c r="AL44" s="113"/>
      <c r="AM44" s="117"/>
      <c r="AN44" s="118"/>
      <c r="AO44" s="119">
        <v>43941</v>
      </c>
      <c r="AP44" s="120" t="s">
        <v>399</v>
      </c>
      <c r="AQ44" s="121">
        <v>56317</v>
      </c>
      <c r="AR44" s="96">
        <f t="shared" si="3"/>
        <v>14764.89</v>
      </c>
      <c r="AS44" s="97">
        <f t="shared" si="0"/>
        <v>0</v>
      </c>
      <c r="AT44" s="97">
        <f t="shared" si="1"/>
        <v>0</v>
      </c>
    </row>
    <row r="45" spans="5:46" ht="14.25" thickBot="1" x14ac:dyDescent="0.2">
      <c r="E45" s="39"/>
      <c r="F45" s="39"/>
      <c r="G45" s="39"/>
      <c r="H45" s="42">
        <f t="shared" si="2"/>
        <v>0</v>
      </c>
      <c r="I45" s="111" t="s">
        <v>393</v>
      </c>
      <c r="J45" s="112" t="s">
        <v>434</v>
      </c>
      <c r="K45" s="113" t="s">
        <v>383</v>
      </c>
      <c r="L45" s="114" t="s">
        <v>388</v>
      </c>
      <c r="M45" s="114"/>
      <c r="N45" s="114"/>
      <c r="O45" s="114"/>
      <c r="P45" s="114"/>
      <c r="Q45" s="114"/>
      <c r="R45" s="114"/>
      <c r="S45" s="114"/>
      <c r="T45" s="114"/>
      <c r="U45" s="114"/>
      <c r="V45" s="114"/>
      <c r="W45" s="114"/>
      <c r="X45" s="115"/>
      <c r="Y45" s="116" t="s">
        <v>149</v>
      </c>
      <c r="Z45" s="113" t="s">
        <v>36</v>
      </c>
      <c r="AA45" s="117">
        <v>33400.269999999997</v>
      </c>
      <c r="AB45" s="115">
        <v>100</v>
      </c>
      <c r="AC45" s="113"/>
      <c r="AD45" s="117"/>
      <c r="AE45" s="118"/>
      <c r="AF45" s="113"/>
      <c r="AG45" s="117"/>
      <c r="AH45" s="118"/>
      <c r="AI45" s="113"/>
      <c r="AJ45" s="117"/>
      <c r="AK45" s="118"/>
      <c r="AL45" s="113"/>
      <c r="AM45" s="117"/>
      <c r="AN45" s="118"/>
      <c r="AO45" s="119">
        <v>44006</v>
      </c>
      <c r="AP45" s="120" t="s">
        <v>399</v>
      </c>
      <c r="AQ45" s="121">
        <v>56317</v>
      </c>
      <c r="AR45" s="96">
        <f t="shared" si="3"/>
        <v>33400.269999999997</v>
      </c>
      <c r="AS45" s="97">
        <f t="shared" si="0"/>
        <v>0</v>
      </c>
      <c r="AT45" s="97">
        <f t="shared" si="1"/>
        <v>0</v>
      </c>
    </row>
    <row r="46" spans="5:46" ht="14.25" thickBot="1" x14ac:dyDescent="0.2">
      <c r="E46" s="39"/>
      <c r="F46" s="39"/>
      <c r="G46" s="39"/>
      <c r="H46" s="42">
        <f t="shared" si="2"/>
        <v>0</v>
      </c>
      <c r="I46" s="111" t="s">
        <v>393</v>
      </c>
      <c r="J46" s="112" t="s">
        <v>435</v>
      </c>
      <c r="K46" s="113" t="s">
        <v>386</v>
      </c>
      <c r="L46" s="114" t="s">
        <v>385</v>
      </c>
      <c r="M46" s="114" t="s">
        <v>387</v>
      </c>
      <c r="N46" s="114"/>
      <c r="O46" s="114"/>
      <c r="P46" s="114"/>
      <c r="Q46" s="114"/>
      <c r="R46" s="114"/>
      <c r="S46" s="114"/>
      <c r="T46" s="114"/>
      <c r="U46" s="114"/>
      <c r="V46" s="114"/>
      <c r="W46" s="114"/>
      <c r="X46" s="115"/>
      <c r="Y46" s="116" t="s">
        <v>149</v>
      </c>
      <c r="Z46" s="113" t="s">
        <v>36</v>
      </c>
      <c r="AA46" s="117">
        <v>2672</v>
      </c>
      <c r="AB46" s="115">
        <v>100</v>
      </c>
      <c r="AC46" s="113" t="s">
        <v>67</v>
      </c>
      <c r="AD46" s="117">
        <v>10334.16</v>
      </c>
      <c r="AE46" s="118">
        <v>100</v>
      </c>
      <c r="AF46" s="113"/>
      <c r="AG46" s="117"/>
      <c r="AH46" s="118"/>
      <c r="AI46" s="113"/>
      <c r="AJ46" s="117"/>
      <c r="AK46" s="118"/>
      <c r="AL46" s="113"/>
      <c r="AM46" s="117"/>
      <c r="AN46" s="118"/>
      <c r="AO46" s="119">
        <v>44598</v>
      </c>
      <c r="AP46" s="120" t="s">
        <v>399</v>
      </c>
      <c r="AQ46" s="121">
        <v>56317</v>
      </c>
      <c r="AR46" s="96">
        <f t="shared" si="3"/>
        <v>13006.16</v>
      </c>
      <c r="AS46" s="97">
        <f t="shared" si="0"/>
        <v>0</v>
      </c>
      <c r="AT46" s="97">
        <f t="shared" si="1"/>
        <v>0</v>
      </c>
    </row>
    <row r="47" spans="5:46" ht="14.25" thickBot="1" x14ac:dyDescent="0.2">
      <c r="E47" s="39"/>
      <c r="F47" s="39"/>
      <c r="G47" s="39"/>
      <c r="H47" s="42">
        <f t="shared" si="2"/>
        <v>0</v>
      </c>
      <c r="I47" s="111" t="s">
        <v>444</v>
      </c>
      <c r="J47" s="112" t="s">
        <v>458</v>
      </c>
      <c r="K47" s="113" t="s">
        <v>459</v>
      </c>
      <c r="L47" s="114"/>
      <c r="M47" s="114"/>
      <c r="N47" s="114"/>
      <c r="O47" s="114"/>
      <c r="P47" s="114"/>
      <c r="Q47" s="114"/>
      <c r="R47" s="114"/>
      <c r="S47" s="114"/>
      <c r="T47" s="114"/>
      <c r="U47" s="114"/>
      <c r="V47" s="114"/>
      <c r="W47" s="114"/>
      <c r="X47" s="115"/>
      <c r="Y47" s="116" t="s">
        <v>149</v>
      </c>
      <c r="Z47" s="113" t="s">
        <v>36</v>
      </c>
      <c r="AA47" s="117">
        <v>4706.3</v>
      </c>
      <c r="AB47" s="115">
        <v>100</v>
      </c>
      <c r="AC47" s="113"/>
      <c r="AD47" s="117"/>
      <c r="AE47" s="118"/>
      <c r="AF47" s="113"/>
      <c r="AG47" s="117"/>
      <c r="AH47" s="118"/>
      <c r="AI47" s="113"/>
      <c r="AJ47" s="117"/>
      <c r="AK47" s="118"/>
      <c r="AL47" s="113"/>
      <c r="AM47" s="117"/>
      <c r="AN47" s="118"/>
      <c r="AO47" s="119">
        <v>42953</v>
      </c>
      <c r="AP47" s="217" t="s">
        <v>446</v>
      </c>
      <c r="AQ47" s="216" t="s">
        <v>447</v>
      </c>
      <c r="AR47" s="96">
        <f t="shared" si="3"/>
        <v>4706.3</v>
      </c>
      <c r="AS47" s="97">
        <f t="shared" si="0"/>
        <v>0</v>
      </c>
      <c r="AT47" s="97">
        <f t="shared" si="1"/>
        <v>0</v>
      </c>
    </row>
    <row r="48" spans="5:46" ht="14.25" thickBot="1" x14ac:dyDescent="0.2">
      <c r="E48" s="39"/>
      <c r="F48" s="39"/>
      <c r="G48" s="39"/>
      <c r="H48" s="42">
        <f t="shared" si="2"/>
        <v>0</v>
      </c>
      <c r="I48" s="111" t="s">
        <v>444</v>
      </c>
      <c r="J48" s="112" t="s">
        <v>460</v>
      </c>
      <c r="K48" s="113" t="s">
        <v>461</v>
      </c>
      <c r="L48" s="114"/>
      <c r="M48" s="114"/>
      <c r="N48" s="114"/>
      <c r="O48" s="114"/>
      <c r="P48" s="114"/>
      <c r="Q48" s="114"/>
      <c r="R48" s="114"/>
      <c r="S48" s="114"/>
      <c r="T48" s="114"/>
      <c r="U48" s="114"/>
      <c r="V48" s="114"/>
      <c r="W48" s="114"/>
      <c r="X48" s="115"/>
      <c r="Y48" s="116" t="s">
        <v>149</v>
      </c>
      <c r="Z48" s="113" t="s">
        <v>36</v>
      </c>
      <c r="AA48" s="117">
        <v>3967.38</v>
      </c>
      <c r="AB48" s="115">
        <v>100</v>
      </c>
      <c r="AC48" s="113" t="s">
        <v>24</v>
      </c>
      <c r="AD48" s="117">
        <v>2606.7600000000002</v>
      </c>
      <c r="AE48" s="118">
        <v>100</v>
      </c>
      <c r="AF48" s="113"/>
      <c r="AG48" s="117"/>
      <c r="AH48" s="118"/>
      <c r="AI48" s="113"/>
      <c r="AJ48" s="117"/>
      <c r="AK48" s="118"/>
      <c r="AL48" s="113"/>
      <c r="AM48" s="117"/>
      <c r="AN48" s="118"/>
      <c r="AO48" s="119">
        <v>43498</v>
      </c>
      <c r="AP48" s="217" t="s">
        <v>446</v>
      </c>
      <c r="AQ48" s="216" t="s">
        <v>447</v>
      </c>
      <c r="AR48" s="96">
        <f t="shared" si="3"/>
        <v>6574.14</v>
      </c>
      <c r="AS48" s="97">
        <f t="shared" si="0"/>
        <v>0</v>
      </c>
      <c r="AT48" s="97">
        <f t="shared" si="1"/>
        <v>0</v>
      </c>
    </row>
    <row r="49" spans="5:46" ht="14.25" thickBot="1" x14ac:dyDescent="0.2">
      <c r="E49" s="39"/>
      <c r="F49" s="39"/>
      <c r="G49" s="39"/>
      <c r="H49" s="42">
        <f t="shared" si="2"/>
        <v>0</v>
      </c>
      <c r="I49" s="111" t="s">
        <v>444</v>
      </c>
      <c r="J49" s="112" t="s">
        <v>462</v>
      </c>
      <c r="K49" s="113" t="s">
        <v>463</v>
      </c>
      <c r="L49" s="114"/>
      <c r="M49" s="114"/>
      <c r="N49" s="114"/>
      <c r="O49" s="114"/>
      <c r="P49" s="114"/>
      <c r="Q49" s="114"/>
      <c r="R49" s="114"/>
      <c r="S49" s="114"/>
      <c r="T49" s="114"/>
      <c r="U49" s="114"/>
      <c r="V49" s="114"/>
      <c r="W49" s="114"/>
      <c r="X49" s="115"/>
      <c r="Y49" s="116" t="s">
        <v>149</v>
      </c>
      <c r="Z49" s="113" t="s">
        <v>464</v>
      </c>
      <c r="AA49" s="117">
        <v>5943.56</v>
      </c>
      <c r="AB49" s="115">
        <v>100</v>
      </c>
      <c r="AC49" s="113"/>
      <c r="AD49" s="117"/>
      <c r="AE49" s="118"/>
      <c r="AF49" s="113"/>
      <c r="AG49" s="117"/>
      <c r="AH49" s="118"/>
      <c r="AI49" s="113"/>
      <c r="AJ49" s="117"/>
      <c r="AK49" s="118"/>
      <c r="AL49" s="113"/>
      <c r="AM49" s="117"/>
      <c r="AN49" s="118"/>
      <c r="AO49" s="119">
        <v>44089</v>
      </c>
      <c r="AP49" s="217" t="s">
        <v>446</v>
      </c>
      <c r="AQ49" s="216" t="s">
        <v>447</v>
      </c>
      <c r="AR49" s="96">
        <f t="shared" si="3"/>
        <v>5943.56</v>
      </c>
      <c r="AS49" s="97">
        <f t="shared" si="0"/>
        <v>0</v>
      </c>
      <c r="AT49" s="97">
        <f t="shared" si="1"/>
        <v>0</v>
      </c>
    </row>
    <row r="50" spans="5:46" ht="14.25" thickBot="1" x14ac:dyDescent="0.2">
      <c r="E50" s="39"/>
      <c r="F50" s="39"/>
      <c r="G50" s="39"/>
      <c r="H50" s="42">
        <f t="shared" si="2"/>
        <v>0</v>
      </c>
      <c r="I50" s="111" t="s">
        <v>444</v>
      </c>
      <c r="J50" s="112" t="s">
        <v>465</v>
      </c>
      <c r="K50" s="113" t="s">
        <v>440</v>
      </c>
      <c r="L50" s="114"/>
      <c r="M50" s="114"/>
      <c r="N50" s="114"/>
      <c r="O50" s="114"/>
      <c r="P50" s="114"/>
      <c r="Q50" s="114"/>
      <c r="R50" s="114"/>
      <c r="S50" s="114"/>
      <c r="T50" s="114"/>
      <c r="U50" s="114"/>
      <c r="V50" s="114"/>
      <c r="W50" s="114"/>
      <c r="X50" s="115"/>
      <c r="Y50" s="116" t="s">
        <v>149</v>
      </c>
      <c r="Z50" s="113" t="s">
        <v>464</v>
      </c>
      <c r="AA50" s="117">
        <v>2483.59</v>
      </c>
      <c r="AB50" s="115">
        <v>100</v>
      </c>
      <c r="AC50" s="113" t="s">
        <v>466</v>
      </c>
      <c r="AD50" s="117">
        <v>1833</v>
      </c>
      <c r="AE50" s="118">
        <v>100</v>
      </c>
      <c r="AF50" s="113"/>
      <c r="AG50" s="117"/>
      <c r="AH50" s="118"/>
      <c r="AI50" s="113"/>
      <c r="AJ50" s="117"/>
      <c r="AK50" s="118"/>
      <c r="AL50" s="113"/>
      <c r="AM50" s="117"/>
      <c r="AN50" s="118"/>
      <c r="AO50" s="119">
        <v>44137</v>
      </c>
      <c r="AP50" s="217" t="s">
        <v>446</v>
      </c>
      <c r="AQ50" s="216" t="s">
        <v>447</v>
      </c>
      <c r="AR50" s="96">
        <f t="shared" si="3"/>
        <v>4316.59</v>
      </c>
      <c r="AS50" s="97">
        <f t="shared" si="0"/>
        <v>0</v>
      </c>
      <c r="AT50" s="97">
        <f t="shared" si="1"/>
        <v>0</v>
      </c>
    </row>
    <row r="51" spans="5:46" ht="14.25" thickBot="1" x14ac:dyDescent="0.2">
      <c r="E51" s="39"/>
      <c r="F51" s="39"/>
      <c r="G51" s="39"/>
      <c r="H51" s="42">
        <f t="shared" si="2"/>
        <v>0</v>
      </c>
      <c r="I51" s="111" t="s">
        <v>444</v>
      </c>
      <c r="J51" s="112" t="s">
        <v>467</v>
      </c>
      <c r="K51" s="113" t="s">
        <v>463</v>
      </c>
      <c r="L51" s="114"/>
      <c r="M51" s="114"/>
      <c r="N51" s="114"/>
      <c r="O51" s="114"/>
      <c r="P51" s="114"/>
      <c r="Q51" s="114"/>
      <c r="R51" s="114"/>
      <c r="S51" s="114"/>
      <c r="T51" s="114"/>
      <c r="U51" s="114"/>
      <c r="V51" s="114"/>
      <c r="W51" s="114"/>
      <c r="X51" s="115"/>
      <c r="Y51" s="116" t="s">
        <v>149</v>
      </c>
      <c r="Z51" s="113" t="s">
        <v>464</v>
      </c>
      <c r="AA51" s="117">
        <v>4135.8599999999997</v>
      </c>
      <c r="AB51" s="115">
        <v>100</v>
      </c>
      <c r="AC51" s="113"/>
      <c r="AD51" s="117"/>
      <c r="AE51" s="118"/>
      <c r="AF51" s="113"/>
      <c r="AG51" s="117"/>
      <c r="AH51" s="118"/>
      <c r="AI51" s="113"/>
      <c r="AJ51" s="117"/>
      <c r="AK51" s="118"/>
      <c r="AL51" s="113"/>
      <c r="AM51" s="117"/>
      <c r="AN51" s="118"/>
      <c r="AO51" s="119">
        <v>44242</v>
      </c>
      <c r="AP51" s="217" t="s">
        <v>446</v>
      </c>
      <c r="AQ51" s="216" t="s">
        <v>447</v>
      </c>
      <c r="AR51" s="96">
        <f t="shared" si="3"/>
        <v>4135.8599999999997</v>
      </c>
      <c r="AS51" s="97">
        <f t="shared" si="0"/>
        <v>0</v>
      </c>
      <c r="AT51" s="97">
        <f t="shared" si="1"/>
        <v>0</v>
      </c>
    </row>
    <row r="52" spans="5:46" ht="14.25" thickBot="1" x14ac:dyDescent="0.2">
      <c r="E52" s="39"/>
      <c r="F52" s="39"/>
      <c r="G52" s="39"/>
      <c r="H52" s="42">
        <f t="shared" si="2"/>
        <v>0</v>
      </c>
      <c r="I52" s="111" t="s">
        <v>444</v>
      </c>
      <c r="J52" s="112" t="s">
        <v>468</v>
      </c>
      <c r="K52" s="113" t="s">
        <v>463</v>
      </c>
      <c r="L52" s="114"/>
      <c r="M52" s="114"/>
      <c r="N52" s="114"/>
      <c r="O52" s="114"/>
      <c r="P52" s="114"/>
      <c r="Q52" s="114"/>
      <c r="R52" s="114"/>
      <c r="S52" s="114"/>
      <c r="T52" s="114"/>
      <c r="U52" s="114"/>
      <c r="V52" s="114"/>
      <c r="W52" s="114"/>
      <c r="X52" s="115"/>
      <c r="Y52" s="116" t="s">
        <v>149</v>
      </c>
      <c r="Z52" s="113" t="s">
        <v>464</v>
      </c>
      <c r="AA52" s="117">
        <v>1271.1199999999999</v>
      </c>
      <c r="AB52" s="115">
        <v>100</v>
      </c>
      <c r="AC52" s="113" t="s">
        <v>469</v>
      </c>
      <c r="AD52" s="117">
        <v>2906.97</v>
      </c>
      <c r="AE52" s="118">
        <v>100</v>
      </c>
      <c r="AF52" s="113"/>
      <c r="AG52" s="117"/>
      <c r="AH52" s="118"/>
      <c r="AI52" s="113"/>
      <c r="AJ52" s="117"/>
      <c r="AK52" s="118"/>
      <c r="AL52" s="113"/>
      <c r="AM52" s="117"/>
      <c r="AN52" s="118"/>
      <c r="AO52" s="119">
        <v>44302</v>
      </c>
      <c r="AP52" s="217" t="s">
        <v>446</v>
      </c>
      <c r="AQ52" s="216" t="s">
        <v>447</v>
      </c>
      <c r="AR52" s="96">
        <f t="shared" si="3"/>
        <v>4178.09</v>
      </c>
      <c r="AS52" s="97">
        <f t="shared" si="0"/>
        <v>0</v>
      </c>
      <c r="AT52" s="97">
        <f t="shared" si="1"/>
        <v>0</v>
      </c>
    </row>
    <row r="53" spans="5:46" ht="14.25" thickBot="1" x14ac:dyDescent="0.2">
      <c r="E53" s="39"/>
      <c r="F53" s="39"/>
      <c r="G53" s="39"/>
      <c r="H53" s="42">
        <f t="shared" si="2"/>
        <v>0</v>
      </c>
      <c r="I53" s="111" t="s">
        <v>444</v>
      </c>
      <c r="J53" s="112" t="s">
        <v>470</v>
      </c>
      <c r="K53" s="113" t="s">
        <v>463</v>
      </c>
      <c r="L53" s="114"/>
      <c r="M53" s="114"/>
      <c r="N53" s="114"/>
      <c r="O53" s="114"/>
      <c r="P53" s="114"/>
      <c r="Q53" s="114"/>
      <c r="R53" s="114"/>
      <c r="S53" s="114"/>
      <c r="T53" s="114"/>
      <c r="U53" s="114"/>
      <c r="V53" s="114"/>
      <c r="W53" s="114"/>
      <c r="X53" s="115"/>
      <c r="Y53" s="116" t="s">
        <v>149</v>
      </c>
      <c r="Z53" s="113" t="s">
        <v>464</v>
      </c>
      <c r="AA53" s="117">
        <v>6067.64</v>
      </c>
      <c r="AB53" s="115">
        <v>100</v>
      </c>
      <c r="AC53" s="113"/>
      <c r="AD53" s="117"/>
      <c r="AE53" s="118"/>
      <c r="AF53" s="113"/>
      <c r="AG53" s="117"/>
      <c r="AH53" s="118"/>
      <c r="AI53" s="113"/>
      <c r="AJ53" s="117"/>
      <c r="AK53" s="118"/>
      <c r="AL53" s="113"/>
      <c r="AM53" s="117"/>
      <c r="AN53" s="118"/>
      <c r="AO53" s="119">
        <v>44530</v>
      </c>
      <c r="AP53" s="217" t="s">
        <v>446</v>
      </c>
      <c r="AQ53" s="216" t="s">
        <v>447</v>
      </c>
      <c r="AR53" s="96">
        <f t="shared" si="3"/>
        <v>6067.64</v>
      </c>
      <c r="AS53" s="97">
        <f t="shared" si="0"/>
        <v>0</v>
      </c>
      <c r="AT53" s="97">
        <f t="shared" si="1"/>
        <v>0</v>
      </c>
    </row>
    <row r="54" spans="5:46" ht="14.25" thickBot="1" x14ac:dyDescent="0.2">
      <c r="E54" s="39"/>
      <c r="F54" s="39"/>
      <c r="G54" s="39"/>
      <c r="H54" s="42">
        <f t="shared" si="2"/>
        <v>0</v>
      </c>
      <c r="I54" s="111" t="s">
        <v>484</v>
      </c>
      <c r="J54" s="112" t="s">
        <v>523</v>
      </c>
      <c r="K54" s="113" t="s">
        <v>474</v>
      </c>
      <c r="L54" s="114"/>
      <c r="M54" s="114"/>
      <c r="N54" s="114"/>
      <c r="O54" s="114"/>
      <c r="P54" s="114"/>
      <c r="Q54" s="114"/>
      <c r="R54" s="114"/>
      <c r="S54" s="114"/>
      <c r="T54" s="114"/>
      <c r="U54" s="114"/>
      <c r="V54" s="114"/>
      <c r="W54" s="114"/>
      <c r="X54" s="115"/>
      <c r="Y54" s="116" t="s">
        <v>149</v>
      </c>
      <c r="Z54" s="113" t="s">
        <v>36</v>
      </c>
      <c r="AA54" s="117">
        <v>1908.31</v>
      </c>
      <c r="AB54" s="115">
        <v>100</v>
      </c>
      <c r="AC54" s="113"/>
      <c r="AD54" s="117"/>
      <c r="AE54" s="118"/>
      <c r="AF54" s="113"/>
      <c r="AG54" s="117"/>
      <c r="AH54" s="118"/>
      <c r="AI54" s="113"/>
      <c r="AJ54" s="117"/>
      <c r="AK54" s="118"/>
      <c r="AL54" s="113"/>
      <c r="AM54" s="117"/>
      <c r="AN54" s="118"/>
      <c r="AO54" s="119">
        <v>43411</v>
      </c>
      <c r="AP54" s="215" t="s">
        <v>487</v>
      </c>
      <c r="AQ54" s="216" t="s">
        <v>488</v>
      </c>
      <c r="AR54" s="96">
        <f t="shared" si="3"/>
        <v>1908.31</v>
      </c>
      <c r="AS54" s="97">
        <f t="shared" si="0"/>
        <v>0</v>
      </c>
      <c r="AT54" s="97">
        <f t="shared" si="1"/>
        <v>0</v>
      </c>
    </row>
    <row r="55" spans="5:46" ht="14.25" thickBot="1" x14ac:dyDescent="0.2">
      <c r="E55" s="39"/>
      <c r="F55" s="39"/>
      <c r="G55" s="39"/>
      <c r="H55" s="42">
        <f t="shared" si="2"/>
        <v>0</v>
      </c>
      <c r="I55" s="111" t="s">
        <v>484</v>
      </c>
      <c r="J55" s="112" t="s">
        <v>524</v>
      </c>
      <c r="K55" s="113" t="s">
        <v>474</v>
      </c>
      <c r="L55" s="114"/>
      <c r="M55" s="114"/>
      <c r="N55" s="114"/>
      <c r="O55" s="114"/>
      <c r="P55" s="114"/>
      <c r="Q55" s="114"/>
      <c r="R55" s="114"/>
      <c r="S55" s="114"/>
      <c r="T55" s="114"/>
      <c r="U55" s="114"/>
      <c r="V55" s="114"/>
      <c r="W55" s="114"/>
      <c r="X55" s="115"/>
      <c r="Y55" s="116" t="s">
        <v>149</v>
      </c>
      <c r="Z55" s="113" t="s">
        <v>36</v>
      </c>
      <c r="AA55" s="117">
        <v>1265.8900000000001</v>
      </c>
      <c r="AB55" s="115">
        <v>100</v>
      </c>
      <c r="AC55" s="113" t="s">
        <v>24</v>
      </c>
      <c r="AD55" s="117">
        <v>1856</v>
      </c>
      <c r="AE55" s="118">
        <v>100</v>
      </c>
      <c r="AF55" s="113"/>
      <c r="AG55" s="117"/>
      <c r="AH55" s="118"/>
      <c r="AI55" s="113"/>
      <c r="AJ55" s="117"/>
      <c r="AK55" s="118"/>
      <c r="AL55" s="113"/>
      <c r="AM55" s="117"/>
      <c r="AN55" s="118"/>
      <c r="AO55" s="119">
        <v>43666</v>
      </c>
      <c r="AP55" s="215" t="s">
        <v>487</v>
      </c>
      <c r="AQ55" s="216" t="s">
        <v>488</v>
      </c>
      <c r="AR55" s="96">
        <f t="shared" si="3"/>
        <v>3121.8900000000003</v>
      </c>
      <c r="AS55" s="97">
        <f t="shared" si="0"/>
        <v>0</v>
      </c>
      <c r="AT55" s="97">
        <f t="shared" si="1"/>
        <v>0</v>
      </c>
    </row>
    <row r="56" spans="5:46" ht="14.25" thickBot="1" x14ac:dyDescent="0.2">
      <c r="H56" s="42">
        <f t="shared" si="2"/>
        <v>0</v>
      </c>
      <c r="I56" s="111" t="s">
        <v>484</v>
      </c>
      <c r="J56" s="112" t="s">
        <v>525</v>
      </c>
      <c r="K56" s="113" t="s">
        <v>474</v>
      </c>
      <c r="L56" s="114"/>
      <c r="M56" s="114"/>
      <c r="N56" s="114"/>
      <c r="O56" s="114"/>
      <c r="P56" s="114"/>
      <c r="Q56" s="114"/>
      <c r="R56" s="114"/>
      <c r="S56" s="114"/>
      <c r="T56" s="114"/>
      <c r="U56" s="114"/>
      <c r="V56" s="114"/>
      <c r="W56" s="114"/>
      <c r="X56" s="115"/>
      <c r="Y56" s="116" t="s">
        <v>149</v>
      </c>
      <c r="Z56" s="113" t="s">
        <v>24</v>
      </c>
      <c r="AA56" s="117">
        <v>1087.5</v>
      </c>
      <c r="AB56" s="115">
        <v>100</v>
      </c>
      <c r="AC56" s="113" t="s">
        <v>18</v>
      </c>
      <c r="AD56" s="117">
        <v>466.72</v>
      </c>
      <c r="AE56" s="118">
        <v>100</v>
      </c>
      <c r="AF56" s="113" t="s">
        <v>36</v>
      </c>
      <c r="AG56" s="117">
        <v>76.08</v>
      </c>
      <c r="AH56" s="118">
        <v>100</v>
      </c>
      <c r="AI56" s="113"/>
      <c r="AJ56" s="117"/>
      <c r="AK56" s="118"/>
      <c r="AL56" s="113"/>
      <c r="AM56" s="117"/>
      <c r="AN56" s="118"/>
      <c r="AO56" s="119">
        <v>43721</v>
      </c>
      <c r="AP56" s="215" t="s">
        <v>487</v>
      </c>
      <c r="AQ56" s="216" t="s">
        <v>488</v>
      </c>
      <c r="AR56" s="96">
        <f t="shared" si="3"/>
        <v>1630.3</v>
      </c>
      <c r="AS56" s="97">
        <f t="shared" si="0"/>
        <v>0</v>
      </c>
      <c r="AT56" s="97">
        <f t="shared" si="1"/>
        <v>0</v>
      </c>
    </row>
    <row r="57" spans="5:46" ht="14.25" thickBot="1" x14ac:dyDescent="0.2">
      <c r="H57" s="42">
        <f t="shared" si="2"/>
        <v>0</v>
      </c>
      <c r="I57" s="111" t="s">
        <v>484</v>
      </c>
      <c r="J57" s="112" t="s">
        <v>526</v>
      </c>
      <c r="K57" s="113" t="s">
        <v>474</v>
      </c>
      <c r="L57" s="114"/>
      <c r="M57" s="114"/>
      <c r="N57" s="114"/>
      <c r="O57" s="114"/>
      <c r="P57" s="114"/>
      <c r="Q57" s="114"/>
      <c r="R57" s="114"/>
      <c r="S57" s="114"/>
      <c r="T57" s="114"/>
      <c r="U57" s="114"/>
      <c r="V57" s="114"/>
      <c r="W57" s="114"/>
      <c r="X57" s="115"/>
      <c r="Y57" s="116" t="s">
        <v>149</v>
      </c>
      <c r="Z57" s="113" t="s">
        <v>18</v>
      </c>
      <c r="AA57" s="117">
        <v>1755.87</v>
      </c>
      <c r="AB57" s="115">
        <v>100</v>
      </c>
      <c r="AC57" s="113"/>
      <c r="AD57" s="117"/>
      <c r="AE57" s="118"/>
      <c r="AF57" s="113"/>
      <c r="AG57" s="117"/>
      <c r="AH57" s="118"/>
      <c r="AI57" s="113"/>
      <c r="AJ57" s="117"/>
      <c r="AK57" s="118"/>
      <c r="AL57" s="113"/>
      <c r="AM57" s="117"/>
      <c r="AN57" s="118"/>
      <c r="AO57" s="119">
        <v>43865</v>
      </c>
      <c r="AP57" s="215" t="s">
        <v>487</v>
      </c>
      <c r="AQ57" s="216" t="s">
        <v>488</v>
      </c>
      <c r="AR57" s="96">
        <f t="shared" si="3"/>
        <v>1755.87</v>
      </c>
      <c r="AS57" s="97">
        <f t="shared" si="0"/>
        <v>0</v>
      </c>
      <c r="AT57" s="97">
        <f t="shared" si="1"/>
        <v>0</v>
      </c>
    </row>
    <row r="58" spans="5:46" ht="14.25" thickBot="1" x14ac:dyDescent="0.2">
      <c r="H58" s="42">
        <f t="shared" si="2"/>
        <v>0</v>
      </c>
      <c r="I58" s="111" t="s">
        <v>484</v>
      </c>
      <c r="J58" s="112" t="s">
        <v>527</v>
      </c>
      <c r="K58" s="113" t="s">
        <v>474</v>
      </c>
      <c r="L58" s="114"/>
      <c r="M58" s="114"/>
      <c r="N58" s="114"/>
      <c r="O58" s="114"/>
      <c r="P58" s="114"/>
      <c r="Q58" s="114"/>
      <c r="R58" s="114"/>
      <c r="S58" s="114"/>
      <c r="T58" s="114"/>
      <c r="U58" s="114"/>
      <c r="V58" s="114"/>
      <c r="W58" s="114"/>
      <c r="X58" s="115"/>
      <c r="Y58" s="116" t="s">
        <v>149</v>
      </c>
      <c r="Z58" s="113" t="s">
        <v>67</v>
      </c>
      <c r="AA58" s="117">
        <v>3284</v>
      </c>
      <c r="AB58" s="115">
        <v>100</v>
      </c>
      <c r="AC58" s="113"/>
      <c r="AD58" s="117"/>
      <c r="AE58" s="118"/>
      <c r="AF58" s="113"/>
      <c r="AG58" s="117"/>
      <c r="AH58" s="118"/>
      <c r="AI58" s="113"/>
      <c r="AJ58" s="117"/>
      <c r="AK58" s="118"/>
      <c r="AL58" s="113"/>
      <c r="AM58" s="117"/>
      <c r="AN58" s="118"/>
      <c r="AO58" s="119">
        <v>44341</v>
      </c>
      <c r="AP58" s="215" t="s">
        <v>487</v>
      </c>
      <c r="AQ58" s="216" t="s">
        <v>488</v>
      </c>
      <c r="AR58" s="96">
        <f t="shared" si="3"/>
        <v>3284</v>
      </c>
      <c r="AS58" s="97">
        <f t="shared" si="0"/>
        <v>0</v>
      </c>
      <c r="AT58" s="97">
        <f t="shared" si="1"/>
        <v>0</v>
      </c>
    </row>
    <row r="59" spans="5:46" ht="14.25" thickBot="1" x14ac:dyDescent="0.2">
      <c r="H59" s="42">
        <f t="shared" si="2"/>
        <v>0</v>
      </c>
      <c r="I59" s="111" t="s">
        <v>484</v>
      </c>
      <c r="J59" s="112" t="s">
        <v>528</v>
      </c>
      <c r="K59" s="113" t="s">
        <v>474</v>
      </c>
      <c r="L59" s="114"/>
      <c r="M59" s="114"/>
      <c r="N59" s="114"/>
      <c r="O59" s="114"/>
      <c r="P59" s="114"/>
      <c r="Q59" s="114"/>
      <c r="R59" s="114"/>
      <c r="S59" s="114"/>
      <c r="T59" s="114"/>
      <c r="U59" s="114"/>
      <c r="V59" s="114"/>
      <c r="W59" s="114"/>
      <c r="X59" s="115"/>
      <c r="Y59" s="116" t="s">
        <v>149</v>
      </c>
      <c r="Z59" s="113" t="s">
        <v>36</v>
      </c>
      <c r="AA59" s="117">
        <v>2324.6799999999998</v>
      </c>
      <c r="AB59" s="115">
        <v>100</v>
      </c>
      <c r="AC59" s="113"/>
      <c r="AD59" s="117"/>
      <c r="AE59" s="118"/>
      <c r="AF59" s="113"/>
      <c r="AG59" s="117"/>
      <c r="AH59" s="118"/>
      <c r="AI59" s="113"/>
      <c r="AJ59" s="117"/>
      <c r="AK59" s="118"/>
      <c r="AL59" s="113"/>
      <c r="AM59" s="117"/>
      <c r="AN59" s="118"/>
      <c r="AO59" s="119">
        <v>44499</v>
      </c>
      <c r="AP59" s="215" t="s">
        <v>487</v>
      </c>
      <c r="AQ59" s="216" t="s">
        <v>488</v>
      </c>
      <c r="AR59" s="96">
        <f t="shared" si="3"/>
        <v>2324.6799999999998</v>
      </c>
      <c r="AS59" s="97">
        <f t="shared" si="0"/>
        <v>0</v>
      </c>
      <c r="AT59" s="97">
        <f t="shared" si="1"/>
        <v>0</v>
      </c>
    </row>
    <row r="60" spans="5:46" ht="14.25" thickBot="1" x14ac:dyDescent="0.2">
      <c r="H60" s="42">
        <f t="shared" si="2"/>
        <v>0</v>
      </c>
      <c r="I60" s="111" t="s">
        <v>484</v>
      </c>
      <c r="J60" s="112" t="s">
        <v>529</v>
      </c>
      <c r="K60" s="113" t="s">
        <v>474</v>
      </c>
      <c r="L60" s="114"/>
      <c r="M60" s="114"/>
      <c r="N60" s="114"/>
      <c r="O60" s="114"/>
      <c r="P60" s="114"/>
      <c r="Q60" s="114"/>
      <c r="R60" s="114"/>
      <c r="S60" s="114"/>
      <c r="T60" s="114"/>
      <c r="U60" s="114"/>
      <c r="V60" s="114"/>
      <c r="W60" s="114"/>
      <c r="X60" s="115"/>
      <c r="Y60" s="116" t="s">
        <v>149</v>
      </c>
      <c r="Z60" s="113" t="s">
        <v>36</v>
      </c>
      <c r="AA60" s="117">
        <v>516.75</v>
      </c>
      <c r="AB60" s="115">
        <v>100</v>
      </c>
      <c r="AC60" s="113" t="s">
        <v>24</v>
      </c>
      <c r="AD60" s="117">
        <v>4764.1000000000004</v>
      </c>
      <c r="AE60" s="118">
        <v>100</v>
      </c>
      <c r="AF60" s="113"/>
      <c r="AG60" s="117"/>
      <c r="AH60" s="118"/>
      <c r="AI60" s="113"/>
      <c r="AJ60" s="117"/>
      <c r="AK60" s="118"/>
      <c r="AL60" s="113"/>
      <c r="AM60" s="117"/>
      <c r="AN60" s="118"/>
      <c r="AO60" s="119">
        <v>44518</v>
      </c>
      <c r="AP60" s="215" t="s">
        <v>487</v>
      </c>
      <c r="AQ60" s="216" t="s">
        <v>488</v>
      </c>
      <c r="AR60" s="96">
        <f t="shared" si="3"/>
        <v>5280.85</v>
      </c>
      <c r="AS60" s="97">
        <f t="shared" si="0"/>
        <v>0</v>
      </c>
      <c r="AT60" s="97">
        <f t="shared" si="1"/>
        <v>0</v>
      </c>
    </row>
    <row r="61" spans="5:46" ht="14.25" thickBot="1" x14ac:dyDescent="0.2">
      <c r="H61" s="42">
        <f t="shared" si="2"/>
        <v>0</v>
      </c>
      <c r="I61" s="111" t="s">
        <v>484</v>
      </c>
      <c r="J61" s="112" t="s">
        <v>530</v>
      </c>
      <c r="K61" s="113" t="s">
        <v>482</v>
      </c>
      <c r="L61" s="114"/>
      <c r="M61" s="114"/>
      <c r="N61" s="114"/>
      <c r="O61" s="114"/>
      <c r="P61" s="114"/>
      <c r="Q61" s="114"/>
      <c r="R61" s="114"/>
      <c r="S61" s="114"/>
      <c r="T61" s="114"/>
      <c r="U61" s="114"/>
      <c r="V61" s="114"/>
      <c r="W61" s="114"/>
      <c r="X61" s="115"/>
      <c r="Y61" s="116" t="s">
        <v>149</v>
      </c>
      <c r="Z61" s="113" t="s">
        <v>201</v>
      </c>
      <c r="AA61" s="117">
        <v>14862.92</v>
      </c>
      <c r="AB61" s="115">
        <v>100</v>
      </c>
      <c r="AC61" s="113"/>
      <c r="AD61" s="117"/>
      <c r="AE61" s="118"/>
      <c r="AF61" s="113"/>
      <c r="AG61" s="117"/>
      <c r="AH61" s="118"/>
      <c r="AI61" s="113"/>
      <c r="AJ61" s="117"/>
      <c r="AK61" s="118"/>
      <c r="AL61" s="113"/>
      <c r="AM61" s="117"/>
      <c r="AN61" s="118"/>
      <c r="AO61" s="119">
        <v>44128</v>
      </c>
      <c r="AP61" s="215" t="s">
        <v>487</v>
      </c>
      <c r="AQ61" s="216" t="s">
        <v>488</v>
      </c>
      <c r="AR61" s="96">
        <f t="shared" si="3"/>
        <v>14862.92</v>
      </c>
      <c r="AS61" s="97">
        <f t="shared" si="0"/>
        <v>0</v>
      </c>
      <c r="AT61" s="97">
        <f t="shared" si="1"/>
        <v>0</v>
      </c>
    </row>
    <row r="62" spans="5:46" ht="14.25" thickBot="1" x14ac:dyDescent="0.2">
      <c r="H62" s="42">
        <f t="shared" si="2"/>
        <v>0</v>
      </c>
      <c r="I62" s="111" t="s">
        <v>484</v>
      </c>
      <c r="J62" s="112" t="s">
        <v>531</v>
      </c>
      <c r="K62" s="113" t="s">
        <v>474</v>
      </c>
      <c r="L62" s="114"/>
      <c r="M62" s="114"/>
      <c r="N62" s="114"/>
      <c r="O62" s="114"/>
      <c r="P62" s="114"/>
      <c r="Q62" s="114"/>
      <c r="R62" s="114"/>
      <c r="S62" s="114"/>
      <c r="T62" s="114"/>
      <c r="U62" s="114"/>
      <c r="V62" s="114"/>
      <c r="W62" s="114"/>
      <c r="X62" s="115"/>
      <c r="Y62" s="116" t="s">
        <v>149</v>
      </c>
      <c r="Z62" s="113" t="s">
        <v>201</v>
      </c>
      <c r="AA62" s="117">
        <v>9802</v>
      </c>
      <c r="AB62" s="115">
        <v>100</v>
      </c>
      <c r="AC62" s="113"/>
      <c r="AD62" s="117"/>
      <c r="AE62" s="118"/>
      <c r="AF62" s="113"/>
      <c r="AG62" s="117"/>
      <c r="AH62" s="118"/>
      <c r="AI62" s="113"/>
      <c r="AJ62" s="117"/>
      <c r="AK62" s="118"/>
      <c r="AL62" s="113"/>
      <c r="AM62" s="117"/>
      <c r="AN62" s="118"/>
      <c r="AO62" s="119">
        <v>44125</v>
      </c>
      <c r="AP62" s="215" t="s">
        <v>487</v>
      </c>
      <c r="AQ62" s="216" t="s">
        <v>488</v>
      </c>
      <c r="AR62" s="96">
        <f t="shared" si="3"/>
        <v>9802</v>
      </c>
      <c r="AS62" s="97">
        <f t="shared" si="0"/>
        <v>0</v>
      </c>
      <c r="AT62" s="97">
        <f t="shared" si="1"/>
        <v>0</v>
      </c>
    </row>
    <row r="63" spans="5:46" ht="14.25" thickBot="1" x14ac:dyDescent="0.2">
      <c r="H63" s="42">
        <f t="shared" si="2"/>
        <v>0</v>
      </c>
      <c r="I63" s="111" t="s">
        <v>484</v>
      </c>
      <c r="J63" s="112" t="s">
        <v>532</v>
      </c>
      <c r="K63" s="113"/>
      <c r="L63" s="114"/>
      <c r="M63" s="114"/>
      <c r="N63" s="114"/>
      <c r="O63" s="114"/>
      <c r="P63" s="114"/>
      <c r="Q63" s="114"/>
      <c r="R63" s="114"/>
      <c r="S63" s="114"/>
      <c r="T63" s="114"/>
      <c r="U63" s="114"/>
      <c r="V63" s="114"/>
      <c r="W63" s="114"/>
      <c r="X63" s="115"/>
      <c r="Y63" s="116" t="s">
        <v>149</v>
      </c>
      <c r="Z63" s="113" t="s">
        <v>67</v>
      </c>
      <c r="AA63" s="117">
        <v>12750.15</v>
      </c>
      <c r="AB63" s="115">
        <v>100</v>
      </c>
      <c r="AC63" s="113"/>
      <c r="AD63" s="117"/>
      <c r="AE63" s="118"/>
      <c r="AF63" s="113"/>
      <c r="AG63" s="117"/>
      <c r="AH63" s="118"/>
      <c r="AI63" s="113"/>
      <c r="AJ63" s="117"/>
      <c r="AK63" s="118"/>
      <c r="AL63" s="113"/>
      <c r="AM63" s="117"/>
      <c r="AN63" s="118"/>
      <c r="AO63" s="119">
        <v>43606</v>
      </c>
      <c r="AP63" s="215" t="s">
        <v>487</v>
      </c>
      <c r="AQ63" s="216" t="s">
        <v>488</v>
      </c>
      <c r="AR63" s="96">
        <f t="shared" si="3"/>
        <v>12750.15</v>
      </c>
      <c r="AS63" s="97">
        <f t="shared" si="0"/>
        <v>0</v>
      </c>
      <c r="AT63" s="97">
        <f t="shared" si="1"/>
        <v>0</v>
      </c>
    </row>
    <row r="64" spans="5:46" ht="14.25" thickBot="1" x14ac:dyDescent="0.2">
      <c r="H64" s="42">
        <f t="shared" si="2"/>
        <v>0</v>
      </c>
      <c r="I64" s="111" t="s">
        <v>484</v>
      </c>
      <c r="J64" s="112" t="s">
        <v>533</v>
      </c>
      <c r="K64" s="113"/>
      <c r="L64" s="114"/>
      <c r="M64" s="114"/>
      <c r="N64" s="114"/>
      <c r="O64" s="114"/>
      <c r="P64" s="114"/>
      <c r="Q64" s="114"/>
      <c r="R64" s="114"/>
      <c r="S64" s="114"/>
      <c r="T64" s="114"/>
      <c r="U64" s="114"/>
      <c r="V64" s="114"/>
      <c r="W64" s="114"/>
      <c r="X64" s="115"/>
      <c r="Y64" s="116" t="s">
        <v>149</v>
      </c>
      <c r="Z64" s="113" t="s">
        <v>67</v>
      </c>
      <c r="AA64" s="117">
        <v>7385.03</v>
      </c>
      <c r="AB64" s="115">
        <v>100</v>
      </c>
      <c r="AC64" s="113"/>
      <c r="AD64" s="117"/>
      <c r="AE64" s="118"/>
      <c r="AF64" s="113"/>
      <c r="AG64" s="117"/>
      <c r="AH64" s="118"/>
      <c r="AI64" s="113"/>
      <c r="AJ64" s="117"/>
      <c r="AK64" s="118"/>
      <c r="AL64" s="113"/>
      <c r="AM64" s="117"/>
      <c r="AN64" s="118"/>
      <c r="AO64" s="119">
        <v>43616</v>
      </c>
      <c r="AP64" s="215" t="s">
        <v>487</v>
      </c>
      <c r="AQ64" s="216" t="s">
        <v>488</v>
      </c>
      <c r="AR64" s="96">
        <f t="shared" si="3"/>
        <v>7385.03</v>
      </c>
      <c r="AS64" s="97">
        <f t="shared" si="0"/>
        <v>0</v>
      </c>
      <c r="AT64" s="97">
        <f t="shared" si="1"/>
        <v>0</v>
      </c>
    </row>
    <row r="65" spans="8:46" ht="14.25" thickBot="1" x14ac:dyDescent="0.2">
      <c r="H65" s="42">
        <f t="shared" si="2"/>
        <v>0</v>
      </c>
      <c r="I65" s="111" t="s">
        <v>534</v>
      </c>
      <c r="J65" s="112" t="s">
        <v>535</v>
      </c>
      <c r="K65" s="113"/>
      <c r="L65" s="114"/>
      <c r="M65" s="114"/>
      <c r="N65" s="114"/>
      <c r="O65" s="114"/>
      <c r="P65" s="114"/>
      <c r="Q65" s="114"/>
      <c r="R65" s="114"/>
      <c r="S65" s="114"/>
      <c r="T65" s="114"/>
      <c r="U65" s="114"/>
      <c r="V65" s="114"/>
      <c r="W65" s="114"/>
      <c r="X65" s="115"/>
      <c r="Y65" s="116" t="s">
        <v>436</v>
      </c>
      <c r="Z65" s="113" t="s">
        <v>18</v>
      </c>
      <c r="AA65" s="117">
        <v>6429.66</v>
      </c>
      <c r="AB65" s="115">
        <v>100</v>
      </c>
      <c r="AC65" s="113"/>
      <c r="AD65" s="117"/>
      <c r="AE65" s="118"/>
      <c r="AF65" s="113"/>
      <c r="AG65" s="117"/>
      <c r="AH65" s="118"/>
      <c r="AI65" s="113"/>
      <c r="AJ65" s="117"/>
      <c r="AK65" s="118"/>
      <c r="AL65" s="113"/>
      <c r="AM65" s="117"/>
      <c r="AN65" s="118"/>
      <c r="AO65" s="119">
        <v>44616</v>
      </c>
      <c r="AP65" s="215" t="s">
        <v>487</v>
      </c>
      <c r="AQ65" s="216" t="s">
        <v>488</v>
      </c>
      <c r="AR65" s="96">
        <f t="shared" si="3"/>
        <v>6429.66</v>
      </c>
      <c r="AS65" s="97">
        <f t="shared" si="0"/>
        <v>0</v>
      </c>
      <c r="AT65" s="97">
        <f t="shared" si="1"/>
        <v>0</v>
      </c>
    </row>
    <row r="66" spans="8:46" ht="14.25" thickBot="1" x14ac:dyDescent="0.2">
      <c r="H66" s="42">
        <f t="shared" si="2"/>
        <v>0</v>
      </c>
      <c r="I66" s="111" t="s">
        <v>52</v>
      </c>
      <c r="J66" s="112" t="s">
        <v>536</v>
      </c>
      <c r="K66" s="113" t="s">
        <v>537</v>
      </c>
      <c r="L66" s="114" t="s">
        <v>538</v>
      </c>
      <c r="M66" s="114" t="s">
        <v>539</v>
      </c>
      <c r="N66" s="114" t="s">
        <v>540</v>
      </c>
      <c r="O66" s="114" t="s">
        <v>541</v>
      </c>
      <c r="P66" s="114"/>
      <c r="Q66" s="114"/>
      <c r="R66" s="114"/>
      <c r="S66" s="114"/>
      <c r="T66" s="114"/>
      <c r="U66" s="114"/>
      <c r="V66" s="114"/>
      <c r="W66" s="114"/>
      <c r="X66" s="115"/>
      <c r="Y66" s="116" t="s">
        <v>149</v>
      </c>
      <c r="Z66" s="113" t="s">
        <v>36</v>
      </c>
      <c r="AA66" s="117">
        <v>7457.56</v>
      </c>
      <c r="AB66" s="115">
        <v>100</v>
      </c>
      <c r="AC66" s="113" t="s">
        <v>67</v>
      </c>
      <c r="AD66" s="117">
        <v>6408</v>
      </c>
      <c r="AE66" s="118">
        <v>100</v>
      </c>
      <c r="AF66" s="113"/>
      <c r="AG66" s="117"/>
      <c r="AH66" s="118"/>
      <c r="AI66" s="113"/>
      <c r="AJ66" s="117"/>
      <c r="AK66" s="118"/>
      <c r="AL66" s="113"/>
      <c r="AM66" s="117"/>
      <c r="AN66" s="118"/>
      <c r="AO66" s="119">
        <v>44365</v>
      </c>
      <c r="AP66" s="215" t="s">
        <v>542</v>
      </c>
      <c r="AQ66" s="216" t="s">
        <v>543</v>
      </c>
      <c r="AR66" s="96">
        <f t="shared" si="3"/>
        <v>13865.560000000001</v>
      </c>
      <c r="AS66" s="97">
        <f t="shared" si="0"/>
        <v>0</v>
      </c>
      <c r="AT66" s="97">
        <f t="shared" si="1"/>
        <v>0</v>
      </c>
    </row>
    <row r="67" spans="8:46" ht="14.25" thickBot="1" x14ac:dyDescent="0.2">
      <c r="H67" s="42">
        <f t="shared" si="2"/>
        <v>0</v>
      </c>
      <c r="I67" s="111" t="s">
        <v>544</v>
      </c>
      <c r="J67" s="112" t="s">
        <v>545</v>
      </c>
      <c r="K67" s="113" t="s">
        <v>546</v>
      </c>
      <c r="L67" s="114" t="s">
        <v>547</v>
      </c>
      <c r="M67" s="114" t="s">
        <v>539</v>
      </c>
      <c r="N67" s="114" t="s">
        <v>540</v>
      </c>
      <c r="O67" s="114"/>
      <c r="P67" s="114"/>
      <c r="Q67" s="114"/>
      <c r="R67" s="114"/>
      <c r="S67" s="114"/>
      <c r="T67" s="114"/>
      <c r="U67" s="114"/>
      <c r="V67" s="114"/>
      <c r="W67" s="114"/>
      <c r="X67" s="115"/>
      <c r="Y67" s="116" t="s">
        <v>149</v>
      </c>
      <c r="Z67" s="113" t="s">
        <v>36</v>
      </c>
      <c r="AA67" s="117">
        <v>4200.8999999999996</v>
      </c>
      <c r="AB67" s="115">
        <v>100</v>
      </c>
      <c r="AC67" s="113"/>
      <c r="AD67" s="117"/>
      <c r="AE67" s="118"/>
      <c r="AF67" s="113"/>
      <c r="AG67" s="117"/>
      <c r="AH67" s="118"/>
      <c r="AI67" s="113"/>
      <c r="AJ67" s="117"/>
      <c r="AK67" s="118"/>
      <c r="AL67" s="113"/>
      <c r="AM67" s="117"/>
      <c r="AN67" s="118"/>
      <c r="AO67" s="119">
        <v>44345</v>
      </c>
      <c r="AP67" s="215" t="s">
        <v>548</v>
      </c>
      <c r="AQ67" s="216" t="s">
        <v>549</v>
      </c>
      <c r="AR67" s="96">
        <f t="shared" si="3"/>
        <v>4200.8999999999996</v>
      </c>
      <c r="AS67" s="97">
        <f t="shared" ref="AS67:AS130" si="4">IF($F$3="이상",IF(AND(I67=$A$3,$B$3&lt;=AR67,$E$3-1825&lt;$AO67,OR($Y67=$C$3,$Y67=$D$3)),1,0),0)</f>
        <v>0</v>
      </c>
      <c r="AT67" s="97">
        <f t="shared" ref="AT67:AT130" si="5">IF($F$3="미만",IF(AND(OR($K67=$G$3,$L67=$G$3,$M67=$G$3,$N67=$G$3,$O67=$G$3,$P67=$G$3,$Q67=$G$3,$R67=$G$3,,$S67=$G$3,$T67=$G$3,$U67=$G$3,$V67=$G$3,$W67=$G$3,$X67=$G$3),$B$3&lt;=AR67,$E$3-1825&lt;$AO67,OR($Y67=$C$3,$Y67=$D$3)),1,0),0)</f>
        <v>0</v>
      </c>
    </row>
    <row r="68" spans="8:46" ht="14.25" thickBot="1" x14ac:dyDescent="0.2">
      <c r="H68" s="42">
        <f t="shared" ref="H68:H131" si="6">IF(OR(AS68=1,AT68=1),$A$3&amp;"\"&amp;AP68&amp;"\"&amp;AQ68,0)</f>
        <v>0</v>
      </c>
      <c r="I68" s="111" t="s">
        <v>544</v>
      </c>
      <c r="J68" s="112" t="s">
        <v>550</v>
      </c>
      <c r="K68" s="113" t="s">
        <v>537</v>
      </c>
      <c r="L68" s="114" t="s">
        <v>538</v>
      </c>
      <c r="M68" s="114" t="s">
        <v>539</v>
      </c>
      <c r="N68" s="114"/>
      <c r="O68" s="114"/>
      <c r="P68" s="114"/>
      <c r="Q68" s="114"/>
      <c r="R68" s="114"/>
      <c r="S68" s="114"/>
      <c r="T68" s="114"/>
      <c r="U68" s="114"/>
      <c r="V68" s="114"/>
      <c r="W68" s="114"/>
      <c r="X68" s="115"/>
      <c r="Y68" s="116" t="s">
        <v>149</v>
      </c>
      <c r="Z68" s="113" t="s">
        <v>36</v>
      </c>
      <c r="AA68" s="117">
        <v>7934.8</v>
      </c>
      <c r="AB68" s="115">
        <v>100</v>
      </c>
      <c r="AC68" s="113"/>
      <c r="AD68" s="117"/>
      <c r="AE68" s="118"/>
      <c r="AF68" s="113"/>
      <c r="AG68" s="117"/>
      <c r="AH68" s="118"/>
      <c r="AI68" s="113"/>
      <c r="AJ68" s="117"/>
      <c r="AK68" s="118"/>
      <c r="AL68" s="113"/>
      <c r="AM68" s="117"/>
      <c r="AN68" s="118"/>
      <c r="AO68" s="119">
        <v>44169</v>
      </c>
      <c r="AP68" s="215" t="s">
        <v>542</v>
      </c>
      <c r="AQ68" s="216" t="s">
        <v>543</v>
      </c>
      <c r="AR68" s="96">
        <f t="shared" ref="AR68:AR131" si="7">AA68*AB68/100+AD68*AE68/100+AG68*AH68/100+AJ68*AK68/100+AM68*AN68/100</f>
        <v>7934.8</v>
      </c>
      <c r="AS68" s="97">
        <f t="shared" si="4"/>
        <v>0</v>
      </c>
      <c r="AT68" s="97">
        <f t="shared" si="5"/>
        <v>0</v>
      </c>
    </row>
    <row r="69" spans="8:46" ht="14.25" thickBot="1" x14ac:dyDescent="0.2">
      <c r="H69" s="42">
        <f t="shared" si="6"/>
        <v>0</v>
      </c>
      <c r="I69" s="111" t="s">
        <v>52</v>
      </c>
      <c r="J69" s="112" t="s">
        <v>551</v>
      </c>
      <c r="K69" s="113" t="s">
        <v>537</v>
      </c>
      <c r="L69" s="114" t="s">
        <v>538</v>
      </c>
      <c r="M69" s="114"/>
      <c r="N69" s="114"/>
      <c r="O69" s="114"/>
      <c r="P69" s="114"/>
      <c r="Q69" s="114"/>
      <c r="R69" s="114"/>
      <c r="S69" s="114"/>
      <c r="T69" s="114"/>
      <c r="U69" s="114"/>
      <c r="V69" s="114"/>
      <c r="W69" s="114"/>
      <c r="X69" s="115"/>
      <c r="Y69" s="116" t="s">
        <v>149</v>
      </c>
      <c r="Z69" s="113" t="s">
        <v>36</v>
      </c>
      <c r="AA69" s="117">
        <v>10102.129999999999</v>
      </c>
      <c r="AB69" s="115">
        <v>100</v>
      </c>
      <c r="AC69" s="113"/>
      <c r="AD69" s="117"/>
      <c r="AE69" s="118"/>
      <c r="AF69" s="113"/>
      <c r="AG69" s="117"/>
      <c r="AH69" s="118"/>
      <c r="AI69" s="113"/>
      <c r="AJ69" s="117"/>
      <c r="AK69" s="118"/>
      <c r="AL69" s="113"/>
      <c r="AM69" s="117"/>
      <c r="AN69" s="118"/>
      <c r="AO69" s="119">
        <v>43093</v>
      </c>
      <c r="AP69" s="215" t="s">
        <v>542</v>
      </c>
      <c r="AQ69" s="216" t="s">
        <v>543</v>
      </c>
      <c r="AR69" s="96">
        <f t="shared" si="7"/>
        <v>10102.129999999999</v>
      </c>
      <c r="AS69" s="97">
        <f t="shared" si="4"/>
        <v>0</v>
      </c>
      <c r="AT69" s="97">
        <f t="shared" si="5"/>
        <v>0</v>
      </c>
    </row>
    <row r="70" spans="8:46" ht="14.25" thickBot="1" x14ac:dyDescent="0.2">
      <c r="H70" s="42">
        <f t="shared" si="6"/>
        <v>0</v>
      </c>
      <c r="I70" s="111" t="s">
        <v>52</v>
      </c>
      <c r="J70" s="112" t="s">
        <v>552</v>
      </c>
      <c r="K70" s="113" t="s">
        <v>537</v>
      </c>
      <c r="L70" s="114" t="s">
        <v>538</v>
      </c>
      <c r="M70" s="114"/>
      <c r="N70" s="114"/>
      <c r="O70" s="114"/>
      <c r="P70" s="114"/>
      <c r="Q70" s="114"/>
      <c r="R70" s="114"/>
      <c r="S70" s="114"/>
      <c r="T70" s="114"/>
      <c r="U70" s="114"/>
      <c r="V70" s="114"/>
      <c r="W70" s="114"/>
      <c r="X70" s="115"/>
      <c r="Y70" s="116" t="s">
        <v>149</v>
      </c>
      <c r="Z70" s="113" t="s">
        <v>36</v>
      </c>
      <c r="AA70" s="117">
        <v>2521.08</v>
      </c>
      <c r="AB70" s="115">
        <v>100</v>
      </c>
      <c r="AC70" s="113"/>
      <c r="AD70" s="117"/>
      <c r="AE70" s="118"/>
      <c r="AF70" s="113"/>
      <c r="AG70" s="117"/>
      <c r="AH70" s="118"/>
      <c r="AI70" s="113"/>
      <c r="AJ70" s="117"/>
      <c r="AK70" s="118"/>
      <c r="AL70" s="113"/>
      <c r="AM70" s="117"/>
      <c r="AN70" s="118"/>
      <c r="AO70" s="119">
        <v>43069</v>
      </c>
      <c r="AP70" s="215" t="s">
        <v>542</v>
      </c>
      <c r="AQ70" s="216" t="s">
        <v>543</v>
      </c>
      <c r="AR70" s="96">
        <f t="shared" si="7"/>
        <v>2521.08</v>
      </c>
      <c r="AS70" s="97">
        <f t="shared" si="4"/>
        <v>0</v>
      </c>
      <c r="AT70" s="97">
        <f t="shared" si="5"/>
        <v>0</v>
      </c>
    </row>
    <row r="71" spans="8:46" ht="14.25" thickBot="1" x14ac:dyDescent="0.2">
      <c r="H71" s="42">
        <f t="shared" si="6"/>
        <v>0</v>
      </c>
      <c r="I71" s="111" t="s">
        <v>52</v>
      </c>
      <c r="J71" s="112" t="s">
        <v>553</v>
      </c>
      <c r="K71" s="113" t="s">
        <v>537</v>
      </c>
      <c r="L71" s="114"/>
      <c r="M71" s="114"/>
      <c r="N71" s="114"/>
      <c r="O71" s="114"/>
      <c r="P71" s="114"/>
      <c r="Q71" s="114"/>
      <c r="R71" s="114"/>
      <c r="S71" s="114"/>
      <c r="T71" s="114"/>
      <c r="U71" s="114"/>
      <c r="V71" s="114"/>
      <c r="W71" s="114"/>
      <c r="X71" s="115"/>
      <c r="Y71" s="116" t="s">
        <v>149</v>
      </c>
      <c r="Z71" s="113" t="s">
        <v>67</v>
      </c>
      <c r="AA71" s="117">
        <v>12360</v>
      </c>
      <c r="AB71" s="115">
        <v>100</v>
      </c>
      <c r="AC71" s="113"/>
      <c r="AD71" s="117"/>
      <c r="AE71" s="118"/>
      <c r="AF71" s="113"/>
      <c r="AG71" s="117"/>
      <c r="AH71" s="118"/>
      <c r="AI71" s="113"/>
      <c r="AJ71" s="117"/>
      <c r="AK71" s="118"/>
      <c r="AL71" s="113"/>
      <c r="AM71" s="117"/>
      <c r="AN71" s="118"/>
      <c r="AO71" s="119">
        <v>43881</v>
      </c>
      <c r="AP71" s="215" t="s">
        <v>542</v>
      </c>
      <c r="AQ71" s="216" t="s">
        <v>543</v>
      </c>
      <c r="AR71" s="96">
        <f t="shared" si="7"/>
        <v>12360</v>
      </c>
      <c r="AS71" s="97">
        <f t="shared" si="4"/>
        <v>0</v>
      </c>
      <c r="AT71" s="97">
        <f t="shared" si="5"/>
        <v>0</v>
      </c>
    </row>
    <row r="72" spans="8:46" ht="14.25" thickBot="1" x14ac:dyDescent="0.2">
      <c r="H72" s="42">
        <f t="shared" si="6"/>
        <v>0</v>
      </c>
      <c r="I72" s="111" t="s">
        <v>52</v>
      </c>
      <c r="J72" s="112" t="s">
        <v>554</v>
      </c>
      <c r="K72" s="113" t="s">
        <v>537</v>
      </c>
      <c r="L72" s="114" t="s">
        <v>538</v>
      </c>
      <c r="M72" s="114" t="s">
        <v>539</v>
      </c>
      <c r="N72" s="114"/>
      <c r="O72" s="114"/>
      <c r="P72" s="114"/>
      <c r="Q72" s="114"/>
      <c r="R72" s="114"/>
      <c r="S72" s="114"/>
      <c r="T72" s="114"/>
      <c r="U72" s="114"/>
      <c r="V72" s="114"/>
      <c r="W72" s="114"/>
      <c r="X72" s="115"/>
      <c r="Y72" s="116" t="s">
        <v>149</v>
      </c>
      <c r="Z72" s="113" t="s">
        <v>36</v>
      </c>
      <c r="AA72" s="117">
        <v>7710.86</v>
      </c>
      <c r="AB72" s="115">
        <v>100</v>
      </c>
      <c r="AC72" s="113"/>
      <c r="AD72" s="117"/>
      <c r="AE72" s="118"/>
      <c r="AF72" s="113"/>
      <c r="AG72" s="117"/>
      <c r="AH72" s="118"/>
      <c r="AI72" s="113"/>
      <c r="AJ72" s="117"/>
      <c r="AK72" s="118"/>
      <c r="AL72" s="113"/>
      <c r="AM72" s="117"/>
      <c r="AN72" s="118"/>
      <c r="AO72" s="119">
        <v>43999</v>
      </c>
      <c r="AP72" s="215" t="s">
        <v>542</v>
      </c>
      <c r="AQ72" s="216" t="s">
        <v>543</v>
      </c>
      <c r="AR72" s="96">
        <f t="shared" si="7"/>
        <v>7710.86</v>
      </c>
      <c r="AS72" s="97">
        <f t="shared" si="4"/>
        <v>0</v>
      </c>
      <c r="AT72" s="97">
        <f t="shared" si="5"/>
        <v>0</v>
      </c>
    </row>
    <row r="73" spans="8:46" ht="14.25" thickBot="1" x14ac:dyDescent="0.2">
      <c r="H73" s="42">
        <f t="shared" si="6"/>
        <v>0</v>
      </c>
      <c r="I73" s="190" t="s">
        <v>129</v>
      </c>
      <c r="J73" s="191" t="s">
        <v>582</v>
      </c>
      <c r="K73" s="181" t="s">
        <v>328</v>
      </c>
      <c r="L73" s="182" t="s">
        <v>329</v>
      </c>
      <c r="M73" s="182" t="s">
        <v>330</v>
      </c>
      <c r="N73" s="182" t="s">
        <v>331</v>
      </c>
      <c r="O73" s="182"/>
      <c r="P73" s="182"/>
      <c r="Q73" s="182"/>
      <c r="R73" s="182"/>
      <c r="S73" s="182"/>
      <c r="T73" s="182"/>
      <c r="U73" s="182"/>
      <c r="V73" s="182"/>
      <c r="W73" s="182"/>
      <c r="X73" s="183"/>
      <c r="Y73" s="184" t="s">
        <v>149</v>
      </c>
      <c r="Z73" s="181" t="s">
        <v>36</v>
      </c>
      <c r="AA73" s="192">
        <v>7088.05</v>
      </c>
      <c r="AB73" s="183">
        <v>100</v>
      </c>
      <c r="AC73" s="181"/>
      <c r="AD73" s="192"/>
      <c r="AE73" s="193"/>
      <c r="AF73" s="181"/>
      <c r="AG73" s="192"/>
      <c r="AH73" s="193"/>
      <c r="AI73" s="181"/>
      <c r="AJ73" s="192"/>
      <c r="AK73" s="193"/>
      <c r="AL73" s="181"/>
      <c r="AM73" s="192"/>
      <c r="AN73" s="193"/>
      <c r="AO73" s="194">
        <v>43073</v>
      </c>
      <c r="AP73" s="195" t="s">
        <v>332</v>
      </c>
      <c r="AQ73" s="196">
        <v>4312522441</v>
      </c>
      <c r="AR73" s="96">
        <f t="shared" si="7"/>
        <v>7088.05</v>
      </c>
      <c r="AS73" s="97">
        <f t="shared" si="4"/>
        <v>0</v>
      </c>
      <c r="AT73" s="97">
        <f t="shared" si="5"/>
        <v>0</v>
      </c>
    </row>
    <row r="74" spans="8:46" ht="14.25" thickBot="1" x14ac:dyDescent="0.2">
      <c r="H74" s="42">
        <f t="shared" si="6"/>
        <v>0</v>
      </c>
      <c r="I74" s="190" t="s">
        <v>129</v>
      </c>
      <c r="J74" s="191" t="s">
        <v>583</v>
      </c>
      <c r="K74" s="181" t="s">
        <v>328</v>
      </c>
      <c r="L74" s="182" t="s">
        <v>329</v>
      </c>
      <c r="M74" s="182" t="s">
        <v>330</v>
      </c>
      <c r="N74" s="182" t="s">
        <v>331</v>
      </c>
      <c r="O74" s="182"/>
      <c r="P74" s="182"/>
      <c r="Q74" s="182"/>
      <c r="R74" s="182"/>
      <c r="S74" s="182"/>
      <c r="T74" s="182"/>
      <c r="U74" s="182"/>
      <c r="V74" s="182"/>
      <c r="W74" s="182"/>
      <c r="X74" s="183"/>
      <c r="Y74" s="184" t="s">
        <v>149</v>
      </c>
      <c r="Z74" s="181" t="s">
        <v>18</v>
      </c>
      <c r="AA74" s="192">
        <v>5331.34</v>
      </c>
      <c r="AB74" s="183">
        <v>100</v>
      </c>
      <c r="AC74" s="181" t="s">
        <v>67</v>
      </c>
      <c r="AD74" s="192">
        <v>1113.6199999999999</v>
      </c>
      <c r="AE74" s="193">
        <v>100</v>
      </c>
      <c r="AF74" s="181"/>
      <c r="AG74" s="192"/>
      <c r="AH74" s="193"/>
      <c r="AI74" s="181"/>
      <c r="AJ74" s="192"/>
      <c r="AK74" s="193"/>
      <c r="AL74" s="181"/>
      <c r="AM74" s="192"/>
      <c r="AN74" s="193"/>
      <c r="AO74" s="194">
        <v>43419</v>
      </c>
      <c r="AP74" s="197" t="s">
        <v>332</v>
      </c>
      <c r="AQ74" s="198">
        <v>4312522441</v>
      </c>
      <c r="AR74" s="96">
        <f t="shared" si="7"/>
        <v>6444.96</v>
      </c>
      <c r="AS74" s="97">
        <f t="shared" si="4"/>
        <v>0</v>
      </c>
      <c r="AT74" s="97">
        <f t="shared" si="5"/>
        <v>0</v>
      </c>
    </row>
    <row r="75" spans="8:46" ht="14.25" thickBot="1" x14ac:dyDescent="0.2">
      <c r="H75" s="42">
        <f t="shared" si="6"/>
        <v>0</v>
      </c>
      <c r="I75" s="190" t="s">
        <v>129</v>
      </c>
      <c r="J75" s="191" t="s">
        <v>584</v>
      </c>
      <c r="K75" s="181" t="s">
        <v>328</v>
      </c>
      <c r="L75" s="182" t="s">
        <v>329</v>
      </c>
      <c r="M75" s="182" t="s">
        <v>330</v>
      </c>
      <c r="N75" s="182" t="s">
        <v>331</v>
      </c>
      <c r="O75" s="182"/>
      <c r="P75" s="182"/>
      <c r="Q75" s="182"/>
      <c r="R75" s="182"/>
      <c r="S75" s="182"/>
      <c r="T75" s="182"/>
      <c r="U75" s="182"/>
      <c r="V75" s="182"/>
      <c r="W75" s="182"/>
      <c r="X75" s="183"/>
      <c r="Y75" s="184" t="s">
        <v>149</v>
      </c>
      <c r="Z75" s="181" t="s">
        <v>18</v>
      </c>
      <c r="AA75" s="192">
        <v>6829.53</v>
      </c>
      <c r="AB75" s="183">
        <v>100</v>
      </c>
      <c r="AC75" s="181"/>
      <c r="AD75" s="192"/>
      <c r="AE75" s="193"/>
      <c r="AF75" s="181"/>
      <c r="AG75" s="192"/>
      <c r="AH75" s="193"/>
      <c r="AI75" s="181"/>
      <c r="AJ75" s="192"/>
      <c r="AK75" s="193"/>
      <c r="AL75" s="181"/>
      <c r="AM75" s="192"/>
      <c r="AN75" s="193"/>
      <c r="AO75" s="194">
        <v>43914</v>
      </c>
      <c r="AP75" s="197" t="s">
        <v>332</v>
      </c>
      <c r="AQ75" s="123">
        <v>4312522441</v>
      </c>
      <c r="AR75" s="96">
        <f t="shared" si="7"/>
        <v>6829.53</v>
      </c>
      <c r="AS75" s="97">
        <f t="shared" si="4"/>
        <v>0</v>
      </c>
      <c r="AT75" s="97">
        <f t="shared" si="5"/>
        <v>0</v>
      </c>
    </row>
    <row r="76" spans="8:46" ht="14.25" thickBot="1" x14ac:dyDescent="0.2">
      <c r="H76" s="42">
        <f t="shared" si="6"/>
        <v>0</v>
      </c>
      <c r="I76" s="190" t="s">
        <v>129</v>
      </c>
      <c r="J76" s="191" t="s">
        <v>585</v>
      </c>
      <c r="K76" s="181" t="s">
        <v>328</v>
      </c>
      <c r="L76" s="182" t="s">
        <v>329</v>
      </c>
      <c r="M76" s="182" t="s">
        <v>330</v>
      </c>
      <c r="N76" s="182" t="s">
        <v>331</v>
      </c>
      <c r="O76" s="182"/>
      <c r="P76" s="182"/>
      <c r="Q76" s="182"/>
      <c r="R76" s="182"/>
      <c r="S76" s="182"/>
      <c r="T76" s="182"/>
      <c r="U76" s="182"/>
      <c r="V76" s="182"/>
      <c r="W76" s="182"/>
      <c r="X76" s="183"/>
      <c r="Y76" s="184" t="s">
        <v>149</v>
      </c>
      <c r="Z76" s="181" t="s">
        <v>18</v>
      </c>
      <c r="AA76" s="192">
        <v>2186.7600000000002</v>
      </c>
      <c r="AB76" s="183">
        <v>100</v>
      </c>
      <c r="AC76" s="181" t="s">
        <v>67</v>
      </c>
      <c r="AD76" s="192">
        <v>4402.08</v>
      </c>
      <c r="AE76" s="193">
        <v>100</v>
      </c>
      <c r="AF76" s="181"/>
      <c r="AG76" s="192"/>
      <c r="AH76" s="193"/>
      <c r="AI76" s="181"/>
      <c r="AJ76" s="192"/>
      <c r="AK76" s="193"/>
      <c r="AL76" s="181"/>
      <c r="AM76" s="192"/>
      <c r="AN76" s="193"/>
      <c r="AO76" s="194">
        <v>44299</v>
      </c>
      <c r="AP76" s="197" t="s">
        <v>332</v>
      </c>
      <c r="AQ76" s="123">
        <v>4312522441</v>
      </c>
      <c r="AR76" s="96">
        <f t="shared" si="7"/>
        <v>6588.84</v>
      </c>
      <c r="AS76" s="97">
        <f t="shared" si="4"/>
        <v>0</v>
      </c>
      <c r="AT76" s="97">
        <f t="shared" si="5"/>
        <v>0</v>
      </c>
    </row>
    <row r="77" spans="8:46" ht="14.25" thickBot="1" x14ac:dyDescent="0.2">
      <c r="H77" s="42">
        <f t="shared" si="6"/>
        <v>0</v>
      </c>
      <c r="I77" s="190" t="s">
        <v>129</v>
      </c>
      <c r="J77" s="191" t="s">
        <v>586</v>
      </c>
      <c r="K77" s="181"/>
      <c r="L77" s="182"/>
      <c r="M77" s="182"/>
      <c r="N77" s="182"/>
      <c r="O77" s="182"/>
      <c r="P77" s="182"/>
      <c r="Q77" s="182"/>
      <c r="R77" s="182"/>
      <c r="S77" s="182"/>
      <c r="T77" s="182"/>
      <c r="U77" s="182"/>
      <c r="V77" s="182"/>
      <c r="W77" s="182"/>
      <c r="X77" s="183"/>
      <c r="Y77" s="184" t="s">
        <v>149</v>
      </c>
      <c r="Z77" s="181"/>
      <c r="AA77" s="192"/>
      <c r="AB77" s="183"/>
      <c r="AC77" s="181" t="s">
        <v>67</v>
      </c>
      <c r="AD77" s="192">
        <v>42155.71</v>
      </c>
      <c r="AE77" s="193">
        <v>100</v>
      </c>
      <c r="AF77" s="181"/>
      <c r="AG77" s="192"/>
      <c r="AH77" s="193"/>
      <c r="AI77" s="181"/>
      <c r="AJ77" s="192"/>
      <c r="AK77" s="193"/>
      <c r="AL77" s="181"/>
      <c r="AM77" s="192"/>
      <c r="AN77" s="193"/>
      <c r="AO77" s="194">
        <v>44502</v>
      </c>
      <c r="AP77" s="197" t="s">
        <v>332</v>
      </c>
      <c r="AQ77" s="123">
        <v>4312522441</v>
      </c>
      <c r="AR77" s="96">
        <f t="shared" si="7"/>
        <v>42155.71</v>
      </c>
      <c r="AS77" s="97">
        <f t="shared" si="4"/>
        <v>0</v>
      </c>
      <c r="AT77" s="97">
        <f t="shared" si="5"/>
        <v>0</v>
      </c>
    </row>
    <row r="78" spans="8:46" ht="14.25" thickBot="1" x14ac:dyDescent="0.2">
      <c r="H78" s="42">
        <f t="shared" si="6"/>
        <v>0</v>
      </c>
      <c r="I78" s="190" t="s">
        <v>129</v>
      </c>
      <c r="J78" s="191" t="s">
        <v>327</v>
      </c>
      <c r="K78" s="181" t="s">
        <v>328</v>
      </c>
      <c r="L78" s="182" t="s">
        <v>329</v>
      </c>
      <c r="M78" s="182" t="s">
        <v>330</v>
      </c>
      <c r="N78" s="182" t="s">
        <v>331</v>
      </c>
      <c r="O78" s="182"/>
      <c r="P78" s="182"/>
      <c r="Q78" s="182"/>
      <c r="R78" s="182"/>
      <c r="S78" s="182"/>
      <c r="T78" s="182"/>
      <c r="U78" s="182"/>
      <c r="V78" s="182"/>
      <c r="W78" s="182"/>
      <c r="X78" s="183"/>
      <c r="Y78" s="184" t="s">
        <v>149</v>
      </c>
      <c r="Z78" s="181" t="s">
        <v>36</v>
      </c>
      <c r="AA78" s="192">
        <v>4276.3100000000004</v>
      </c>
      <c r="AB78" s="183">
        <v>100</v>
      </c>
      <c r="AC78" s="181"/>
      <c r="AD78" s="192"/>
      <c r="AE78" s="193"/>
      <c r="AF78" s="181"/>
      <c r="AG78" s="192"/>
      <c r="AH78" s="193"/>
      <c r="AI78" s="181"/>
      <c r="AJ78" s="192"/>
      <c r="AK78" s="193"/>
      <c r="AL78" s="181"/>
      <c r="AM78" s="192"/>
      <c r="AN78" s="193"/>
      <c r="AO78" s="194">
        <v>43061</v>
      </c>
      <c r="AP78" s="195" t="s">
        <v>332</v>
      </c>
      <c r="AQ78" s="196">
        <v>4312522441</v>
      </c>
      <c r="AR78" s="96">
        <f t="shared" si="7"/>
        <v>4276.3100000000004</v>
      </c>
      <c r="AS78" s="97">
        <f t="shared" si="4"/>
        <v>0</v>
      </c>
      <c r="AT78" s="97">
        <f t="shared" si="5"/>
        <v>0</v>
      </c>
    </row>
    <row r="79" spans="8:46" ht="14.25" thickBot="1" x14ac:dyDescent="0.2">
      <c r="H79" s="42">
        <f t="shared" si="6"/>
        <v>0</v>
      </c>
      <c r="I79" s="190" t="s">
        <v>129</v>
      </c>
      <c r="J79" s="191" t="s">
        <v>333</v>
      </c>
      <c r="K79" s="181" t="s">
        <v>328</v>
      </c>
      <c r="L79" s="182" t="s">
        <v>329</v>
      </c>
      <c r="M79" s="182" t="s">
        <v>330</v>
      </c>
      <c r="N79" s="182" t="s">
        <v>331</v>
      </c>
      <c r="O79" s="182"/>
      <c r="P79" s="182"/>
      <c r="Q79" s="182"/>
      <c r="R79" s="182"/>
      <c r="S79" s="182"/>
      <c r="T79" s="182"/>
      <c r="U79" s="182"/>
      <c r="V79" s="182"/>
      <c r="W79" s="182"/>
      <c r="X79" s="183"/>
      <c r="Y79" s="184" t="s">
        <v>149</v>
      </c>
      <c r="Z79" s="181" t="s">
        <v>36</v>
      </c>
      <c r="AA79" s="192">
        <v>2551.0300000000002</v>
      </c>
      <c r="AB79" s="183">
        <v>100</v>
      </c>
      <c r="AC79" s="181"/>
      <c r="AD79" s="192"/>
      <c r="AE79" s="193"/>
      <c r="AF79" s="181"/>
      <c r="AG79" s="192"/>
      <c r="AH79" s="193"/>
      <c r="AI79" s="181"/>
      <c r="AJ79" s="192"/>
      <c r="AK79" s="193"/>
      <c r="AL79" s="181"/>
      <c r="AM79" s="192"/>
      <c r="AN79" s="193"/>
      <c r="AO79" s="194">
        <v>43392</v>
      </c>
      <c r="AP79" s="197" t="s">
        <v>332</v>
      </c>
      <c r="AQ79" s="198">
        <v>4312522441</v>
      </c>
      <c r="AR79" s="96">
        <f t="shared" si="7"/>
        <v>2551.0300000000002</v>
      </c>
      <c r="AS79" s="97">
        <f t="shared" si="4"/>
        <v>0</v>
      </c>
      <c r="AT79" s="97">
        <f t="shared" si="5"/>
        <v>0</v>
      </c>
    </row>
    <row r="80" spans="8:46" ht="14.25" thickBot="1" x14ac:dyDescent="0.2">
      <c r="H80" s="42">
        <f t="shared" si="6"/>
        <v>0</v>
      </c>
      <c r="I80" s="190" t="s">
        <v>129</v>
      </c>
      <c r="J80" s="191" t="s">
        <v>334</v>
      </c>
      <c r="K80" s="181" t="s">
        <v>328</v>
      </c>
      <c r="L80" s="182" t="s">
        <v>329</v>
      </c>
      <c r="M80" s="182" t="s">
        <v>330</v>
      </c>
      <c r="N80" s="182" t="s">
        <v>331</v>
      </c>
      <c r="O80" s="182"/>
      <c r="P80" s="182"/>
      <c r="Q80" s="182"/>
      <c r="R80" s="182"/>
      <c r="S80" s="182"/>
      <c r="T80" s="182"/>
      <c r="U80" s="182"/>
      <c r="V80" s="182"/>
      <c r="W80" s="182"/>
      <c r="X80" s="183"/>
      <c r="Y80" s="184" t="s">
        <v>149</v>
      </c>
      <c r="Z80" s="181" t="s">
        <v>18</v>
      </c>
      <c r="AA80" s="192">
        <v>2398.0100000000002</v>
      </c>
      <c r="AB80" s="183">
        <v>100</v>
      </c>
      <c r="AC80" s="181"/>
      <c r="AD80" s="192"/>
      <c r="AE80" s="193"/>
      <c r="AF80" s="181"/>
      <c r="AG80" s="192"/>
      <c r="AH80" s="193"/>
      <c r="AI80" s="181"/>
      <c r="AJ80" s="192"/>
      <c r="AK80" s="193"/>
      <c r="AL80" s="181"/>
      <c r="AM80" s="192"/>
      <c r="AN80" s="193"/>
      <c r="AO80" s="194">
        <v>43524</v>
      </c>
      <c r="AP80" s="197" t="s">
        <v>332</v>
      </c>
      <c r="AQ80" s="123">
        <v>4312522441</v>
      </c>
      <c r="AR80" s="96">
        <f t="shared" si="7"/>
        <v>2398.0100000000002</v>
      </c>
      <c r="AS80" s="97">
        <f t="shared" si="4"/>
        <v>0</v>
      </c>
      <c r="AT80" s="97">
        <f t="shared" si="5"/>
        <v>0</v>
      </c>
    </row>
    <row r="81" spans="8:46" ht="14.25" thickBot="1" x14ac:dyDescent="0.2">
      <c r="H81" s="42">
        <f t="shared" si="6"/>
        <v>0</v>
      </c>
      <c r="I81" s="190" t="s">
        <v>129</v>
      </c>
      <c r="J81" s="191" t="s">
        <v>335</v>
      </c>
      <c r="K81" s="181"/>
      <c r="L81" s="182"/>
      <c r="M81" s="182"/>
      <c r="N81" s="182"/>
      <c r="O81" s="182"/>
      <c r="P81" s="182"/>
      <c r="Q81" s="182"/>
      <c r="R81" s="182"/>
      <c r="S81" s="182"/>
      <c r="T81" s="182"/>
      <c r="U81" s="182"/>
      <c r="V81" s="182"/>
      <c r="W81" s="182"/>
      <c r="X81" s="183"/>
      <c r="Y81" s="184" t="s">
        <v>149</v>
      </c>
      <c r="Z81" s="181" t="s">
        <v>36</v>
      </c>
      <c r="AA81" s="192">
        <v>2968.5</v>
      </c>
      <c r="AB81" s="183">
        <v>100</v>
      </c>
      <c r="AC81" s="181"/>
      <c r="AD81" s="192"/>
      <c r="AE81" s="193"/>
      <c r="AF81" s="181"/>
      <c r="AG81" s="192"/>
      <c r="AH81" s="193"/>
      <c r="AI81" s="181"/>
      <c r="AJ81" s="192"/>
      <c r="AK81" s="193"/>
      <c r="AL81" s="181"/>
      <c r="AM81" s="192"/>
      <c r="AN81" s="193"/>
      <c r="AO81" s="194">
        <v>43950</v>
      </c>
      <c r="AP81" s="197" t="s">
        <v>332</v>
      </c>
      <c r="AQ81" s="123">
        <v>4312522441</v>
      </c>
      <c r="AR81" s="96">
        <f t="shared" si="7"/>
        <v>2968.5</v>
      </c>
      <c r="AS81" s="97">
        <f t="shared" si="4"/>
        <v>0</v>
      </c>
      <c r="AT81" s="97">
        <f t="shared" si="5"/>
        <v>0</v>
      </c>
    </row>
    <row r="82" spans="8:46" ht="14.25" thickBot="1" x14ac:dyDescent="0.2">
      <c r="H82" s="42">
        <f t="shared" si="6"/>
        <v>0</v>
      </c>
      <c r="I82" s="190" t="s">
        <v>129</v>
      </c>
      <c r="J82" s="191" t="s">
        <v>336</v>
      </c>
      <c r="K82" s="181" t="s">
        <v>328</v>
      </c>
      <c r="L82" s="182" t="s">
        <v>329</v>
      </c>
      <c r="M82" s="182" t="s">
        <v>330</v>
      </c>
      <c r="N82" s="182" t="s">
        <v>331</v>
      </c>
      <c r="O82" s="182"/>
      <c r="P82" s="182"/>
      <c r="Q82" s="182"/>
      <c r="R82" s="182"/>
      <c r="S82" s="182"/>
      <c r="T82" s="182"/>
      <c r="U82" s="182"/>
      <c r="V82" s="182"/>
      <c r="W82" s="182"/>
      <c r="X82" s="183"/>
      <c r="Y82" s="184" t="s">
        <v>149</v>
      </c>
      <c r="Z82" s="181" t="s">
        <v>36</v>
      </c>
      <c r="AA82" s="192">
        <v>2974.7</v>
      </c>
      <c r="AB82" s="183">
        <v>100</v>
      </c>
      <c r="AC82" s="181"/>
      <c r="AD82" s="192"/>
      <c r="AE82" s="193"/>
      <c r="AF82" s="181"/>
      <c r="AG82" s="192"/>
      <c r="AH82" s="193"/>
      <c r="AI82" s="181"/>
      <c r="AJ82" s="192"/>
      <c r="AK82" s="193"/>
      <c r="AL82" s="181"/>
      <c r="AM82" s="192"/>
      <c r="AN82" s="193"/>
      <c r="AO82" s="194">
        <v>44260</v>
      </c>
      <c r="AP82" s="197" t="s">
        <v>332</v>
      </c>
      <c r="AQ82" s="123">
        <v>4312522441</v>
      </c>
      <c r="AR82" s="96">
        <f t="shared" si="7"/>
        <v>2974.7</v>
      </c>
      <c r="AS82" s="97">
        <f t="shared" si="4"/>
        <v>0</v>
      </c>
      <c r="AT82" s="97">
        <f t="shared" si="5"/>
        <v>0</v>
      </c>
    </row>
    <row r="83" spans="8:46" ht="14.25" thickBot="1" x14ac:dyDescent="0.2">
      <c r="H83" s="42">
        <f t="shared" si="6"/>
        <v>0</v>
      </c>
      <c r="I83" s="190" t="s">
        <v>129</v>
      </c>
      <c r="J83" s="191" t="s">
        <v>337</v>
      </c>
      <c r="K83" s="181" t="s">
        <v>329</v>
      </c>
      <c r="L83" s="182" t="s">
        <v>330</v>
      </c>
      <c r="M83" s="182" t="s">
        <v>331</v>
      </c>
      <c r="N83" s="182"/>
      <c r="O83" s="182"/>
      <c r="P83" s="182"/>
      <c r="Q83" s="182"/>
      <c r="R83" s="182"/>
      <c r="S83" s="182"/>
      <c r="T83" s="182"/>
      <c r="U83" s="182"/>
      <c r="V83" s="182"/>
      <c r="W83" s="182"/>
      <c r="X83" s="183"/>
      <c r="Y83" s="184" t="s">
        <v>149</v>
      </c>
      <c r="Z83" s="181" t="s">
        <v>36</v>
      </c>
      <c r="AA83" s="192">
        <v>2647.72</v>
      </c>
      <c r="AB83" s="183">
        <v>100</v>
      </c>
      <c r="AC83" s="181"/>
      <c r="AD83" s="192"/>
      <c r="AE83" s="193"/>
      <c r="AF83" s="181"/>
      <c r="AG83" s="192"/>
      <c r="AH83" s="193"/>
      <c r="AI83" s="181"/>
      <c r="AJ83" s="192"/>
      <c r="AK83" s="193"/>
      <c r="AL83" s="181"/>
      <c r="AM83" s="192"/>
      <c r="AN83" s="193"/>
      <c r="AO83" s="194">
        <v>44560</v>
      </c>
      <c r="AP83" s="197" t="s">
        <v>332</v>
      </c>
      <c r="AQ83" s="123">
        <v>4312522441</v>
      </c>
      <c r="AR83" s="96">
        <f t="shared" si="7"/>
        <v>2647.72</v>
      </c>
      <c r="AS83" s="97">
        <f t="shared" si="4"/>
        <v>0</v>
      </c>
      <c r="AT83" s="97">
        <f t="shared" si="5"/>
        <v>0</v>
      </c>
    </row>
    <row r="84" spans="8:46" ht="14.25" thickBot="1" x14ac:dyDescent="0.2">
      <c r="H84" s="42">
        <f t="shared" si="6"/>
        <v>0</v>
      </c>
      <c r="I84" s="190" t="s">
        <v>129</v>
      </c>
      <c r="J84" s="191" t="s">
        <v>338</v>
      </c>
      <c r="K84" s="181" t="s">
        <v>329</v>
      </c>
      <c r="L84" s="182" t="s">
        <v>330</v>
      </c>
      <c r="M84" s="182" t="s">
        <v>331</v>
      </c>
      <c r="N84" s="182"/>
      <c r="O84" s="182"/>
      <c r="P84" s="182"/>
      <c r="Q84" s="182"/>
      <c r="R84" s="182"/>
      <c r="S84" s="182"/>
      <c r="T84" s="182"/>
      <c r="U84" s="182"/>
      <c r="V84" s="182"/>
      <c r="W84" s="182"/>
      <c r="X84" s="183"/>
      <c r="Y84" s="184" t="s">
        <v>149</v>
      </c>
      <c r="Z84" s="181" t="s">
        <v>18</v>
      </c>
      <c r="AA84" s="192">
        <v>4131.3599999999997</v>
      </c>
      <c r="AB84" s="183">
        <v>100</v>
      </c>
      <c r="AC84" s="181"/>
      <c r="AD84" s="192"/>
      <c r="AE84" s="193"/>
      <c r="AF84" s="181"/>
      <c r="AG84" s="192"/>
      <c r="AH84" s="193"/>
      <c r="AI84" s="181"/>
      <c r="AJ84" s="192"/>
      <c r="AK84" s="193"/>
      <c r="AL84" s="181"/>
      <c r="AM84" s="192"/>
      <c r="AN84" s="193"/>
      <c r="AO84" s="194">
        <v>44337</v>
      </c>
      <c r="AP84" s="197" t="s">
        <v>332</v>
      </c>
      <c r="AQ84" s="123">
        <v>4312522441</v>
      </c>
      <c r="AR84" s="96">
        <f t="shared" si="7"/>
        <v>4131.3599999999997</v>
      </c>
      <c r="AS84" s="97">
        <f t="shared" si="4"/>
        <v>0</v>
      </c>
      <c r="AT84" s="97">
        <f t="shared" si="5"/>
        <v>0</v>
      </c>
    </row>
    <row r="85" spans="8:46" ht="14.25" thickBot="1" x14ac:dyDescent="0.2">
      <c r="H85" s="42">
        <f t="shared" si="6"/>
        <v>0</v>
      </c>
      <c r="I85" s="111" t="s">
        <v>588</v>
      </c>
      <c r="J85" s="112" t="s">
        <v>589</v>
      </c>
      <c r="K85" s="113" t="s">
        <v>590</v>
      </c>
      <c r="L85" s="114"/>
      <c r="M85" s="114"/>
      <c r="N85" s="114"/>
      <c r="O85" s="114"/>
      <c r="P85" s="114"/>
      <c r="Q85" s="114"/>
      <c r="R85" s="114"/>
      <c r="S85" s="114"/>
      <c r="T85" s="114"/>
      <c r="U85" s="114"/>
      <c r="V85" s="114"/>
      <c r="W85" s="114"/>
      <c r="X85" s="115"/>
      <c r="Y85" s="116" t="s">
        <v>149</v>
      </c>
      <c r="Z85" s="113" t="s">
        <v>36</v>
      </c>
      <c r="AA85" s="117">
        <v>8698.6200000000008</v>
      </c>
      <c r="AB85" s="115">
        <v>100</v>
      </c>
      <c r="AC85" s="113" t="s">
        <v>18</v>
      </c>
      <c r="AD85" s="117">
        <v>4837.53</v>
      </c>
      <c r="AE85" s="118">
        <v>100</v>
      </c>
      <c r="AF85" s="113"/>
      <c r="AG85" s="117"/>
      <c r="AH85" s="118"/>
      <c r="AI85" s="113"/>
      <c r="AJ85" s="117"/>
      <c r="AK85" s="118"/>
      <c r="AL85" s="113"/>
      <c r="AM85" s="117"/>
      <c r="AN85" s="118"/>
      <c r="AO85" s="119">
        <v>43179</v>
      </c>
      <c r="AP85" s="215" t="s">
        <v>591</v>
      </c>
      <c r="AQ85" s="216" t="s">
        <v>592</v>
      </c>
      <c r="AR85" s="96">
        <f t="shared" si="7"/>
        <v>13536.150000000001</v>
      </c>
      <c r="AS85" s="97">
        <f t="shared" si="4"/>
        <v>0</v>
      </c>
      <c r="AT85" s="97">
        <f t="shared" si="5"/>
        <v>0</v>
      </c>
    </row>
    <row r="86" spans="8:46" ht="14.25" thickBot="1" x14ac:dyDescent="0.2">
      <c r="H86" s="42">
        <f t="shared" si="6"/>
        <v>0</v>
      </c>
      <c r="I86" s="111" t="s">
        <v>588</v>
      </c>
      <c r="J86" s="112" t="s">
        <v>593</v>
      </c>
      <c r="K86" s="113" t="s">
        <v>590</v>
      </c>
      <c r="L86" s="114"/>
      <c r="M86" s="114"/>
      <c r="N86" s="114"/>
      <c r="O86" s="114"/>
      <c r="P86" s="114"/>
      <c r="Q86" s="114"/>
      <c r="R86" s="114"/>
      <c r="S86" s="114"/>
      <c r="T86" s="114"/>
      <c r="U86" s="114"/>
      <c r="V86" s="114"/>
      <c r="W86" s="114"/>
      <c r="X86" s="115"/>
      <c r="Y86" s="116" t="s">
        <v>149</v>
      </c>
      <c r="Z86" s="113" t="s">
        <v>18</v>
      </c>
      <c r="AA86" s="117">
        <v>13221.28</v>
      </c>
      <c r="AB86" s="115">
        <v>100</v>
      </c>
      <c r="AC86" s="113"/>
      <c r="AD86" s="117"/>
      <c r="AE86" s="118"/>
      <c r="AF86" s="113"/>
      <c r="AG86" s="117"/>
      <c r="AH86" s="118"/>
      <c r="AI86" s="113"/>
      <c r="AJ86" s="117"/>
      <c r="AK86" s="118"/>
      <c r="AL86" s="113"/>
      <c r="AM86" s="117"/>
      <c r="AN86" s="118"/>
      <c r="AO86" s="119">
        <v>43259</v>
      </c>
      <c r="AP86" s="215" t="s">
        <v>591</v>
      </c>
      <c r="AQ86" s="216" t="s">
        <v>592</v>
      </c>
      <c r="AR86" s="96">
        <f t="shared" si="7"/>
        <v>13221.28</v>
      </c>
      <c r="AS86" s="97">
        <f t="shared" si="4"/>
        <v>0</v>
      </c>
      <c r="AT86" s="97">
        <f t="shared" si="5"/>
        <v>0</v>
      </c>
    </row>
    <row r="87" spans="8:46" ht="14.25" thickBot="1" x14ac:dyDescent="0.2">
      <c r="H87" s="42">
        <f t="shared" si="6"/>
        <v>0</v>
      </c>
      <c r="I87" s="111" t="s">
        <v>588</v>
      </c>
      <c r="J87" s="112" t="s">
        <v>594</v>
      </c>
      <c r="K87" s="113" t="s">
        <v>590</v>
      </c>
      <c r="L87" s="114"/>
      <c r="M87" s="114"/>
      <c r="N87" s="114"/>
      <c r="O87" s="114"/>
      <c r="P87" s="114"/>
      <c r="Q87" s="114"/>
      <c r="R87" s="114"/>
      <c r="S87" s="114"/>
      <c r="T87" s="114"/>
      <c r="U87" s="114"/>
      <c r="V87" s="114"/>
      <c r="W87" s="114"/>
      <c r="X87" s="115"/>
      <c r="Y87" s="116" t="s">
        <v>149</v>
      </c>
      <c r="Z87" s="113" t="s">
        <v>36</v>
      </c>
      <c r="AA87" s="117">
        <v>7379.24</v>
      </c>
      <c r="AB87" s="115">
        <v>100</v>
      </c>
      <c r="AC87" s="113" t="s">
        <v>18</v>
      </c>
      <c r="AD87" s="117">
        <v>7376.34</v>
      </c>
      <c r="AE87" s="118">
        <v>100</v>
      </c>
      <c r="AF87" s="113"/>
      <c r="AG87" s="117"/>
      <c r="AH87" s="118"/>
      <c r="AI87" s="113"/>
      <c r="AJ87" s="117"/>
      <c r="AK87" s="118"/>
      <c r="AL87" s="113"/>
      <c r="AM87" s="117"/>
      <c r="AN87" s="118"/>
      <c r="AO87" s="119">
        <v>44498</v>
      </c>
      <c r="AP87" s="215" t="s">
        <v>591</v>
      </c>
      <c r="AQ87" s="216" t="s">
        <v>592</v>
      </c>
      <c r="AR87" s="96">
        <f t="shared" si="7"/>
        <v>14755.58</v>
      </c>
      <c r="AS87" s="97">
        <f t="shared" si="4"/>
        <v>0</v>
      </c>
      <c r="AT87" s="97">
        <f t="shared" si="5"/>
        <v>0</v>
      </c>
    </row>
    <row r="88" spans="8:46" ht="14.25" thickBot="1" x14ac:dyDescent="0.2">
      <c r="H88" s="42">
        <f t="shared" si="6"/>
        <v>0</v>
      </c>
      <c r="I88" s="111" t="s">
        <v>588</v>
      </c>
      <c r="J88" s="112" t="s">
        <v>595</v>
      </c>
      <c r="K88" s="113" t="s">
        <v>596</v>
      </c>
      <c r="L88" s="114"/>
      <c r="M88" s="114"/>
      <c r="N88" s="114"/>
      <c r="O88" s="114"/>
      <c r="P88" s="114"/>
      <c r="Q88" s="114"/>
      <c r="R88" s="114"/>
      <c r="S88" s="114"/>
      <c r="T88" s="114"/>
      <c r="U88" s="114"/>
      <c r="V88" s="114"/>
      <c r="W88" s="114"/>
      <c r="X88" s="115"/>
      <c r="Y88" s="116" t="s">
        <v>149</v>
      </c>
      <c r="Z88" s="113" t="s">
        <v>36</v>
      </c>
      <c r="AA88" s="117">
        <v>6713.91</v>
      </c>
      <c r="AB88" s="115">
        <v>100</v>
      </c>
      <c r="AC88" s="113" t="s">
        <v>18</v>
      </c>
      <c r="AD88" s="117">
        <v>1458.38</v>
      </c>
      <c r="AE88" s="118">
        <v>100</v>
      </c>
      <c r="AF88" s="113"/>
      <c r="AG88" s="117"/>
      <c r="AH88" s="118"/>
      <c r="AI88" s="113"/>
      <c r="AJ88" s="117"/>
      <c r="AK88" s="118"/>
      <c r="AL88" s="113"/>
      <c r="AM88" s="117"/>
      <c r="AN88" s="118"/>
      <c r="AO88" s="119">
        <v>44375</v>
      </c>
      <c r="AP88" s="215" t="s">
        <v>591</v>
      </c>
      <c r="AQ88" s="216" t="s">
        <v>592</v>
      </c>
      <c r="AR88" s="96">
        <f t="shared" si="7"/>
        <v>8172.29</v>
      </c>
      <c r="AS88" s="97">
        <f t="shared" si="4"/>
        <v>0</v>
      </c>
      <c r="AT88" s="97">
        <f t="shared" si="5"/>
        <v>0</v>
      </c>
    </row>
    <row r="89" spans="8:46" ht="14.25" thickBot="1" x14ac:dyDescent="0.2">
      <c r="H89" s="42">
        <f t="shared" si="6"/>
        <v>0</v>
      </c>
      <c r="I89" s="111" t="s">
        <v>588</v>
      </c>
      <c r="J89" s="112" t="s">
        <v>597</v>
      </c>
      <c r="K89" s="113" t="s">
        <v>596</v>
      </c>
      <c r="L89" s="114"/>
      <c r="M89" s="114"/>
      <c r="N89" s="114"/>
      <c r="O89" s="114"/>
      <c r="P89" s="114"/>
      <c r="Q89" s="114"/>
      <c r="R89" s="114"/>
      <c r="S89" s="114"/>
      <c r="T89" s="114"/>
      <c r="U89" s="114"/>
      <c r="V89" s="114"/>
      <c r="W89" s="114"/>
      <c r="X89" s="115"/>
      <c r="Y89" s="116" t="s">
        <v>149</v>
      </c>
      <c r="Z89" s="113" t="s">
        <v>36</v>
      </c>
      <c r="AA89" s="117">
        <v>12178.99</v>
      </c>
      <c r="AB89" s="115">
        <v>100</v>
      </c>
      <c r="AC89" s="113"/>
      <c r="AD89" s="117"/>
      <c r="AE89" s="118"/>
      <c r="AF89" s="113"/>
      <c r="AG89" s="117"/>
      <c r="AH89" s="118"/>
      <c r="AI89" s="113"/>
      <c r="AJ89" s="117"/>
      <c r="AK89" s="118"/>
      <c r="AL89" s="113"/>
      <c r="AM89" s="117"/>
      <c r="AN89" s="118"/>
      <c r="AO89" s="119">
        <v>44533</v>
      </c>
      <c r="AP89" s="215" t="s">
        <v>591</v>
      </c>
      <c r="AQ89" s="216" t="s">
        <v>592</v>
      </c>
      <c r="AR89" s="96">
        <f t="shared" si="7"/>
        <v>12178.99</v>
      </c>
      <c r="AS89" s="97">
        <f t="shared" si="4"/>
        <v>0</v>
      </c>
      <c r="AT89" s="97">
        <f t="shared" si="5"/>
        <v>0</v>
      </c>
    </row>
    <row r="90" spans="8:46" ht="14.25" thickBot="1" x14ac:dyDescent="0.2">
      <c r="H90" s="42">
        <f t="shared" si="6"/>
        <v>0</v>
      </c>
      <c r="I90" s="111" t="s">
        <v>617</v>
      </c>
      <c r="J90" s="112" t="s">
        <v>618</v>
      </c>
      <c r="K90" s="113"/>
      <c r="L90" s="114"/>
      <c r="M90" s="114"/>
      <c r="N90" s="114"/>
      <c r="O90" s="114"/>
      <c r="P90" s="114"/>
      <c r="Q90" s="114"/>
      <c r="R90" s="114"/>
      <c r="S90" s="114"/>
      <c r="T90" s="114"/>
      <c r="U90" s="114"/>
      <c r="V90" s="114"/>
      <c r="W90" s="114"/>
      <c r="X90" s="115"/>
      <c r="Y90" s="116" t="s">
        <v>149</v>
      </c>
      <c r="Z90" s="113" t="s">
        <v>36</v>
      </c>
      <c r="AA90" s="117">
        <v>11006.91</v>
      </c>
      <c r="AB90" s="115">
        <v>100</v>
      </c>
      <c r="AC90" s="113"/>
      <c r="AD90" s="117"/>
      <c r="AE90" s="118"/>
      <c r="AF90" s="113"/>
      <c r="AG90" s="117"/>
      <c r="AH90" s="118"/>
      <c r="AI90" s="113"/>
      <c r="AJ90" s="117"/>
      <c r="AK90" s="118"/>
      <c r="AL90" s="113"/>
      <c r="AM90" s="117"/>
      <c r="AN90" s="118"/>
      <c r="AO90" s="119">
        <v>43061</v>
      </c>
      <c r="AP90" s="215" t="s">
        <v>619</v>
      </c>
      <c r="AQ90" s="216">
        <v>2580</v>
      </c>
      <c r="AR90" s="96">
        <f t="shared" si="7"/>
        <v>11006.91</v>
      </c>
      <c r="AS90" s="97">
        <f t="shared" si="4"/>
        <v>0</v>
      </c>
      <c r="AT90" s="97">
        <f t="shared" si="5"/>
        <v>0</v>
      </c>
    </row>
    <row r="91" spans="8:46" ht="14.25" thickBot="1" x14ac:dyDescent="0.2">
      <c r="H91" s="42">
        <f t="shared" si="6"/>
        <v>0</v>
      </c>
      <c r="I91" s="111" t="s">
        <v>617</v>
      </c>
      <c r="J91" s="112" t="s">
        <v>620</v>
      </c>
      <c r="K91" s="113"/>
      <c r="L91" s="114"/>
      <c r="M91" s="114"/>
      <c r="N91" s="114"/>
      <c r="O91" s="114"/>
      <c r="P91" s="114"/>
      <c r="Q91" s="114"/>
      <c r="R91" s="114"/>
      <c r="S91" s="114"/>
      <c r="T91" s="114"/>
      <c r="U91" s="114"/>
      <c r="V91" s="114"/>
      <c r="W91" s="114"/>
      <c r="X91" s="115"/>
      <c r="Y91" s="116" t="s">
        <v>149</v>
      </c>
      <c r="Z91" s="113" t="s">
        <v>36</v>
      </c>
      <c r="AA91" s="117">
        <v>26387.91</v>
      </c>
      <c r="AB91" s="115">
        <v>100</v>
      </c>
      <c r="AC91" s="113"/>
      <c r="AD91" s="117"/>
      <c r="AE91" s="118"/>
      <c r="AF91" s="113"/>
      <c r="AG91" s="117"/>
      <c r="AH91" s="118"/>
      <c r="AI91" s="113"/>
      <c r="AJ91" s="117"/>
      <c r="AK91" s="118"/>
      <c r="AL91" s="113"/>
      <c r="AM91" s="117"/>
      <c r="AN91" s="118"/>
      <c r="AO91" s="119">
        <v>43275</v>
      </c>
      <c r="AP91" s="120" t="s">
        <v>619</v>
      </c>
      <c r="AQ91" s="121">
        <v>2580</v>
      </c>
      <c r="AR91" s="96">
        <f t="shared" si="7"/>
        <v>26387.91</v>
      </c>
      <c r="AS91" s="97">
        <f t="shared" si="4"/>
        <v>0</v>
      </c>
      <c r="AT91" s="97">
        <f t="shared" si="5"/>
        <v>0</v>
      </c>
    </row>
    <row r="92" spans="8:46" ht="14.25" thickBot="1" x14ac:dyDescent="0.2">
      <c r="H92" s="42">
        <f t="shared" si="6"/>
        <v>0</v>
      </c>
      <c r="I92" s="111" t="s">
        <v>617</v>
      </c>
      <c r="J92" s="112" t="s">
        <v>621</v>
      </c>
      <c r="K92" s="113"/>
      <c r="L92" s="114"/>
      <c r="M92" s="114"/>
      <c r="N92" s="114"/>
      <c r="O92" s="114"/>
      <c r="P92" s="114"/>
      <c r="Q92" s="114"/>
      <c r="R92" s="114"/>
      <c r="S92" s="114"/>
      <c r="T92" s="114"/>
      <c r="U92" s="114"/>
      <c r="V92" s="114"/>
      <c r="W92" s="114"/>
      <c r="X92" s="115"/>
      <c r="Y92" s="116" t="s">
        <v>149</v>
      </c>
      <c r="Z92" s="113" t="s">
        <v>36</v>
      </c>
      <c r="AA92" s="117">
        <v>8333.9500000000007</v>
      </c>
      <c r="AB92" s="115">
        <v>100</v>
      </c>
      <c r="AC92" s="113" t="s">
        <v>18</v>
      </c>
      <c r="AD92" s="117">
        <v>1619.17</v>
      </c>
      <c r="AE92" s="118">
        <v>100</v>
      </c>
      <c r="AF92" s="113"/>
      <c r="AG92" s="117"/>
      <c r="AH92" s="118"/>
      <c r="AI92" s="113"/>
      <c r="AJ92" s="117"/>
      <c r="AK92" s="118"/>
      <c r="AL92" s="113"/>
      <c r="AM92" s="117"/>
      <c r="AN92" s="118"/>
      <c r="AO92" s="119">
        <v>43160</v>
      </c>
      <c r="AP92" s="120" t="s">
        <v>619</v>
      </c>
      <c r="AQ92" s="121">
        <v>2580</v>
      </c>
      <c r="AR92" s="96">
        <f t="shared" si="7"/>
        <v>9953.1200000000008</v>
      </c>
      <c r="AS92" s="97">
        <f t="shared" si="4"/>
        <v>0</v>
      </c>
      <c r="AT92" s="97">
        <f t="shared" si="5"/>
        <v>0</v>
      </c>
    </row>
    <row r="93" spans="8:46" ht="14.25" thickBot="1" x14ac:dyDescent="0.2">
      <c r="H93" s="42">
        <f t="shared" si="6"/>
        <v>0</v>
      </c>
      <c r="I93" s="111" t="s">
        <v>617</v>
      </c>
      <c r="J93" s="112" t="s">
        <v>622</v>
      </c>
      <c r="K93" s="113"/>
      <c r="L93" s="114"/>
      <c r="M93" s="114"/>
      <c r="N93" s="114"/>
      <c r="O93" s="114"/>
      <c r="P93" s="114"/>
      <c r="Q93" s="114"/>
      <c r="R93" s="114"/>
      <c r="S93" s="114"/>
      <c r="T93" s="114"/>
      <c r="U93" s="114"/>
      <c r="V93" s="114"/>
      <c r="W93" s="114"/>
      <c r="X93" s="115"/>
      <c r="Y93" s="116" t="s">
        <v>149</v>
      </c>
      <c r="Z93" s="113" t="s">
        <v>36</v>
      </c>
      <c r="AA93" s="117">
        <v>10782.85</v>
      </c>
      <c r="AB93" s="115">
        <v>100</v>
      </c>
      <c r="AC93" s="113"/>
      <c r="AD93" s="117"/>
      <c r="AE93" s="118"/>
      <c r="AF93" s="113"/>
      <c r="AG93" s="117"/>
      <c r="AH93" s="118"/>
      <c r="AI93" s="113"/>
      <c r="AJ93" s="117"/>
      <c r="AK93" s="118"/>
      <c r="AL93" s="113"/>
      <c r="AM93" s="117"/>
      <c r="AN93" s="118"/>
      <c r="AO93" s="119">
        <v>43373</v>
      </c>
      <c r="AP93" s="120" t="s">
        <v>619</v>
      </c>
      <c r="AQ93" s="121">
        <v>2580</v>
      </c>
      <c r="AR93" s="96">
        <f t="shared" si="7"/>
        <v>10782.85</v>
      </c>
      <c r="AS93" s="97">
        <f t="shared" si="4"/>
        <v>0</v>
      </c>
      <c r="AT93" s="97">
        <f t="shared" si="5"/>
        <v>0</v>
      </c>
    </row>
    <row r="94" spans="8:46" ht="14.25" thickBot="1" x14ac:dyDescent="0.2">
      <c r="H94" s="42">
        <f t="shared" si="6"/>
        <v>0</v>
      </c>
      <c r="I94" s="111" t="s">
        <v>617</v>
      </c>
      <c r="J94" s="112" t="s">
        <v>623</v>
      </c>
      <c r="K94" s="113"/>
      <c r="L94" s="114"/>
      <c r="M94" s="114"/>
      <c r="N94" s="114"/>
      <c r="O94" s="114"/>
      <c r="P94" s="114"/>
      <c r="Q94" s="114"/>
      <c r="R94" s="114"/>
      <c r="S94" s="114"/>
      <c r="T94" s="114"/>
      <c r="U94" s="114"/>
      <c r="V94" s="114"/>
      <c r="W94" s="114"/>
      <c r="X94" s="115"/>
      <c r="Y94" s="116" t="s">
        <v>149</v>
      </c>
      <c r="Z94" s="113" t="s">
        <v>36</v>
      </c>
      <c r="AA94" s="117">
        <v>6382.92</v>
      </c>
      <c r="AB94" s="115">
        <v>100</v>
      </c>
      <c r="AC94" s="113"/>
      <c r="AD94" s="117"/>
      <c r="AE94" s="118"/>
      <c r="AF94" s="113"/>
      <c r="AG94" s="117"/>
      <c r="AH94" s="118"/>
      <c r="AI94" s="113"/>
      <c r="AJ94" s="117"/>
      <c r="AK94" s="118"/>
      <c r="AL94" s="113"/>
      <c r="AM94" s="117"/>
      <c r="AN94" s="118"/>
      <c r="AO94" s="119">
        <v>44176</v>
      </c>
      <c r="AP94" s="120" t="s">
        <v>619</v>
      </c>
      <c r="AQ94" s="121">
        <v>2580</v>
      </c>
      <c r="AR94" s="96">
        <f t="shared" si="7"/>
        <v>6382.92</v>
      </c>
      <c r="AS94" s="97">
        <f t="shared" si="4"/>
        <v>0</v>
      </c>
      <c r="AT94" s="97">
        <f t="shared" si="5"/>
        <v>0</v>
      </c>
    </row>
    <row r="95" spans="8:46" ht="14.25" thickBot="1" x14ac:dyDescent="0.2">
      <c r="H95" s="42">
        <f t="shared" si="6"/>
        <v>0</v>
      </c>
      <c r="I95" s="111" t="s">
        <v>617</v>
      </c>
      <c r="J95" s="112" t="s">
        <v>624</v>
      </c>
      <c r="K95" s="113"/>
      <c r="L95" s="114"/>
      <c r="M95" s="114"/>
      <c r="N95" s="114"/>
      <c r="O95" s="114"/>
      <c r="P95" s="114"/>
      <c r="Q95" s="114"/>
      <c r="R95" s="114"/>
      <c r="S95" s="114"/>
      <c r="T95" s="114"/>
      <c r="U95" s="114"/>
      <c r="V95" s="114"/>
      <c r="W95" s="114"/>
      <c r="X95" s="115"/>
      <c r="Y95" s="116" t="s">
        <v>149</v>
      </c>
      <c r="Z95" s="113"/>
      <c r="AA95" s="117"/>
      <c r="AB95" s="115"/>
      <c r="AC95" s="113" t="s">
        <v>18</v>
      </c>
      <c r="AD95" s="117">
        <v>9641.7800000000007</v>
      </c>
      <c r="AE95" s="118">
        <v>100</v>
      </c>
      <c r="AF95" s="113"/>
      <c r="AG95" s="117"/>
      <c r="AH95" s="118"/>
      <c r="AI95" s="113"/>
      <c r="AJ95" s="117"/>
      <c r="AK95" s="118"/>
      <c r="AL95" s="113"/>
      <c r="AM95" s="117"/>
      <c r="AN95" s="118"/>
      <c r="AO95" s="119">
        <v>44278</v>
      </c>
      <c r="AP95" s="120" t="s">
        <v>619</v>
      </c>
      <c r="AQ95" s="121">
        <v>2580</v>
      </c>
      <c r="AR95" s="96">
        <f t="shared" si="7"/>
        <v>9641.7800000000007</v>
      </c>
      <c r="AS95" s="97">
        <f t="shared" si="4"/>
        <v>0</v>
      </c>
      <c r="AT95" s="97">
        <f t="shared" si="5"/>
        <v>0</v>
      </c>
    </row>
    <row r="96" spans="8:46" ht="14.25" thickBot="1" x14ac:dyDescent="0.2">
      <c r="H96" s="42">
        <f t="shared" si="6"/>
        <v>0</v>
      </c>
      <c r="I96" s="111" t="s">
        <v>617</v>
      </c>
      <c r="J96" s="112" t="s">
        <v>625</v>
      </c>
      <c r="K96" s="113"/>
      <c r="L96" s="114"/>
      <c r="M96" s="114"/>
      <c r="N96" s="114"/>
      <c r="O96" s="114"/>
      <c r="P96" s="114"/>
      <c r="Q96" s="114"/>
      <c r="R96" s="114"/>
      <c r="S96" s="114"/>
      <c r="T96" s="114"/>
      <c r="U96" s="114"/>
      <c r="V96" s="114"/>
      <c r="W96" s="114"/>
      <c r="X96" s="115"/>
      <c r="Y96" s="116" t="s">
        <v>149</v>
      </c>
      <c r="Z96" s="113" t="s">
        <v>36</v>
      </c>
      <c r="AA96" s="117">
        <v>605.52</v>
      </c>
      <c r="AB96" s="115">
        <v>100</v>
      </c>
      <c r="AC96" s="113" t="s">
        <v>18</v>
      </c>
      <c r="AD96" s="117">
        <v>5505.94</v>
      </c>
      <c r="AE96" s="118">
        <v>100</v>
      </c>
      <c r="AF96" s="113"/>
      <c r="AG96" s="117"/>
      <c r="AH96" s="118"/>
      <c r="AI96" s="113"/>
      <c r="AJ96" s="117"/>
      <c r="AK96" s="118"/>
      <c r="AL96" s="113"/>
      <c r="AM96" s="117"/>
      <c r="AN96" s="118"/>
      <c r="AO96" s="119">
        <v>44324</v>
      </c>
      <c r="AP96" s="120" t="s">
        <v>619</v>
      </c>
      <c r="AQ96" s="121">
        <v>2580</v>
      </c>
      <c r="AR96" s="96">
        <f t="shared" si="7"/>
        <v>6111.4599999999991</v>
      </c>
      <c r="AS96" s="97">
        <f t="shared" si="4"/>
        <v>0</v>
      </c>
      <c r="AT96" s="97">
        <f t="shared" si="5"/>
        <v>0</v>
      </c>
    </row>
    <row r="97" spans="8:46" ht="14.25" thickBot="1" x14ac:dyDescent="0.2">
      <c r="H97" s="42">
        <f t="shared" si="6"/>
        <v>0</v>
      </c>
      <c r="I97" s="111" t="s">
        <v>634</v>
      </c>
      <c r="J97" s="112" t="s">
        <v>635</v>
      </c>
      <c r="K97" s="113"/>
      <c r="L97" s="114"/>
      <c r="M97" s="114"/>
      <c r="N97" s="114"/>
      <c r="O97" s="114"/>
      <c r="P97" s="114"/>
      <c r="Q97" s="114"/>
      <c r="R97" s="114"/>
      <c r="S97" s="114"/>
      <c r="T97" s="114"/>
      <c r="U97" s="114"/>
      <c r="V97" s="114"/>
      <c r="W97" s="114"/>
      <c r="X97" s="115"/>
      <c r="Y97" s="116" t="s">
        <v>149</v>
      </c>
      <c r="Z97" s="113" t="s">
        <v>36</v>
      </c>
      <c r="AA97" s="117">
        <v>7843</v>
      </c>
      <c r="AB97" s="115">
        <v>100</v>
      </c>
      <c r="AC97" s="113"/>
      <c r="AD97" s="117"/>
      <c r="AE97" s="118"/>
      <c r="AF97" s="113"/>
      <c r="AG97" s="117"/>
      <c r="AH97" s="118"/>
      <c r="AI97" s="113"/>
      <c r="AJ97" s="117"/>
      <c r="AK97" s="118"/>
      <c r="AL97" s="113"/>
      <c r="AM97" s="117"/>
      <c r="AN97" s="118"/>
      <c r="AO97" s="119">
        <v>43087</v>
      </c>
      <c r="AP97" s="215" t="s">
        <v>636</v>
      </c>
      <c r="AQ97" s="216" t="s">
        <v>637</v>
      </c>
      <c r="AR97" s="96">
        <f t="shared" si="7"/>
        <v>7843</v>
      </c>
      <c r="AS97" s="97">
        <f t="shared" si="4"/>
        <v>0</v>
      </c>
      <c r="AT97" s="97">
        <f t="shared" si="5"/>
        <v>0</v>
      </c>
    </row>
    <row r="98" spans="8:46" ht="14.25" thickBot="1" x14ac:dyDescent="0.2">
      <c r="H98" s="42">
        <f t="shared" si="6"/>
        <v>0</v>
      </c>
      <c r="I98" s="111" t="s">
        <v>634</v>
      </c>
      <c r="J98" s="112" t="s">
        <v>638</v>
      </c>
      <c r="K98" s="113"/>
      <c r="L98" s="114"/>
      <c r="M98" s="114"/>
      <c r="N98" s="114"/>
      <c r="O98" s="114"/>
      <c r="P98" s="114"/>
      <c r="Q98" s="114"/>
      <c r="R98" s="114"/>
      <c r="S98" s="114"/>
      <c r="T98" s="114"/>
      <c r="U98" s="114"/>
      <c r="V98" s="114"/>
      <c r="W98" s="114"/>
      <c r="X98" s="115"/>
      <c r="Y98" s="116" t="s">
        <v>149</v>
      </c>
      <c r="Z98" s="113" t="s">
        <v>18</v>
      </c>
      <c r="AA98" s="117">
        <v>11939</v>
      </c>
      <c r="AB98" s="115">
        <v>100</v>
      </c>
      <c r="AC98" s="113"/>
      <c r="AD98" s="117"/>
      <c r="AE98" s="118"/>
      <c r="AF98" s="113"/>
      <c r="AG98" s="117"/>
      <c r="AH98" s="118"/>
      <c r="AI98" s="113"/>
      <c r="AJ98" s="117"/>
      <c r="AK98" s="118"/>
      <c r="AL98" s="113"/>
      <c r="AM98" s="117"/>
      <c r="AN98" s="118"/>
      <c r="AO98" s="119">
        <v>43412</v>
      </c>
      <c r="AP98" s="120" t="s">
        <v>636</v>
      </c>
      <c r="AQ98" s="121" t="s">
        <v>637</v>
      </c>
      <c r="AR98" s="96">
        <f t="shared" si="7"/>
        <v>11939</v>
      </c>
      <c r="AS98" s="97">
        <f t="shared" si="4"/>
        <v>0</v>
      </c>
      <c r="AT98" s="97">
        <f t="shared" si="5"/>
        <v>0</v>
      </c>
    </row>
    <row r="99" spans="8:46" ht="14.25" thickBot="1" x14ac:dyDescent="0.2">
      <c r="H99" s="42">
        <f t="shared" si="6"/>
        <v>0</v>
      </c>
      <c r="I99" s="111" t="s">
        <v>634</v>
      </c>
      <c r="J99" s="112" t="s">
        <v>639</v>
      </c>
      <c r="K99" s="113"/>
      <c r="L99" s="114"/>
      <c r="M99" s="114"/>
      <c r="N99" s="114"/>
      <c r="O99" s="114"/>
      <c r="P99" s="114"/>
      <c r="Q99" s="114"/>
      <c r="R99" s="114"/>
      <c r="S99" s="114"/>
      <c r="T99" s="114"/>
      <c r="U99" s="114"/>
      <c r="V99" s="114"/>
      <c r="W99" s="114"/>
      <c r="X99" s="115"/>
      <c r="Y99" s="116" t="s">
        <v>149</v>
      </c>
      <c r="Z99" s="113" t="s">
        <v>36</v>
      </c>
      <c r="AA99" s="117">
        <v>13915</v>
      </c>
      <c r="AB99" s="115">
        <v>100</v>
      </c>
      <c r="AC99" s="113"/>
      <c r="AD99" s="117"/>
      <c r="AE99" s="118"/>
      <c r="AF99" s="113"/>
      <c r="AG99" s="117"/>
      <c r="AH99" s="118"/>
      <c r="AI99" s="113"/>
      <c r="AJ99" s="117"/>
      <c r="AK99" s="118"/>
      <c r="AL99" s="113"/>
      <c r="AM99" s="117"/>
      <c r="AN99" s="118"/>
      <c r="AO99" s="119">
        <v>43434</v>
      </c>
      <c r="AP99" s="120" t="s">
        <v>636</v>
      </c>
      <c r="AQ99" s="121" t="s">
        <v>637</v>
      </c>
      <c r="AR99" s="96">
        <f t="shared" si="7"/>
        <v>13915</v>
      </c>
      <c r="AS99" s="97">
        <f t="shared" si="4"/>
        <v>0</v>
      </c>
      <c r="AT99" s="97">
        <f t="shared" si="5"/>
        <v>0</v>
      </c>
    </row>
    <row r="100" spans="8:46" ht="14.25" thickBot="1" x14ac:dyDescent="0.2">
      <c r="H100" s="42">
        <f t="shared" si="6"/>
        <v>0</v>
      </c>
      <c r="I100" s="111" t="s">
        <v>634</v>
      </c>
      <c r="J100" s="112" t="s">
        <v>640</v>
      </c>
      <c r="K100" s="113"/>
      <c r="L100" s="114"/>
      <c r="M100" s="114"/>
      <c r="N100" s="114"/>
      <c r="O100" s="114"/>
      <c r="P100" s="114"/>
      <c r="Q100" s="114"/>
      <c r="R100" s="114"/>
      <c r="S100" s="114"/>
      <c r="T100" s="114"/>
      <c r="U100" s="114"/>
      <c r="V100" s="114"/>
      <c r="W100" s="114"/>
      <c r="X100" s="115"/>
      <c r="Y100" s="116" t="s">
        <v>149</v>
      </c>
      <c r="Z100" s="113" t="s">
        <v>36</v>
      </c>
      <c r="AA100" s="117">
        <v>2636.45</v>
      </c>
      <c r="AB100" s="115">
        <v>100</v>
      </c>
      <c r="AC100" s="113" t="s">
        <v>18</v>
      </c>
      <c r="AD100" s="117">
        <v>2311.84</v>
      </c>
      <c r="AE100" s="118">
        <v>100</v>
      </c>
      <c r="AF100" s="113" t="s">
        <v>67</v>
      </c>
      <c r="AG100" s="117">
        <v>4689.8599999999997</v>
      </c>
      <c r="AH100" s="118">
        <v>100</v>
      </c>
      <c r="AI100" s="113"/>
      <c r="AJ100" s="117"/>
      <c r="AK100" s="118"/>
      <c r="AL100" s="113"/>
      <c r="AM100" s="117"/>
      <c r="AN100" s="118"/>
      <c r="AO100" s="119">
        <v>43561</v>
      </c>
      <c r="AP100" s="120" t="s">
        <v>636</v>
      </c>
      <c r="AQ100" s="121" t="s">
        <v>637</v>
      </c>
      <c r="AR100" s="96">
        <f t="shared" si="7"/>
        <v>9638.15</v>
      </c>
      <c r="AS100" s="97">
        <f t="shared" si="4"/>
        <v>0</v>
      </c>
      <c r="AT100" s="97">
        <f t="shared" si="5"/>
        <v>0</v>
      </c>
    </row>
    <row r="101" spans="8:46" ht="14.25" thickBot="1" x14ac:dyDescent="0.2">
      <c r="H101" s="42">
        <f t="shared" si="6"/>
        <v>0</v>
      </c>
      <c r="I101" s="111" t="s">
        <v>634</v>
      </c>
      <c r="J101" s="112" t="s">
        <v>641</v>
      </c>
      <c r="K101" s="113"/>
      <c r="L101" s="114"/>
      <c r="M101" s="114"/>
      <c r="N101" s="114"/>
      <c r="O101" s="114"/>
      <c r="P101" s="114"/>
      <c r="Q101" s="114"/>
      <c r="R101" s="114"/>
      <c r="S101" s="114"/>
      <c r="T101" s="114"/>
      <c r="U101" s="114"/>
      <c r="V101" s="114"/>
      <c r="W101" s="114"/>
      <c r="X101" s="115"/>
      <c r="Y101" s="116" t="s">
        <v>149</v>
      </c>
      <c r="Z101" s="113" t="s">
        <v>36</v>
      </c>
      <c r="AA101" s="117">
        <v>7243.23</v>
      </c>
      <c r="AB101" s="115">
        <v>100</v>
      </c>
      <c r="AC101" s="113" t="s">
        <v>18</v>
      </c>
      <c r="AD101" s="117">
        <v>3617.7</v>
      </c>
      <c r="AE101" s="118">
        <v>100</v>
      </c>
      <c r="AF101" s="113" t="s">
        <v>26</v>
      </c>
      <c r="AG101" s="117">
        <v>3942.81</v>
      </c>
      <c r="AH101" s="118">
        <v>100</v>
      </c>
      <c r="AI101" s="113" t="s">
        <v>67</v>
      </c>
      <c r="AJ101" s="117">
        <v>5095.6899999999996</v>
      </c>
      <c r="AK101" s="118">
        <v>100</v>
      </c>
      <c r="AL101" s="113"/>
      <c r="AM101" s="117"/>
      <c r="AN101" s="118"/>
      <c r="AO101" s="119">
        <v>44125</v>
      </c>
      <c r="AP101" s="120" t="s">
        <v>636</v>
      </c>
      <c r="AQ101" s="121" t="s">
        <v>637</v>
      </c>
      <c r="AR101" s="96">
        <f t="shared" si="7"/>
        <v>19899.43</v>
      </c>
      <c r="AS101" s="97">
        <f t="shared" si="4"/>
        <v>0</v>
      </c>
      <c r="AT101" s="97">
        <f t="shared" si="5"/>
        <v>0</v>
      </c>
    </row>
    <row r="102" spans="8:46" ht="14.25" thickBot="1" x14ac:dyDescent="0.2">
      <c r="H102" s="42">
        <f t="shared" si="6"/>
        <v>0</v>
      </c>
      <c r="I102" s="111" t="s">
        <v>634</v>
      </c>
      <c r="J102" s="112" t="s">
        <v>642</v>
      </c>
      <c r="K102" s="113"/>
      <c r="L102" s="114"/>
      <c r="M102" s="114"/>
      <c r="N102" s="114"/>
      <c r="O102" s="114"/>
      <c r="P102" s="114"/>
      <c r="Q102" s="114"/>
      <c r="R102" s="114"/>
      <c r="S102" s="114"/>
      <c r="T102" s="114"/>
      <c r="U102" s="114"/>
      <c r="V102" s="114"/>
      <c r="W102" s="114"/>
      <c r="X102" s="115"/>
      <c r="Y102" s="116" t="s">
        <v>149</v>
      </c>
      <c r="Z102" s="113" t="s">
        <v>36</v>
      </c>
      <c r="AA102" s="117">
        <v>16719.330000000002</v>
      </c>
      <c r="AB102" s="115">
        <v>100</v>
      </c>
      <c r="AC102" s="113"/>
      <c r="AD102" s="117"/>
      <c r="AE102" s="118"/>
      <c r="AF102" s="113"/>
      <c r="AG102" s="117"/>
      <c r="AH102" s="118"/>
      <c r="AI102" s="113"/>
      <c r="AJ102" s="117"/>
      <c r="AK102" s="118"/>
      <c r="AL102" s="113"/>
      <c r="AM102" s="117"/>
      <c r="AN102" s="118"/>
      <c r="AO102" s="119">
        <v>44162</v>
      </c>
      <c r="AP102" s="120" t="s">
        <v>636</v>
      </c>
      <c r="AQ102" s="121" t="s">
        <v>637</v>
      </c>
      <c r="AR102" s="96">
        <f t="shared" si="7"/>
        <v>16719.330000000002</v>
      </c>
      <c r="AS102" s="97">
        <f t="shared" si="4"/>
        <v>0</v>
      </c>
      <c r="AT102" s="97">
        <f t="shared" si="5"/>
        <v>0</v>
      </c>
    </row>
    <row r="103" spans="8:46" ht="14.25" thickBot="1" x14ac:dyDescent="0.2">
      <c r="H103" s="42">
        <f t="shared" si="6"/>
        <v>0</v>
      </c>
      <c r="I103" s="111" t="s">
        <v>634</v>
      </c>
      <c r="J103" s="112" t="s">
        <v>643</v>
      </c>
      <c r="K103" s="113"/>
      <c r="L103" s="114"/>
      <c r="M103" s="114"/>
      <c r="N103" s="114"/>
      <c r="O103" s="114"/>
      <c r="P103" s="114"/>
      <c r="Q103" s="114"/>
      <c r="R103" s="114"/>
      <c r="S103" s="114"/>
      <c r="T103" s="114"/>
      <c r="U103" s="114"/>
      <c r="V103" s="114"/>
      <c r="W103" s="114"/>
      <c r="X103" s="115"/>
      <c r="Y103" s="116" t="s">
        <v>149</v>
      </c>
      <c r="Z103" s="113" t="s">
        <v>18</v>
      </c>
      <c r="AA103" s="117">
        <v>9689.6200000000008</v>
      </c>
      <c r="AB103" s="115">
        <v>100</v>
      </c>
      <c r="AC103" s="113"/>
      <c r="AD103" s="117"/>
      <c r="AE103" s="118"/>
      <c r="AF103" s="113"/>
      <c r="AG103" s="117"/>
      <c r="AH103" s="118"/>
      <c r="AI103" s="113"/>
      <c r="AJ103" s="117"/>
      <c r="AK103" s="118"/>
      <c r="AL103" s="113"/>
      <c r="AM103" s="117"/>
      <c r="AN103" s="118"/>
      <c r="AO103" s="119">
        <v>44354</v>
      </c>
      <c r="AP103" s="120" t="s">
        <v>636</v>
      </c>
      <c r="AQ103" s="121" t="s">
        <v>637</v>
      </c>
      <c r="AR103" s="96">
        <f t="shared" si="7"/>
        <v>9689.6200000000008</v>
      </c>
      <c r="AS103" s="97">
        <f t="shared" si="4"/>
        <v>0</v>
      </c>
      <c r="AT103" s="97">
        <f t="shared" si="5"/>
        <v>0</v>
      </c>
    </row>
    <row r="104" spans="8:46" ht="14.25" thickBot="1" x14ac:dyDescent="0.2">
      <c r="H104" s="42">
        <f t="shared" si="6"/>
        <v>0</v>
      </c>
      <c r="I104" s="111" t="s">
        <v>634</v>
      </c>
      <c r="J104" s="112" t="s">
        <v>644</v>
      </c>
      <c r="K104" s="113"/>
      <c r="L104" s="114"/>
      <c r="M104" s="114"/>
      <c r="N104" s="114"/>
      <c r="O104" s="114"/>
      <c r="P104" s="114"/>
      <c r="Q104" s="114"/>
      <c r="R104" s="114"/>
      <c r="S104" s="114"/>
      <c r="T104" s="114"/>
      <c r="U104" s="114"/>
      <c r="V104" s="114"/>
      <c r="W104" s="114"/>
      <c r="X104" s="115"/>
      <c r="Y104" s="116" t="s">
        <v>149</v>
      </c>
      <c r="Z104" s="113" t="s">
        <v>36</v>
      </c>
      <c r="AA104" s="117">
        <v>3965.74</v>
      </c>
      <c r="AB104" s="115">
        <v>100</v>
      </c>
      <c r="AC104" s="113" t="s">
        <v>67</v>
      </c>
      <c r="AD104" s="117">
        <v>11486.38</v>
      </c>
      <c r="AE104" s="118">
        <v>100</v>
      </c>
      <c r="AF104" s="113"/>
      <c r="AG104" s="117"/>
      <c r="AH104" s="118"/>
      <c r="AI104" s="113"/>
      <c r="AJ104" s="117"/>
      <c r="AK104" s="118"/>
      <c r="AL104" s="113"/>
      <c r="AM104" s="117"/>
      <c r="AN104" s="118"/>
      <c r="AO104" s="119">
        <v>44369</v>
      </c>
      <c r="AP104" s="120" t="s">
        <v>636</v>
      </c>
      <c r="AQ104" s="121" t="s">
        <v>637</v>
      </c>
      <c r="AR104" s="96">
        <f t="shared" si="7"/>
        <v>15452.119999999999</v>
      </c>
      <c r="AS104" s="97">
        <f t="shared" si="4"/>
        <v>0</v>
      </c>
      <c r="AT104" s="97">
        <f t="shared" si="5"/>
        <v>0</v>
      </c>
    </row>
    <row r="105" spans="8:46" ht="14.25" thickBot="1" x14ac:dyDescent="0.2">
      <c r="H105" s="42">
        <f t="shared" si="6"/>
        <v>0</v>
      </c>
      <c r="I105" s="111" t="s">
        <v>124</v>
      </c>
      <c r="J105" s="112" t="s">
        <v>646</v>
      </c>
      <c r="K105" s="113" t="s">
        <v>647</v>
      </c>
      <c r="L105" s="114" t="s">
        <v>648</v>
      </c>
      <c r="M105" s="114" t="s">
        <v>649</v>
      </c>
      <c r="N105" s="114" t="s">
        <v>650</v>
      </c>
      <c r="O105" s="114" t="s">
        <v>651</v>
      </c>
      <c r="P105" s="114" t="s">
        <v>652</v>
      </c>
      <c r="Q105" s="114" t="s">
        <v>653</v>
      </c>
      <c r="R105" s="114" t="s">
        <v>654</v>
      </c>
      <c r="S105" s="114"/>
      <c r="T105" s="114"/>
      <c r="U105" s="114"/>
      <c r="V105" s="114"/>
      <c r="W105" s="114"/>
      <c r="X105" s="115"/>
      <c r="Y105" s="116" t="s">
        <v>149</v>
      </c>
      <c r="Z105" s="113" t="s">
        <v>18</v>
      </c>
      <c r="AA105" s="117">
        <v>15650.66</v>
      </c>
      <c r="AB105" s="115">
        <v>100</v>
      </c>
      <c r="AC105" s="113" t="s">
        <v>18</v>
      </c>
      <c r="AD105" s="117">
        <v>1076.04</v>
      </c>
      <c r="AE105" s="118">
        <v>100</v>
      </c>
      <c r="AF105" s="113" t="s">
        <v>18</v>
      </c>
      <c r="AG105" s="117">
        <v>104</v>
      </c>
      <c r="AH105" s="118">
        <v>100</v>
      </c>
      <c r="AI105" s="113"/>
      <c r="AJ105" s="117"/>
      <c r="AK105" s="118"/>
      <c r="AL105" s="113"/>
      <c r="AM105" s="117"/>
      <c r="AN105" s="118"/>
      <c r="AO105" s="119">
        <v>44169</v>
      </c>
      <c r="AP105" s="122" t="s">
        <v>655</v>
      </c>
      <c r="AQ105" s="123" t="s">
        <v>656</v>
      </c>
      <c r="AR105" s="96">
        <f t="shared" si="7"/>
        <v>16830.7</v>
      </c>
      <c r="AS105" s="97">
        <f t="shared" si="4"/>
        <v>0</v>
      </c>
      <c r="AT105" s="97">
        <f t="shared" si="5"/>
        <v>0</v>
      </c>
    </row>
    <row r="106" spans="8:46" ht="14.25" thickBot="1" x14ac:dyDescent="0.2">
      <c r="H106" s="42">
        <f t="shared" si="6"/>
        <v>0</v>
      </c>
      <c r="I106" s="111" t="s">
        <v>124</v>
      </c>
      <c r="J106" s="112" t="s">
        <v>657</v>
      </c>
      <c r="K106" s="113" t="s">
        <v>647</v>
      </c>
      <c r="L106" s="114" t="s">
        <v>648</v>
      </c>
      <c r="M106" s="114" t="s">
        <v>650</v>
      </c>
      <c r="N106" s="114" t="s">
        <v>651</v>
      </c>
      <c r="O106" s="114" t="s">
        <v>652</v>
      </c>
      <c r="P106" s="114"/>
      <c r="Q106" s="114"/>
      <c r="R106" s="114"/>
      <c r="S106" s="114"/>
      <c r="T106" s="114"/>
      <c r="U106" s="114"/>
      <c r="V106" s="114"/>
      <c r="W106" s="114"/>
      <c r="X106" s="115"/>
      <c r="Y106" s="116" t="s">
        <v>149</v>
      </c>
      <c r="Z106" s="113" t="s">
        <v>36</v>
      </c>
      <c r="AA106" s="117">
        <v>9845.2900000000009</v>
      </c>
      <c r="AB106" s="115">
        <v>100</v>
      </c>
      <c r="AC106" s="113" t="s">
        <v>18</v>
      </c>
      <c r="AD106" s="117">
        <v>3134.69</v>
      </c>
      <c r="AE106" s="118">
        <v>100</v>
      </c>
      <c r="AF106" s="113"/>
      <c r="AG106" s="117"/>
      <c r="AH106" s="118"/>
      <c r="AI106" s="113"/>
      <c r="AJ106" s="117"/>
      <c r="AK106" s="118"/>
      <c r="AL106" s="113"/>
      <c r="AM106" s="117"/>
      <c r="AN106" s="118"/>
      <c r="AO106" s="119">
        <v>44488</v>
      </c>
      <c r="AP106" s="122" t="s">
        <v>655</v>
      </c>
      <c r="AQ106" s="123" t="s">
        <v>656</v>
      </c>
      <c r="AR106" s="96">
        <f t="shared" si="7"/>
        <v>12979.980000000001</v>
      </c>
      <c r="AS106" s="97">
        <f t="shared" si="4"/>
        <v>0</v>
      </c>
      <c r="AT106" s="97">
        <f t="shared" si="5"/>
        <v>0</v>
      </c>
    </row>
    <row r="107" spans="8:46" ht="14.25" thickBot="1" x14ac:dyDescent="0.2">
      <c r="H107" s="42">
        <f t="shared" si="6"/>
        <v>0</v>
      </c>
      <c r="I107" s="111" t="s">
        <v>124</v>
      </c>
      <c r="J107" s="112" t="s">
        <v>672</v>
      </c>
      <c r="K107" s="113" t="s">
        <v>648</v>
      </c>
      <c r="L107" s="114" t="s">
        <v>650</v>
      </c>
      <c r="M107" s="114" t="s">
        <v>651</v>
      </c>
      <c r="N107" s="114"/>
      <c r="O107" s="114"/>
      <c r="P107" s="114"/>
      <c r="Q107" s="114"/>
      <c r="R107" s="114"/>
      <c r="S107" s="114"/>
      <c r="T107" s="114"/>
      <c r="U107" s="114"/>
      <c r="V107" s="114"/>
      <c r="W107" s="114"/>
      <c r="X107" s="115"/>
      <c r="Y107" s="116" t="s">
        <v>149</v>
      </c>
      <c r="Z107" s="113" t="s">
        <v>36</v>
      </c>
      <c r="AA107" s="117">
        <v>4926.99</v>
      </c>
      <c r="AB107" s="115">
        <v>100</v>
      </c>
      <c r="AC107" s="113"/>
      <c r="AD107" s="117"/>
      <c r="AE107" s="118"/>
      <c r="AF107" s="113"/>
      <c r="AG107" s="117"/>
      <c r="AH107" s="118"/>
      <c r="AI107" s="113"/>
      <c r="AJ107" s="117"/>
      <c r="AK107" s="118"/>
      <c r="AL107" s="113"/>
      <c r="AM107" s="117"/>
      <c r="AN107" s="118"/>
      <c r="AO107" s="119">
        <v>43100</v>
      </c>
      <c r="AP107" s="215" t="s">
        <v>655</v>
      </c>
      <c r="AQ107" s="216" t="s">
        <v>656</v>
      </c>
      <c r="AR107" s="96">
        <f t="shared" si="7"/>
        <v>4926.99</v>
      </c>
      <c r="AS107" s="97">
        <f t="shared" si="4"/>
        <v>0</v>
      </c>
      <c r="AT107" s="97">
        <f t="shared" si="5"/>
        <v>0</v>
      </c>
    </row>
    <row r="108" spans="8:46" ht="14.25" thickBot="1" x14ac:dyDescent="0.2">
      <c r="H108" s="42">
        <f t="shared" si="6"/>
        <v>0</v>
      </c>
      <c r="I108" s="111" t="s">
        <v>124</v>
      </c>
      <c r="J108" s="112" t="s">
        <v>673</v>
      </c>
      <c r="K108" s="113" t="s">
        <v>650</v>
      </c>
      <c r="L108" s="114" t="s">
        <v>654</v>
      </c>
      <c r="M108" s="114" t="s">
        <v>648</v>
      </c>
      <c r="N108" s="114" t="s">
        <v>651</v>
      </c>
      <c r="O108" s="114" t="s">
        <v>652</v>
      </c>
      <c r="P108" s="114"/>
      <c r="Q108" s="114"/>
      <c r="R108" s="114"/>
      <c r="S108" s="114"/>
      <c r="T108" s="114"/>
      <c r="U108" s="114"/>
      <c r="V108" s="114"/>
      <c r="W108" s="114"/>
      <c r="X108" s="115"/>
      <c r="Y108" s="116" t="s">
        <v>149</v>
      </c>
      <c r="Z108" s="113" t="s">
        <v>36</v>
      </c>
      <c r="AA108" s="117">
        <v>2283.42</v>
      </c>
      <c r="AB108" s="115">
        <v>100</v>
      </c>
      <c r="AC108" s="113"/>
      <c r="AD108" s="117"/>
      <c r="AE108" s="118"/>
      <c r="AF108" s="113"/>
      <c r="AG108" s="117"/>
      <c r="AH108" s="118"/>
      <c r="AI108" s="113"/>
      <c r="AJ108" s="117"/>
      <c r="AK108" s="118"/>
      <c r="AL108" s="113"/>
      <c r="AM108" s="117"/>
      <c r="AN108" s="118"/>
      <c r="AO108" s="119">
        <v>43544</v>
      </c>
      <c r="AP108" s="120" t="s">
        <v>655</v>
      </c>
      <c r="AQ108" s="121" t="s">
        <v>656</v>
      </c>
      <c r="AR108" s="96">
        <f t="shared" si="7"/>
        <v>2283.42</v>
      </c>
      <c r="AS108" s="97">
        <f t="shared" si="4"/>
        <v>0</v>
      </c>
      <c r="AT108" s="97">
        <f t="shared" si="5"/>
        <v>0</v>
      </c>
    </row>
    <row r="109" spans="8:46" ht="14.25" thickBot="1" x14ac:dyDescent="0.2">
      <c r="H109" s="42">
        <f t="shared" si="6"/>
        <v>0</v>
      </c>
      <c r="I109" s="111" t="s">
        <v>124</v>
      </c>
      <c r="J109" s="112" t="s">
        <v>674</v>
      </c>
      <c r="K109" s="113" t="s">
        <v>647</v>
      </c>
      <c r="L109" s="114" t="s">
        <v>648</v>
      </c>
      <c r="M109" s="114" t="s">
        <v>650</v>
      </c>
      <c r="N109" s="114" t="s">
        <v>651</v>
      </c>
      <c r="O109" s="114" t="s">
        <v>652</v>
      </c>
      <c r="P109" s="114" t="s">
        <v>654</v>
      </c>
      <c r="Q109" s="114"/>
      <c r="R109" s="114"/>
      <c r="S109" s="114"/>
      <c r="T109" s="114"/>
      <c r="U109" s="114"/>
      <c r="V109" s="114"/>
      <c r="W109" s="114"/>
      <c r="X109" s="115"/>
      <c r="Y109" s="116" t="s">
        <v>149</v>
      </c>
      <c r="Z109" s="113" t="s">
        <v>36</v>
      </c>
      <c r="AA109" s="117">
        <v>1203.8900000000001</v>
      </c>
      <c r="AB109" s="115">
        <v>100</v>
      </c>
      <c r="AC109" s="113" t="s">
        <v>36</v>
      </c>
      <c r="AD109" s="117">
        <v>2352</v>
      </c>
      <c r="AE109" s="118">
        <v>100</v>
      </c>
      <c r="AF109" s="113"/>
      <c r="AG109" s="117"/>
      <c r="AH109" s="118"/>
      <c r="AI109" s="113"/>
      <c r="AJ109" s="117"/>
      <c r="AK109" s="118"/>
      <c r="AL109" s="113"/>
      <c r="AM109" s="117"/>
      <c r="AN109" s="118"/>
      <c r="AO109" s="119">
        <v>43966</v>
      </c>
      <c r="AP109" s="122" t="s">
        <v>655</v>
      </c>
      <c r="AQ109" s="123" t="s">
        <v>656</v>
      </c>
      <c r="AR109" s="96">
        <f t="shared" si="7"/>
        <v>3555.8900000000003</v>
      </c>
      <c r="AS109" s="97">
        <f t="shared" si="4"/>
        <v>0</v>
      </c>
      <c r="AT109" s="97">
        <f t="shared" si="5"/>
        <v>0</v>
      </c>
    </row>
    <row r="110" spans="8:46" ht="14.25" thickBot="1" x14ac:dyDescent="0.2">
      <c r="H110" s="42">
        <f t="shared" si="6"/>
        <v>0</v>
      </c>
      <c r="I110" s="111" t="s">
        <v>124</v>
      </c>
      <c r="J110" s="112" t="s">
        <v>675</v>
      </c>
      <c r="K110" s="113" t="s">
        <v>647</v>
      </c>
      <c r="L110" s="114" t="s">
        <v>648</v>
      </c>
      <c r="M110" s="114" t="s">
        <v>650</v>
      </c>
      <c r="N110" s="114" t="s">
        <v>651</v>
      </c>
      <c r="O110" s="114" t="s">
        <v>652</v>
      </c>
      <c r="P110" s="114" t="s">
        <v>654</v>
      </c>
      <c r="Q110" s="114"/>
      <c r="R110" s="114"/>
      <c r="S110" s="114"/>
      <c r="T110" s="114"/>
      <c r="U110" s="114"/>
      <c r="V110" s="114"/>
      <c r="W110" s="114"/>
      <c r="X110" s="115"/>
      <c r="Y110" s="116" t="s">
        <v>149</v>
      </c>
      <c r="Z110" s="113" t="s">
        <v>36</v>
      </c>
      <c r="AA110" s="117">
        <v>676.53</v>
      </c>
      <c r="AB110" s="115">
        <v>100</v>
      </c>
      <c r="AC110" s="113" t="s">
        <v>18</v>
      </c>
      <c r="AD110" s="117">
        <v>2800.5</v>
      </c>
      <c r="AE110" s="118">
        <v>100</v>
      </c>
      <c r="AF110" s="113"/>
      <c r="AG110" s="117"/>
      <c r="AH110" s="118"/>
      <c r="AI110" s="113"/>
      <c r="AJ110" s="117"/>
      <c r="AK110" s="118"/>
      <c r="AL110" s="113"/>
      <c r="AM110" s="117"/>
      <c r="AN110" s="118"/>
      <c r="AO110" s="119">
        <v>44088</v>
      </c>
      <c r="AP110" s="122" t="s">
        <v>655</v>
      </c>
      <c r="AQ110" s="123" t="s">
        <v>656</v>
      </c>
      <c r="AR110" s="96">
        <f t="shared" si="7"/>
        <v>3477.0299999999997</v>
      </c>
      <c r="AS110" s="97">
        <f t="shared" si="4"/>
        <v>0</v>
      </c>
      <c r="AT110" s="97">
        <f t="shared" si="5"/>
        <v>0</v>
      </c>
    </row>
    <row r="111" spans="8:46" ht="14.25" thickBot="1" x14ac:dyDescent="0.2">
      <c r="H111" s="42">
        <f t="shared" si="6"/>
        <v>0</v>
      </c>
      <c r="I111" s="190" t="s">
        <v>110</v>
      </c>
      <c r="J111" s="191" t="s">
        <v>676</v>
      </c>
      <c r="K111" s="181" t="s">
        <v>677</v>
      </c>
      <c r="L111" s="182"/>
      <c r="M111" s="182"/>
      <c r="N111" s="182"/>
      <c r="O111" s="182"/>
      <c r="P111" s="182"/>
      <c r="Q111" s="182"/>
      <c r="R111" s="182"/>
      <c r="S111" s="182"/>
      <c r="T111" s="182"/>
      <c r="U111" s="182"/>
      <c r="V111" s="182"/>
      <c r="W111" s="182"/>
      <c r="X111" s="183"/>
      <c r="Y111" s="184" t="s">
        <v>149</v>
      </c>
      <c r="Z111" s="181" t="s">
        <v>36</v>
      </c>
      <c r="AA111" s="192">
        <v>360</v>
      </c>
      <c r="AB111" s="183">
        <v>100</v>
      </c>
      <c r="AC111" s="181" t="s">
        <v>36</v>
      </c>
      <c r="AD111" s="192">
        <v>0</v>
      </c>
      <c r="AE111" s="218">
        <v>100</v>
      </c>
      <c r="AF111" s="181" t="s">
        <v>18</v>
      </c>
      <c r="AG111" s="192">
        <v>0</v>
      </c>
      <c r="AH111" s="218">
        <v>100</v>
      </c>
      <c r="AI111" s="181" t="s">
        <v>24</v>
      </c>
      <c r="AJ111" s="192">
        <v>0</v>
      </c>
      <c r="AK111" s="218">
        <v>100</v>
      </c>
      <c r="AL111" s="181" t="s">
        <v>17</v>
      </c>
      <c r="AM111" s="192">
        <v>0</v>
      </c>
      <c r="AN111" s="218">
        <v>100</v>
      </c>
      <c r="AO111" s="219">
        <v>43688</v>
      </c>
      <c r="AP111" s="215" t="s">
        <v>686</v>
      </c>
      <c r="AQ111" s="196">
        <v>991220</v>
      </c>
      <c r="AR111" s="96">
        <f t="shared" si="7"/>
        <v>360</v>
      </c>
      <c r="AS111" s="97">
        <f t="shared" si="4"/>
        <v>0</v>
      </c>
      <c r="AT111" s="97">
        <f t="shared" si="5"/>
        <v>0</v>
      </c>
    </row>
    <row r="112" spans="8:46" ht="14.25" thickBot="1" x14ac:dyDescent="0.2">
      <c r="H112" s="42">
        <f t="shared" si="6"/>
        <v>0</v>
      </c>
      <c r="I112" s="190" t="s">
        <v>110</v>
      </c>
      <c r="J112" s="191" t="s">
        <v>678</v>
      </c>
      <c r="K112" s="181" t="s">
        <v>677</v>
      </c>
      <c r="L112" s="182"/>
      <c r="M112" s="182"/>
      <c r="N112" s="182"/>
      <c r="O112" s="182"/>
      <c r="P112" s="182"/>
      <c r="Q112" s="182"/>
      <c r="R112" s="182"/>
      <c r="S112" s="182"/>
      <c r="T112" s="182"/>
      <c r="U112" s="182"/>
      <c r="V112" s="182"/>
      <c r="W112" s="182"/>
      <c r="X112" s="183"/>
      <c r="Y112" s="184" t="s">
        <v>149</v>
      </c>
      <c r="Z112" s="181" t="s">
        <v>36</v>
      </c>
      <c r="AA112" s="192">
        <v>549.91999999999996</v>
      </c>
      <c r="AB112" s="183">
        <v>100</v>
      </c>
      <c r="AC112" s="181"/>
      <c r="AD112" s="192"/>
      <c r="AE112" s="218"/>
      <c r="AF112" s="181"/>
      <c r="AG112" s="192"/>
      <c r="AH112" s="218"/>
      <c r="AI112" s="181"/>
      <c r="AJ112" s="192"/>
      <c r="AK112" s="218"/>
      <c r="AL112" s="181"/>
      <c r="AM112" s="192"/>
      <c r="AN112" s="218"/>
      <c r="AO112" s="219">
        <v>43889</v>
      </c>
      <c r="AP112" s="215" t="s">
        <v>686</v>
      </c>
      <c r="AQ112" s="196">
        <v>991220</v>
      </c>
      <c r="AR112" s="96">
        <f t="shared" si="7"/>
        <v>549.91999999999996</v>
      </c>
      <c r="AS112" s="97">
        <f t="shared" si="4"/>
        <v>0</v>
      </c>
      <c r="AT112" s="97">
        <f t="shared" si="5"/>
        <v>0</v>
      </c>
    </row>
    <row r="113" spans="8:46" ht="14.25" thickBot="1" x14ac:dyDescent="0.2">
      <c r="H113" s="42">
        <f t="shared" si="6"/>
        <v>0</v>
      </c>
      <c r="I113" s="190" t="s">
        <v>110</v>
      </c>
      <c r="J113" s="191" t="s">
        <v>679</v>
      </c>
      <c r="K113" s="181" t="s">
        <v>677</v>
      </c>
      <c r="L113" s="182"/>
      <c r="M113" s="182"/>
      <c r="N113" s="182"/>
      <c r="O113" s="182"/>
      <c r="P113" s="182"/>
      <c r="Q113" s="182"/>
      <c r="R113" s="182"/>
      <c r="S113" s="182"/>
      <c r="T113" s="182"/>
      <c r="U113" s="182"/>
      <c r="V113" s="182"/>
      <c r="W113" s="182"/>
      <c r="X113" s="183"/>
      <c r="Y113" s="184" t="s">
        <v>149</v>
      </c>
      <c r="Z113" s="181" t="s">
        <v>26</v>
      </c>
      <c r="AA113" s="192">
        <v>1578.18</v>
      </c>
      <c r="AB113" s="183">
        <v>100</v>
      </c>
      <c r="AC113" s="181"/>
      <c r="AD113" s="192"/>
      <c r="AE113" s="218"/>
      <c r="AF113" s="181"/>
      <c r="AG113" s="192"/>
      <c r="AH113" s="218"/>
      <c r="AI113" s="181"/>
      <c r="AJ113" s="192"/>
      <c r="AK113" s="218"/>
      <c r="AL113" s="181"/>
      <c r="AM113" s="192"/>
      <c r="AN113" s="218"/>
      <c r="AO113" s="219">
        <v>43177</v>
      </c>
      <c r="AP113" s="215" t="s">
        <v>686</v>
      </c>
      <c r="AQ113" s="196">
        <v>991220</v>
      </c>
      <c r="AR113" s="96">
        <f t="shared" si="7"/>
        <v>1578.18</v>
      </c>
      <c r="AS113" s="97">
        <f t="shared" si="4"/>
        <v>0</v>
      </c>
      <c r="AT113" s="97">
        <f t="shared" si="5"/>
        <v>0</v>
      </c>
    </row>
    <row r="114" spans="8:46" ht="14.25" thickBot="1" x14ac:dyDescent="0.2">
      <c r="H114" s="42">
        <f t="shared" si="6"/>
        <v>0</v>
      </c>
      <c r="I114" s="190" t="s">
        <v>110</v>
      </c>
      <c r="J114" s="191" t="s">
        <v>680</v>
      </c>
      <c r="K114" s="181" t="s">
        <v>677</v>
      </c>
      <c r="L114" s="182"/>
      <c r="M114" s="182"/>
      <c r="N114" s="182"/>
      <c r="O114" s="182"/>
      <c r="P114" s="182"/>
      <c r="Q114" s="182"/>
      <c r="R114" s="182"/>
      <c r="S114" s="182"/>
      <c r="T114" s="182"/>
      <c r="U114" s="182"/>
      <c r="V114" s="182"/>
      <c r="W114" s="182"/>
      <c r="X114" s="183"/>
      <c r="Y114" s="184" t="s">
        <v>149</v>
      </c>
      <c r="Z114" s="181" t="s">
        <v>26</v>
      </c>
      <c r="AA114" s="192">
        <v>2815.56</v>
      </c>
      <c r="AB114" s="183">
        <v>100</v>
      </c>
      <c r="AC114" s="181"/>
      <c r="AD114" s="192"/>
      <c r="AE114" s="218"/>
      <c r="AF114" s="181"/>
      <c r="AG114" s="192"/>
      <c r="AH114" s="218"/>
      <c r="AI114" s="181"/>
      <c r="AJ114" s="192"/>
      <c r="AK114" s="218"/>
      <c r="AL114" s="181"/>
      <c r="AM114" s="192"/>
      <c r="AN114" s="218"/>
      <c r="AO114" s="219">
        <v>43358</v>
      </c>
      <c r="AP114" s="215" t="s">
        <v>686</v>
      </c>
      <c r="AQ114" s="196">
        <v>991220</v>
      </c>
      <c r="AR114" s="96">
        <f t="shared" si="7"/>
        <v>2815.56</v>
      </c>
      <c r="AS114" s="97">
        <f t="shared" si="4"/>
        <v>0</v>
      </c>
      <c r="AT114" s="97">
        <f t="shared" si="5"/>
        <v>0</v>
      </c>
    </row>
    <row r="115" spans="8:46" ht="14.25" thickBot="1" x14ac:dyDescent="0.2">
      <c r="H115" s="42">
        <f t="shared" si="6"/>
        <v>0</v>
      </c>
      <c r="I115" s="190" t="s">
        <v>110</v>
      </c>
      <c r="J115" s="191" t="s">
        <v>681</v>
      </c>
      <c r="K115" s="181" t="s">
        <v>677</v>
      </c>
      <c r="L115" s="182"/>
      <c r="M115" s="182"/>
      <c r="N115" s="182"/>
      <c r="O115" s="182"/>
      <c r="P115" s="182"/>
      <c r="Q115" s="182"/>
      <c r="R115" s="182"/>
      <c r="S115" s="182"/>
      <c r="T115" s="182"/>
      <c r="U115" s="182"/>
      <c r="V115" s="182"/>
      <c r="W115" s="182"/>
      <c r="X115" s="183"/>
      <c r="Y115" s="184" t="s">
        <v>149</v>
      </c>
      <c r="Z115" s="181" t="s">
        <v>26</v>
      </c>
      <c r="AA115" s="192">
        <v>3316.79</v>
      </c>
      <c r="AB115" s="183">
        <v>100</v>
      </c>
      <c r="AC115" s="181"/>
      <c r="AD115" s="192"/>
      <c r="AE115" s="218"/>
      <c r="AF115" s="181"/>
      <c r="AG115" s="192"/>
      <c r="AH115" s="218"/>
      <c r="AI115" s="181"/>
      <c r="AJ115" s="192"/>
      <c r="AK115" s="218"/>
      <c r="AL115" s="181"/>
      <c r="AM115" s="192"/>
      <c r="AN115" s="218"/>
      <c r="AO115" s="219">
        <v>44306</v>
      </c>
      <c r="AP115" s="215" t="s">
        <v>686</v>
      </c>
      <c r="AQ115" s="196">
        <v>991220</v>
      </c>
      <c r="AR115" s="96">
        <f t="shared" si="7"/>
        <v>3316.79</v>
      </c>
      <c r="AS115" s="97">
        <f t="shared" si="4"/>
        <v>0</v>
      </c>
      <c r="AT115" s="97">
        <f t="shared" si="5"/>
        <v>0</v>
      </c>
    </row>
    <row r="116" spans="8:46" ht="14.25" thickBot="1" x14ac:dyDescent="0.2">
      <c r="H116" s="42">
        <f t="shared" si="6"/>
        <v>0</v>
      </c>
      <c r="I116" s="190" t="s">
        <v>110</v>
      </c>
      <c r="J116" s="191" t="s">
        <v>682</v>
      </c>
      <c r="K116" s="181" t="s">
        <v>677</v>
      </c>
      <c r="L116" s="182"/>
      <c r="M116" s="182"/>
      <c r="N116" s="182"/>
      <c r="O116" s="182"/>
      <c r="P116" s="182"/>
      <c r="Q116" s="182"/>
      <c r="R116" s="182"/>
      <c r="S116" s="182"/>
      <c r="T116" s="182"/>
      <c r="U116" s="182"/>
      <c r="V116" s="182"/>
      <c r="W116" s="182"/>
      <c r="X116" s="183"/>
      <c r="Y116" s="184" t="s">
        <v>149</v>
      </c>
      <c r="Z116" s="181" t="s">
        <v>26</v>
      </c>
      <c r="AA116" s="192">
        <v>4232.6499999999996</v>
      </c>
      <c r="AB116" s="183">
        <v>100</v>
      </c>
      <c r="AC116" s="181"/>
      <c r="AD116" s="192"/>
      <c r="AE116" s="218"/>
      <c r="AF116" s="181"/>
      <c r="AG116" s="192"/>
      <c r="AH116" s="218"/>
      <c r="AI116" s="181"/>
      <c r="AJ116" s="192"/>
      <c r="AK116" s="218"/>
      <c r="AL116" s="181"/>
      <c r="AM116" s="192"/>
      <c r="AN116" s="218"/>
      <c r="AO116" s="219">
        <v>43552</v>
      </c>
      <c r="AP116" s="215" t="s">
        <v>686</v>
      </c>
      <c r="AQ116" s="196">
        <v>991220</v>
      </c>
      <c r="AR116" s="96">
        <f t="shared" si="7"/>
        <v>4232.6499999999996</v>
      </c>
      <c r="AS116" s="97">
        <f t="shared" si="4"/>
        <v>0</v>
      </c>
      <c r="AT116" s="97">
        <f t="shared" si="5"/>
        <v>0</v>
      </c>
    </row>
    <row r="117" spans="8:46" ht="14.25" thickBot="1" x14ac:dyDescent="0.2">
      <c r="H117" s="42">
        <f t="shared" si="6"/>
        <v>0</v>
      </c>
      <c r="I117" s="190" t="s">
        <v>110</v>
      </c>
      <c r="J117" s="191" t="s">
        <v>683</v>
      </c>
      <c r="K117" s="181" t="s">
        <v>677</v>
      </c>
      <c r="L117" s="182"/>
      <c r="M117" s="182"/>
      <c r="N117" s="182"/>
      <c r="O117" s="182"/>
      <c r="P117" s="182"/>
      <c r="Q117" s="182"/>
      <c r="R117" s="182"/>
      <c r="S117" s="182"/>
      <c r="T117" s="182"/>
      <c r="U117" s="182"/>
      <c r="V117" s="182"/>
      <c r="W117" s="182"/>
      <c r="X117" s="183"/>
      <c r="Y117" s="184" t="s">
        <v>149</v>
      </c>
      <c r="Z117" s="181" t="s">
        <v>26</v>
      </c>
      <c r="AA117" s="192">
        <v>4039.08</v>
      </c>
      <c r="AB117" s="183">
        <v>100</v>
      </c>
      <c r="AC117" s="181"/>
      <c r="AD117" s="192"/>
      <c r="AE117" s="218"/>
      <c r="AF117" s="181"/>
      <c r="AG117" s="192"/>
      <c r="AH117" s="218"/>
      <c r="AI117" s="181"/>
      <c r="AJ117" s="192"/>
      <c r="AK117" s="218"/>
      <c r="AL117" s="181"/>
      <c r="AM117" s="192"/>
      <c r="AN117" s="218"/>
      <c r="AO117" s="219">
        <v>43177</v>
      </c>
      <c r="AP117" s="215" t="s">
        <v>686</v>
      </c>
      <c r="AQ117" s="196">
        <v>991220</v>
      </c>
      <c r="AR117" s="96">
        <f t="shared" si="7"/>
        <v>4039.08</v>
      </c>
      <c r="AS117" s="97">
        <f t="shared" si="4"/>
        <v>0</v>
      </c>
      <c r="AT117" s="97">
        <f t="shared" si="5"/>
        <v>0</v>
      </c>
    </row>
    <row r="118" spans="8:46" ht="14.25" thickBot="1" x14ac:dyDescent="0.2">
      <c r="H118" s="42">
        <f t="shared" si="6"/>
        <v>0</v>
      </c>
      <c r="I118" s="190" t="s">
        <v>110</v>
      </c>
      <c r="J118" s="191" t="s">
        <v>684</v>
      </c>
      <c r="K118" s="181" t="s">
        <v>677</v>
      </c>
      <c r="L118" s="182"/>
      <c r="M118" s="182"/>
      <c r="N118" s="182"/>
      <c r="O118" s="182"/>
      <c r="P118" s="182"/>
      <c r="Q118" s="182"/>
      <c r="R118" s="182"/>
      <c r="S118" s="182"/>
      <c r="T118" s="182"/>
      <c r="U118" s="182"/>
      <c r="V118" s="182"/>
      <c r="W118" s="182"/>
      <c r="X118" s="183"/>
      <c r="Y118" s="184" t="s">
        <v>149</v>
      </c>
      <c r="Z118" s="181" t="s">
        <v>26</v>
      </c>
      <c r="AA118" s="192">
        <v>4440.96</v>
      </c>
      <c r="AB118" s="183">
        <v>100</v>
      </c>
      <c r="AC118" s="181"/>
      <c r="AD118" s="192"/>
      <c r="AE118" s="218"/>
      <c r="AF118" s="181"/>
      <c r="AG118" s="192"/>
      <c r="AH118" s="218"/>
      <c r="AI118" s="181"/>
      <c r="AJ118" s="192"/>
      <c r="AK118" s="218"/>
      <c r="AL118" s="181"/>
      <c r="AM118" s="192"/>
      <c r="AN118" s="218"/>
      <c r="AO118" s="219">
        <v>43549</v>
      </c>
      <c r="AP118" s="215" t="s">
        <v>686</v>
      </c>
      <c r="AQ118" s="196">
        <v>991220</v>
      </c>
      <c r="AR118" s="96">
        <f t="shared" si="7"/>
        <v>4440.96</v>
      </c>
      <c r="AS118" s="97">
        <f t="shared" si="4"/>
        <v>0</v>
      </c>
      <c r="AT118" s="97">
        <f t="shared" si="5"/>
        <v>0</v>
      </c>
    </row>
    <row r="119" spans="8:46" ht="14.25" thickBot="1" x14ac:dyDescent="0.2">
      <c r="H119" s="42">
        <f t="shared" si="6"/>
        <v>0</v>
      </c>
      <c r="I119" s="190" t="s">
        <v>110</v>
      </c>
      <c r="J119" s="191" t="s">
        <v>685</v>
      </c>
      <c r="K119" s="181" t="s">
        <v>677</v>
      </c>
      <c r="L119" s="182"/>
      <c r="M119" s="182"/>
      <c r="N119" s="182"/>
      <c r="O119" s="182"/>
      <c r="P119" s="182"/>
      <c r="Q119" s="182"/>
      <c r="R119" s="182"/>
      <c r="S119" s="182"/>
      <c r="T119" s="182"/>
      <c r="U119" s="182"/>
      <c r="V119" s="182"/>
      <c r="W119" s="182"/>
      <c r="X119" s="183"/>
      <c r="Y119" s="184" t="s">
        <v>149</v>
      </c>
      <c r="Z119" s="181" t="s">
        <v>26</v>
      </c>
      <c r="AA119" s="192">
        <v>8120.82</v>
      </c>
      <c r="AB119" s="183">
        <v>100</v>
      </c>
      <c r="AC119" s="181"/>
      <c r="AD119" s="192"/>
      <c r="AE119" s="218"/>
      <c r="AF119" s="181"/>
      <c r="AG119" s="192"/>
      <c r="AH119" s="218"/>
      <c r="AI119" s="181"/>
      <c r="AJ119" s="192"/>
      <c r="AK119" s="218"/>
      <c r="AL119" s="181"/>
      <c r="AM119" s="192"/>
      <c r="AN119" s="218"/>
      <c r="AO119" s="219">
        <v>43908</v>
      </c>
      <c r="AP119" s="215" t="s">
        <v>686</v>
      </c>
      <c r="AQ119" s="196">
        <v>991220</v>
      </c>
      <c r="AR119" s="96">
        <f t="shared" si="7"/>
        <v>8120.82</v>
      </c>
      <c r="AS119" s="97">
        <f t="shared" si="4"/>
        <v>0</v>
      </c>
      <c r="AT119" s="97">
        <f t="shared" si="5"/>
        <v>0</v>
      </c>
    </row>
    <row r="120" spans="8:46" ht="14.25" thickBot="1" x14ac:dyDescent="0.2">
      <c r="H120" s="42">
        <f t="shared" si="6"/>
        <v>0</v>
      </c>
      <c r="I120" s="190" t="s">
        <v>13</v>
      </c>
      <c r="J120" s="220" t="s">
        <v>699</v>
      </c>
      <c r="K120" s="181" t="s">
        <v>700</v>
      </c>
      <c r="L120" s="182"/>
      <c r="M120" s="182"/>
      <c r="N120" s="182"/>
      <c r="O120" s="182"/>
      <c r="P120" s="182"/>
      <c r="Q120" s="182"/>
      <c r="R120" s="182"/>
      <c r="S120" s="182"/>
      <c r="T120" s="182"/>
      <c r="U120" s="182"/>
      <c r="V120" s="182"/>
      <c r="W120" s="182"/>
      <c r="X120" s="183"/>
      <c r="Y120" s="184" t="s">
        <v>149</v>
      </c>
      <c r="Z120" s="181" t="s">
        <v>36</v>
      </c>
      <c r="AA120" s="192">
        <f>540+72.37</f>
        <v>612.37</v>
      </c>
      <c r="AB120" s="183">
        <v>100</v>
      </c>
      <c r="AC120" s="181" t="s">
        <v>36</v>
      </c>
      <c r="AD120" s="192">
        <v>830.05</v>
      </c>
      <c r="AE120" s="193">
        <v>100</v>
      </c>
      <c r="AF120" s="181"/>
      <c r="AG120" s="192"/>
      <c r="AH120" s="193"/>
      <c r="AI120" s="181"/>
      <c r="AJ120" s="192"/>
      <c r="AK120" s="193"/>
      <c r="AL120" s="181"/>
      <c r="AM120" s="192"/>
      <c r="AN120" s="193"/>
      <c r="AO120" s="194">
        <v>43412</v>
      </c>
      <c r="AP120" s="195" t="s">
        <v>701</v>
      </c>
      <c r="AQ120" s="196" t="s">
        <v>702</v>
      </c>
      <c r="AR120" s="96">
        <f t="shared" si="7"/>
        <v>1442.42</v>
      </c>
      <c r="AS120" s="97">
        <f t="shared" si="4"/>
        <v>0</v>
      </c>
      <c r="AT120" s="97">
        <f t="shared" si="5"/>
        <v>0</v>
      </c>
    </row>
    <row r="121" spans="8:46" ht="14.25" thickBot="1" x14ac:dyDescent="0.2">
      <c r="H121" s="42">
        <f t="shared" si="6"/>
        <v>0</v>
      </c>
      <c r="I121" s="190" t="s">
        <v>13</v>
      </c>
      <c r="J121" s="191" t="s">
        <v>703</v>
      </c>
      <c r="K121" s="181" t="s">
        <v>700</v>
      </c>
      <c r="L121" s="182"/>
      <c r="M121" s="182"/>
      <c r="N121" s="182"/>
      <c r="O121" s="182"/>
      <c r="P121" s="182"/>
      <c r="Q121" s="182"/>
      <c r="R121" s="182"/>
      <c r="S121" s="182"/>
      <c r="T121" s="182"/>
      <c r="U121" s="182"/>
      <c r="V121" s="182"/>
      <c r="W121" s="182"/>
      <c r="X121" s="183"/>
      <c r="Y121" s="184" t="s">
        <v>149</v>
      </c>
      <c r="Z121" s="181" t="s">
        <v>18</v>
      </c>
      <c r="AA121" s="192">
        <v>1557.06</v>
      </c>
      <c r="AB121" s="183">
        <v>100</v>
      </c>
      <c r="AC121" s="181" t="s">
        <v>18</v>
      </c>
      <c r="AD121" s="192">
        <v>206.4</v>
      </c>
      <c r="AE121" s="193">
        <v>100</v>
      </c>
      <c r="AF121" s="181"/>
      <c r="AG121" s="192"/>
      <c r="AH121" s="193"/>
      <c r="AI121" s="181"/>
      <c r="AJ121" s="192"/>
      <c r="AK121" s="193"/>
      <c r="AL121" s="181"/>
      <c r="AM121" s="192"/>
      <c r="AN121" s="193"/>
      <c r="AO121" s="194">
        <v>43639</v>
      </c>
      <c r="AP121" s="195" t="s">
        <v>701</v>
      </c>
      <c r="AQ121" s="196" t="s">
        <v>702</v>
      </c>
      <c r="AR121" s="96">
        <f t="shared" si="7"/>
        <v>1763.46</v>
      </c>
      <c r="AS121" s="97">
        <f t="shared" si="4"/>
        <v>0</v>
      </c>
      <c r="AT121" s="97">
        <f t="shared" si="5"/>
        <v>0</v>
      </c>
    </row>
    <row r="122" spans="8:46" ht="14.25" thickBot="1" x14ac:dyDescent="0.2">
      <c r="H122" s="42">
        <f t="shared" si="6"/>
        <v>0</v>
      </c>
      <c r="I122" s="190" t="s">
        <v>13</v>
      </c>
      <c r="J122" s="220" t="s">
        <v>704</v>
      </c>
      <c r="K122" s="181" t="s">
        <v>700</v>
      </c>
      <c r="L122" s="182"/>
      <c r="M122" s="182"/>
      <c r="N122" s="182"/>
      <c r="O122" s="182"/>
      <c r="P122" s="182"/>
      <c r="Q122" s="182"/>
      <c r="R122" s="182"/>
      <c r="S122" s="182"/>
      <c r="T122" s="182"/>
      <c r="U122" s="182"/>
      <c r="V122" s="182"/>
      <c r="W122" s="182"/>
      <c r="X122" s="183"/>
      <c r="Y122" s="184" t="s">
        <v>149</v>
      </c>
      <c r="Z122" s="181" t="s">
        <v>36</v>
      </c>
      <c r="AA122" s="192">
        <f>52.8+452.8+452.8+45.2+452.8</f>
        <v>1456.4</v>
      </c>
      <c r="AB122" s="183">
        <v>100</v>
      </c>
      <c r="AC122" s="181"/>
      <c r="AD122" s="192"/>
      <c r="AE122" s="193"/>
      <c r="AF122" s="181"/>
      <c r="AG122" s="192"/>
      <c r="AH122" s="193"/>
      <c r="AI122" s="181"/>
      <c r="AJ122" s="192"/>
      <c r="AK122" s="193"/>
      <c r="AL122" s="181"/>
      <c r="AM122" s="192"/>
      <c r="AN122" s="193"/>
      <c r="AO122" s="194">
        <v>43885</v>
      </c>
      <c r="AP122" s="195" t="s">
        <v>701</v>
      </c>
      <c r="AQ122" s="196" t="s">
        <v>702</v>
      </c>
      <c r="AR122" s="96">
        <f t="shared" si="7"/>
        <v>1456.4</v>
      </c>
      <c r="AS122" s="97">
        <f t="shared" si="4"/>
        <v>0</v>
      </c>
      <c r="AT122" s="97">
        <f t="shared" si="5"/>
        <v>0</v>
      </c>
    </row>
    <row r="123" spans="8:46" ht="14.25" thickBot="1" x14ac:dyDescent="0.2">
      <c r="H123" s="42">
        <f t="shared" si="6"/>
        <v>0</v>
      </c>
      <c r="I123" s="190" t="s">
        <v>13</v>
      </c>
      <c r="J123" s="191" t="s">
        <v>705</v>
      </c>
      <c r="K123" s="181" t="s">
        <v>700</v>
      </c>
      <c r="L123" s="182"/>
      <c r="M123" s="182"/>
      <c r="N123" s="182"/>
      <c r="O123" s="182"/>
      <c r="P123" s="182"/>
      <c r="Q123" s="182"/>
      <c r="R123" s="182"/>
      <c r="S123" s="182"/>
      <c r="T123" s="182"/>
      <c r="U123" s="182"/>
      <c r="V123" s="182"/>
      <c r="W123" s="182"/>
      <c r="X123" s="183"/>
      <c r="Y123" s="184" t="s">
        <v>149</v>
      </c>
      <c r="Z123" s="181" t="s">
        <v>36</v>
      </c>
      <c r="AA123" s="192">
        <v>108.56</v>
      </c>
      <c r="AB123" s="183">
        <v>100</v>
      </c>
      <c r="AC123" s="181" t="s">
        <v>36</v>
      </c>
      <c r="AD123" s="192">
        <f>1550.62+1033.1+967.65</f>
        <v>3551.37</v>
      </c>
      <c r="AE123" s="193">
        <v>100</v>
      </c>
      <c r="AF123" s="181"/>
      <c r="AG123" s="192"/>
      <c r="AH123" s="193"/>
      <c r="AI123" s="181"/>
      <c r="AJ123" s="192"/>
      <c r="AK123" s="193"/>
      <c r="AL123" s="181"/>
      <c r="AM123" s="192"/>
      <c r="AN123" s="193"/>
      <c r="AO123" s="194">
        <v>43955</v>
      </c>
      <c r="AP123" s="195" t="s">
        <v>701</v>
      </c>
      <c r="AQ123" s="196" t="s">
        <v>702</v>
      </c>
      <c r="AR123" s="96">
        <f t="shared" si="7"/>
        <v>3659.93</v>
      </c>
      <c r="AS123" s="97">
        <f t="shared" si="4"/>
        <v>0</v>
      </c>
      <c r="AT123" s="97">
        <f t="shared" si="5"/>
        <v>0</v>
      </c>
    </row>
    <row r="124" spans="8:46" ht="14.25" thickBot="1" x14ac:dyDescent="0.2">
      <c r="H124" s="42">
        <f t="shared" si="6"/>
        <v>0</v>
      </c>
      <c r="I124" s="190" t="s">
        <v>718</v>
      </c>
      <c r="J124" s="191" t="s">
        <v>719</v>
      </c>
      <c r="K124" s="181" t="s">
        <v>720</v>
      </c>
      <c r="L124" s="182"/>
      <c r="M124" s="182"/>
      <c r="N124" s="182"/>
      <c r="O124" s="182"/>
      <c r="P124" s="182"/>
      <c r="Q124" s="182"/>
      <c r="R124" s="182"/>
      <c r="S124" s="182"/>
      <c r="T124" s="182"/>
      <c r="U124" s="182"/>
      <c r="V124" s="182"/>
      <c r="W124" s="182"/>
      <c r="X124" s="183"/>
      <c r="Y124" s="184" t="s">
        <v>149</v>
      </c>
      <c r="Z124" s="181" t="s">
        <v>18</v>
      </c>
      <c r="AA124" s="192">
        <v>2783.59</v>
      </c>
      <c r="AB124" s="183">
        <v>100</v>
      </c>
      <c r="AC124" s="181"/>
      <c r="AD124" s="192"/>
      <c r="AE124" s="193"/>
      <c r="AF124" s="181"/>
      <c r="AG124" s="192"/>
      <c r="AH124" s="193"/>
      <c r="AI124" s="181"/>
      <c r="AJ124" s="192"/>
      <c r="AK124" s="193"/>
      <c r="AL124" s="181"/>
      <c r="AM124" s="192"/>
      <c r="AN124" s="193"/>
      <c r="AO124" s="194">
        <v>43140</v>
      </c>
      <c r="AP124" s="195" t="s">
        <v>721</v>
      </c>
      <c r="AQ124" s="196">
        <v>1584</v>
      </c>
      <c r="AR124" s="96">
        <f t="shared" si="7"/>
        <v>2783.59</v>
      </c>
      <c r="AS124" s="97">
        <f t="shared" si="4"/>
        <v>0</v>
      </c>
      <c r="AT124" s="97">
        <f t="shared" si="5"/>
        <v>0</v>
      </c>
    </row>
    <row r="125" spans="8:46" ht="14.25" thickBot="1" x14ac:dyDescent="0.2">
      <c r="H125" s="42">
        <f t="shared" si="6"/>
        <v>0</v>
      </c>
      <c r="I125" s="190" t="s">
        <v>718</v>
      </c>
      <c r="J125" s="191" t="s">
        <v>722</v>
      </c>
      <c r="K125" s="181" t="s">
        <v>720</v>
      </c>
      <c r="L125" s="182"/>
      <c r="M125" s="182"/>
      <c r="N125" s="182"/>
      <c r="O125" s="182"/>
      <c r="P125" s="182"/>
      <c r="Q125" s="182"/>
      <c r="R125" s="182"/>
      <c r="S125" s="182"/>
      <c r="T125" s="182"/>
      <c r="U125" s="182"/>
      <c r="V125" s="182"/>
      <c r="W125" s="182"/>
      <c r="X125" s="183"/>
      <c r="Y125" s="184" t="s">
        <v>149</v>
      </c>
      <c r="Z125" s="181" t="s">
        <v>36</v>
      </c>
      <c r="AA125" s="192">
        <v>6788.48</v>
      </c>
      <c r="AB125" s="183">
        <v>100</v>
      </c>
      <c r="AC125" s="181"/>
      <c r="AD125" s="192"/>
      <c r="AE125" s="193"/>
      <c r="AF125" s="181"/>
      <c r="AG125" s="192"/>
      <c r="AH125" s="193"/>
      <c r="AI125" s="181"/>
      <c r="AJ125" s="192"/>
      <c r="AK125" s="193"/>
      <c r="AL125" s="181"/>
      <c r="AM125" s="192"/>
      <c r="AN125" s="193"/>
      <c r="AO125" s="194">
        <v>43210</v>
      </c>
      <c r="AP125" s="197" t="s">
        <v>721</v>
      </c>
      <c r="AQ125" s="198">
        <v>1584</v>
      </c>
      <c r="AR125" s="96">
        <f t="shared" si="7"/>
        <v>6788.48</v>
      </c>
      <c r="AS125" s="97">
        <f t="shared" si="4"/>
        <v>0</v>
      </c>
      <c r="AT125" s="97">
        <f t="shared" si="5"/>
        <v>0</v>
      </c>
    </row>
    <row r="126" spans="8:46" ht="14.25" thickBot="1" x14ac:dyDescent="0.2">
      <c r="H126" s="42">
        <f t="shared" si="6"/>
        <v>0</v>
      </c>
      <c r="I126" s="190" t="s">
        <v>718</v>
      </c>
      <c r="J126" s="191" t="s">
        <v>723</v>
      </c>
      <c r="K126" s="181" t="s">
        <v>720</v>
      </c>
      <c r="L126" s="182"/>
      <c r="M126" s="182"/>
      <c r="N126" s="182"/>
      <c r="O126" s="182"/>
      <c r="P126" s="182"/>
      <c r="Q126" s="182"/>
      <c r="R126" s="182"/>
      <c r="S126" s="182"/>
      <c r="T126" s="182"/>
      <c r="U126" s="182"/>
      <c r="V126" s="182"/>
      <c r="W126" s="182"/>
      <c r="X126" s="183"/>
      <c r="Y126" s="184" t="s">
        <v>149</v>
      </c>
      <c r="Z126" s="181" t="s">
        <v>18</v>
      </c>
      <c r="AA126" s="192">
        <v>2593.08</v>
      </c>
      <c r="AB126" s="183">
        <v>100</v>
      </c>
      <c r="AC126" s="181"/>
      <c r="AD126" s="192"/>
      <c r="AE126" s="193"/>
      <c r="AF126" s="181"/>
      <c r="AG126" s="192"/>
      <c r="AH126" s="193"/>
      <c r="AI126" s="181"/>
      <c r="AJ126" s="192"/>
      <c r="AK126" s="193"/>
      <c r="AL126" s="181"/>
      <c r="AM126" s="192"/>
      <c r="AN126" s="193"/>
      <c r="AO126" s="194">
        <v>43766</v>
      </c>
      <c r="AP126" s="197" t="s">
        <v>721</v>
      </c>
      <c r="AQ126" s="123">
        <v>1584</v>
      </c>
      <c r="AR126" s="96">
        <f t="shared" si="7"/>
        <v>2593.08</v>
      </c>
      <c r="AS126" s="97">
        <f t="shared" si="4"/>
        <v>0</v>
      </c>
      <c r="AT126" s="97">
        <f t="shared" si="5"/>
        <v>0</v>
      </c>
    </row>
    <row r="127" spans="8:46" ht="14.25" thickBot="1" x14ac:dyDescent="0.2">
      <c r="H127" s="42">
        <f t="shared" si="6"/>
        <v>0</v>
      </c>
      <c r="I127" s="190" t="s">
        <v>718</v>
      </c>
      <c r="J127" s="191" t="s">
        <v>724</v>
      </c>
      <c r="K127" s="181" t="s">
        <v>720</v>
      </c>
      <c r="L127" s="182"/>
      <c r="M127" s="182"/>
      <c r="N127" s="182"/>
      <c r="O127" s="182"/>
      <c r="P127" s="182"/>
      <c r="Q127" s="182"/>
      <c r="R127" s="182"/>
      <c r="S127" s="182"/>
      <c r="T127" s="182"/>
      <c r="U127" s="182"/>
      <c r="V127" s="182"/>
      <c r="W127" s="182"/>
      <c r="X127" s="183"/>
      <c r="Y127" s="184" t="s">
        <v>149</v>
      </c>
      <c r="Z127" s="181" t="s">
        <v>18</v>
      </c>
      <c r="AA127" s="192">
        <v>2984.92</v>
      </c>
      <c r="AB127" s="183">
        <v>100</v>
      </c>
      <c r="AC127" s="181"/>
      <c r="AD127" s="192"/>
      <c r="AE127" s="193"/>
      <c r="AF127" s="181"/>
      <c r="AG127" s="192"/>
      <c r="AH127" s="193"/>
      <c r="AI127" s="181"/>
      <c r="AJ127" s="192"/>
      <c r="AK127" s="193"/>
      <c r="AL127" s="181"/>
      <c r="AM127" s="192"/>
      <c r="AN127" s="193"/>
      <c r="AO127" s="194">
        <v>44148</v>
      </c>
      <c r="AP127" s="197" t="s">
        <v>721</v>
      </c>
      <c r="AQ127" s="123">
        <v>1584</v>
      </c>
      <c r="AR127" s="96">
        <f t="shared" si="7"/>
        <v>2984.92</v>
      </c>
      <c r="AS127" s="97">
        <f t="shared" si="4"/>
        <v>0</v>
      </c>
      <c r="AT127" s="97">
        <f t="shared" si="5"/>
        <v>0</v>
      </c>
    </row>
    <row r="128" spans="8:46" ht="14.25" thickBot="1" x14ac:dyDescent="0.2">
      <c r="H128" s="42">
        <f t="shared" si="6"/>
        <v>0</v>
      </c>
      <c r="I128" s="190" t="s">
        <v>718</v>
      </c>
      <c r="J128" s="191" t="s">
        <v>725</v>
      </c>
      <c r="K128" s="181" t="s">
        <v>720</v>
      </c>
      <c r="L128" s="182"/>
      <c r="M128" s="182"/>
      <c r="N128" s="182"/>
      <c r="O128" s="182"/>
      <c r="P128" s="182"/>
      <c r="Q128" s="182"/>
      <c r="R128" s="182"/>
      <c r="S128" s="182"/>
      <c r="T128" s="182"/>
      <c r="U128" s="182"/>
      <c r="V128" s="182"/>
      <c r="W128" s="182"/>
      <c r="X128" s="183"/>
      <c r="Y128" s="184" t="s">
        <v>149</v>
      </c>
      <c r="Z128" s="181" t="s">
        <v>18</v>
      </c>
      <c r="AA128" s="192">
        <v>3392.49</v>
      </c>
      <c r="AB128" s="183">
        <v>100</v>
      </c>
      <c r="AC128" s="181"/>
      <c r="AD128" s="192"/>
      <c r="AE128" s="193"/>
      <c r="AF128" s="181"/>
      <c r="AG128" s="192"/>
      <c r="AH128" s="193"/>
      <c r="AI128" s="181"/>
      <c r="AJ128" s="192"/>
      <c r="AK128" s="193"/>
      <c r="AL128" s="181"/>
      <c r="AM128" s="192"/>
      <c r="AN128" s="193"/>
      <c r="AO128" s="194">
        <v>44196</v>
      </c>
      <c r="AP128" s="197" t="s">
        <v>721</v>
      </c>
      <c r="AQ128" s="123">
        <v>1584</v>
      </c>
      <c r="AR128" s="96">
        <f t="shared" si="7"/>
        <v>3392.49</v>
      </c>
      <c r="AS128" s="97">
        <f t="shared" si="4"/>
        <v>0</v>
      </c>
      <c r="AT128" s="97">
        <f t="shared" si="5"/>
        <v>0</v>
      </c>
    </row>
    <row r="129" spans="8:46" ht="14.25" thickBot="1" x14ac:dyDescent="0.2">
      <c r="H129" s="42">
        <f t="shared" si="6"/>
        <v>0</v>
      </c>
      <c r="I129" s="111" t="s">
        <v>730</v>
      </c>
      <c r="J129" s="112" t="s">
        <v>732</v>
      </c>
      <c r="K129" s="113" t="s">
        <v>731</v>
      </c>
      <c r="L129" s="114"/>
      <c r="M129" s="114"/>
      <c r="N129" s="114"/>
      <c r="O129" s="114"/>
      <c r="P129" s="114"/>
      <c r="Q129" s="114"/>
      <c r="R129" s="114"/>
      <c r="S129" s="114"/>
      <c r="T129" s="114"/>
      <c r="U129" s="114"/>
      <c r="V129" s="114"/>
      <c r="W129" s="114"/>
      <c r="X129" s="115"/>
      <c r="Y129" s="116" t="s">
        <v>149</v>
      </c>
      <c r="Z129" s="113" t="s">
        <v>18</v>
      </c>
      <c r="AA129" s="117">
        <v>1055.8800000000001</v>
      </c>
      <c r="AB129" s="115">
        <v>100</v>
      </c>
      <c r="AC129" s="113" t="s">
        <v>18</v>
      </c>
      <c r="AD129" s="117">
        <v>45</v>
      </c>
      <c r="AE129" s="118">
        <v>100</v>
      </c>
      <c r="AF129" s="113"/>
      <c r="AG129" s="117"/>
      <c r="AH129" s="118"/>
      <c r="AI129" s="113"/>
      <c r="AJ129" s="117"/>
      <c r="AK129" s="118"/>
      <c r="AL129" s="113"/>
      <c r="AM129" s="117"/>
      <c r="AN129" s="118"/>
      <c r="AO129" s="119">
        <v>44401</v>
      </c>
      <c r="AP129" s="215" t="s">
        <v>733</v>
      </c>
      <c r="AQ129" s="216" t="s">
        <v>734</v>
      </c>
      <c r="AR129" s="96">
        <f t="shared" si="7"/>
        <v>1100.8800000000001</v>
      </c>
      <c r="AS129" s="97">
        <f t="shared" si="4"/>
        <v>0</v>
      </c>
      <c r="AT129" s="97">
        <f t="shared" si="5"/>
        <v>0</v>
      </c>
    </row>
    <row r="130" spans="8:46" ht="14.25" thickBot="1" x14ac:dyDescent="0.2">
      <c r="H130" s="42">
        <f t="shared" si="6"/>
        <v>0</v>
      </c>
      <c r="I130" s="190" t="s">
        <v>100</v>
      </c>
      <c r="J130" s="191" t="s">
        <v>753</v>
      </c>
      <c r="K130" s="181" t="s">
        <v>751</v>
      </c>
      <c r="L130" s="182" t="s">
        <v>736</v>
      </c>
      <c r="M130" s="182" t="s">
        <v>748</v>
      </c>
      <c r="N130" s="182" t="s">
        <v>754</v>
      </c>
      <c r="O130" s="182"/>
      <c r="P130" s="182"/>
      <c r="Q130" s="182"/>
      <c r="R130" s="182"/>
      <c r="S130" s="182"/>
      <c r="T130" s="182"/>
      <c r="U130" s="182"/>
      <c r="V130" s="182"/>
      <c r="W130" s="182"/>
      <c r="X130" s="183"/>
      <c r="Y130" s="184" t="s">
        <v>149</v>
      </c>
      <c r="Z130" s="181" t="s">
        <v>67</v>
      </c>
      <c r="AA130" s="192">
        <v>7551.39</v>
      </c>
      <c r="AB130" s="183">
        <v>100</v>
      </c>
      <c r="AC130" s="181" t="s">
        <v>36</v>
      </c>
      <c r="AD130" s="192">
        <v>2574.73</v>
      </c>
      <c r="AE130" s="193">
        <v>100</v>
      </c>
      <c r="AF130" s="181" t="s">
        <v>36</v>
      </c>
      <c r="AG130" s="192">
        <v>236.88</v>
      </c>
      <c r="AH130" s="193">
        <v>100</v>
      </c>
      <c r="AI130" s="181" t="s">
        <v>36</v>
      </c>
      <c r="AJ130" s="192">
        <v>52.2</v>
      </c>
      <c r="AK130" s="193">
        <v>100</v>
      </c>
      <c r="AL130" s="181"/>
      <c r="AM130" s="192"/>
      <c r="AN130" s="193"/>
      <c r="AO130" s="194">
        <v>42940</v>
      </c>
      <c r="AP130" s="195" t="s">
        <v>738</v>
      </c>
      <c r="AQ130" s="196" t="s">
        <v>739</v>
      </c>
      <c r="AR130" s="96">
        <f t="shared" si="7"/>
        <v>10415.200000000001</v>
      </c>
      <c r="AS130" s="97">
        <f t="shared" si="4"/>
        <v>0</v>
      </c>
      <c r="AT130" s="97">
        <f t="shared" si="5"/>
        <v>0</v>
      </c>
    </row>
    <row r="131" spans="8:46" ht="14.25" thickBot="1" x14ac:dyDescent="0.2">
      <c r="H131" s="42">
        <f t="shared" si="6"/>
        <v>0</v>
      </c>
      <c r="I131" s="190" t="s">
        <v>100</v>
      </c>
      <c r="J131" s="191" t="s">
        <v>755</v>
      </c>
      <c r="K131" s="181" t="s">
        <v>751</v>
      </c>
      <c r="L131" s="182" t="s">
        <v>736</v>
      </c>
      <c r="M131" s="182" t="s">
        <v>748</v>
      </c>
      <c r="N131" s="182" t="s">
        <v>754</v>
      </c>
      <c r="O131" s="182"/>
      <c r="P131" s="182"/>
      <c r="Q131" s="182"/>
      <c r="R131" s="182"/>
      <c r="S131" s="182"/>
      <c r="T131" s="182"/>
      <c r="U131" s="182"/>
      <c r="V131" s="182"/>
      <c r="W131" s="182"/>
      <c r="X131" s="183"/>
      <c r="Y131" s="184" t="s">
        <v>149</v>
      </c>
      <c r="Z131" s="181" t="s">
        <v>36</v>
      </c>
      <c r="AA131" s="192">
        <v>18823.939999999999</v>
      </c>
      <c r="AB131" s="183">
        <v>55</v>
      </c>
      <c r="AC131" s="181" t="s">
        <v>36</v>
      </c>
      <c r="AD131" s="192">
        <v>4752.24</v>
      </c>
      <c r="AE131" s="193">
        <v>55</v>
      </c>
      <c r="AF131" s="181"/>
      <c r="AG131" s="192"/>
      <c r="AH131" s="193"/>
      <c r="AI131" s="181"/>
      <c r="AJ131" s="192"/>
      <c r="AK131" s="193"/>
      <c r="AL131" s="181"/>
      <c r="AM131" s="192"/>
      <c r="AN131" s="193"/>
      <c r="AO131" s="194">
        <v>43084</v>
      </c>
      <c r="AP131" s="197" t="s">
        <v>738</v>
      </c>
      <c r="AQ131" s="198" t="s">
        <v>739</v>
      </c>
      <c r="AR131" s="96">
        <f t="shared" si="7"/>
        <v>12966.898999999999</v>
      </c>
      <c r="AS131" s="97">
        <f t="shared" ref="AS131:AS194" si="8">IF($F$3="이상",IF(AND(I131=$A$3,$B$3&lt;=AR131,$E$3-1825&lt;$AO131,OR($Y131=$C$3,$Y131=$D$3)),1,0),0)</f>
        <v>0</v>
      </c>
      <c r="AT131" s="97">
        <f t="shared" ref="AT131:AT194" si="9">IF($F$3="미만",IF(AND(OR($K131=$G$3,$L131=$G$3,$M131=$G$3,$N131=$G$3,$O131=$G$3,$P131=$G$3,$Q131=$G$3,$R131=$G$3,,$S131=$G$3,$T131=$G$3,$U131=$G$3,$V131=$G$3,$W131=$G$3,$X131=$G$3),$B$3&lt;=AR131,$E$3-1825&lt;$AO131,OR($Y131=$C$3,$Y131=$D$3)),1,0),0)</f>
        <v>0</v>
      </c>
    </row>
    <row r="132" spans="8:46" ht="14.25" thickBot="1" x14ac:dyDescent="0.2">
      <c r="H132" s="42">
        <f t="shared" ref="H132:H195" si="10">IF(OR(AS132=1,AT132=1),$A$3&amp;"\"&amp;AP132&amp;"\"&amp;AQ132,0)</f>
        <v>0</v>
      </c>
      <c r="I132" s="190" t="s">
        <v>100</v>
      </c>
      <c r="J132" s="191" t="s">
        <v>756</v>
      </c>
      <c r="K132" s="181" t="s">
        <v>751</v>
      </c>
      <c r="L132" s="182" t="s">
        <v>736</v>
      </c>
      <c r="M132" s="182" t="s">
        <v>748</v>
      </c>
      <c r="N132" s="182" t="s">
        <v>754</v>
      </c>
      <c r="O132" s="182"/>
      <c r="P132" s="182"/>
      <c r="Q132" s="182"/>
      <c r="R132" s="182"/>
      <c r="S132" s="182"/>
      <c r="T132" s="182"/>
      <c r="U132" s="182"/>
      <c r="V132" s="182"/>
      <c r="W132" s="182"/>
      <c r="X132" s="183"/>
      <c r="Y132" s="184" t="s">
        <v>149</v>
      </c>
      <c r="Z132" s="181" t="s">
        <v>36</v>
      </c>
      <c r="AA132" s="192">
        <v>4197.29</v>
      </c>
      <c r="AB132" s="183">
        <v>99.974999999999994</v>
      </c>
      <c r="AC132" s="181" t="s">
        <v>18</v>
      </c>
      <c r="AD132" s="192">
        <v>3901.85</v>
      </c>
      <c r="AE132" s="193">
        <v>99.974999999999994</v>
      </c>
      <c r="AF132" s="181"/>
      <c r="AG132" s="192"/>
      <c r="AH132" s="193"/>
      <c r="AI132" s="181"/>
      <c r="AJ132" s="192"/>
      <c r="AK132" s="193"/>
      <c r="AL132" s="181"/>
      <c r="AM132" s="192"/>
      <c r="AN132" s="193"/>
      <c r="AO132" s="194">
        <v>43403</v>
      </c>
      <c r="AP132" s="195" t="s">
        <v>738</v>
      </c>
      <c r="AQ132" s="196" t="s">
        <v>739</v>
      </c>
      <c r="AR132" s="96">
        <f t="shared" ref="AR132:AR195" si="11">AA132*AB132/100+AD132*AE132/100+AG132*AH132/100+AJ132*AK132/100+AM132*AN132/100</f>
        <v>8097.1152149999998</v>
      </c>
      <c r="AS132" s="97">
        <f t="shared" si="8"/>
        <v>0</v>
      </c>
      <c r="AT132" s="97">
        <f t="shared" si="9"/>
        <v>0</v>
      </c>
    </row>
    <row r="133" spans="8:46" ht="14.25" thickBot="1" x14ac:dyDescent="0.2">
      <c r="H133" s="42">
        <f t="shared" si="10"/>
        <v>0</v>
      </c>
      <c r="I133" s="190" t="s">
        <v>100</v>
      </c>
      <c r="J133" s="191" t="s">
        <v>757</v>
      </c>
      <c r="K133" s="181" t="s">
        <v>751</v>
      </c>
      <c r="L133" s="182" t="s">
        <v>736</v>
      </c>
      <c r="M133" s="182" t="s">
        <v>748</v>
      </c>
      <c r="N133" s="182" t="s">
        <v>754</v>
      </c>
      <c r="O133" s="182"/>
      <c r="P133" s="182"/>
      <c r="Q133" s="182"/>
      <c r="R133" s="182"/>
      <c r="S133" s="182"/>
      <c r="T133" s="182"/>
      <c r="U133" s="182"/>
      <c r="V133" s="182"/>
      <c r="W133" s="182"/>
      <c r="X133" s="183"/>
      <c r="Y133" s="184" t="s">
        <v>149</v>
      </c>
      <c r="Z133" s="181" t="s">
        <v>36</v>
      </c>
      <c r="AA133" s="192">
        <v>2177.58</v>
      </c>
      <c r="AB133" s="183">
        <v>81.52</v>
      </c>
      <c r="AC133" s="181" t="s">
        <v>36</v>
      </c>
      <c r="AD133" s="192">
        <v>6077.69</v>
      </c>
      <c r="AE133" s="193">
        <v>81.52</v>
      </c>
      <c r="AF133" s="181"/>
      <c r="AG133" s="192"/>
      <c r="AH133" s="193"/>
      <c r="AI133" s="181"/>
      <c r="AJ133" s="192"/>
      <c r="AK133" s="193"/>
      <c r="AL133" s="181"/>
      <c r="AM133" s="192"/>
      <c r="AN133" s="193"/>
      <c r="AO133" s="194">
        <v>43146</v>
      </c>
      <c r="AP133" s="197" t="s">
        <v>738</v>
      </c>
      <c r="AQ133" s="198" t="s">
        <v>739</v>
      </c>
      <c r="AR133" s="96">
        <f t="shared" si="11"/>
        <v>6729.6961039999987</v>
      </c>
      <c r="AS133" s="97">
        <f t="shared" si="8"/>
        <v>0</v>
      </c>
      <c r="AT133" s="97">
        <f t="shared" si="9"/>
        <v>0</v>
      </c>
    </row>
    <row r="134" spans="8:46" ht="14.25" thickBot="1" x14ac:dyDescent="0.2">
      <c r="H134" s="42">
        <f t="shared" si="10"/>
        <v>0</v>
      </c>
      <c r="I134" s="190" t="s">
        <v>100</v>
      </c>
      <c r="J134" s="191" t="s">
        <v>758</v>
      </c>
      <c r="K134" s="181" t="s">
        <v>751</v>
      </c>
      <c r="L134" s="182" t="s">
        <v>736</v>
      </c>
      <c r="M134" s="182" t="s">
        <v>748</v>
      </c>
      <c r="N134" s="182" t="s">
        <v>754</v>
      </c>
      <c r="O134" s="182"/>
      <c r="P134" s="182"/>
      <c r="Q134" s="182"/>
      <c r="R134" s="182"/>
      <c r="S134" s="182"/>
      <c r="T134" s="182"/>
      <c r="U134" s="182"/>
      <c r="V134" s="182"/>
      <c r="W134" s="182"/>
      <c r="X134" s="183"/>
      <c r="Y134" s="184" t="s">
        <v>149</v>
      </c>
      <c r="Z134" s="181" t="s">
        <v>36</v>
      </c>
      <c r="AA134" s="192">
        <v>6315.06</v>
      </c>
      <c r="AB134" s="183">
        <v>100</v>
      </c>
      <c r="AC134" s="181" t="s">
        <v>36</v>
      </c>
      <c r="AD134" s="192">
        <v>4717.09</v>
      </c>
      <c r="AE134" s="193">
        <v>100</v>
      </c>
      <c r="AF134" s="181"/>
      <c r="AG134" s="192"/>
      <c r="AH134" s="193"/>
      <c r="AI134" s="181"/>
      <c r="AJ134" s="192"/>
      <c r="AK134" s="193"/>
      <c r="AL134" s="181"/>
      <c r="AM134" s="192"/>
      <c r="AN134" s="193"/>
      <c r="AO134" s="194">
        <v>43763</v>
      </c>
      <c r="AP134" s="195" t="s">
        <v>738</v>
      </c>
      <c r="AQ134" s="196" t="s">
        <v>739</v>
      </c>
      <c r="AR134" s="96">
        <f t="shared" si="11"/>
        <v>11032.150000000001</v>
      </c>
      <c r="AS134" s="97">
        <f t="shared" si="8"/>
        <v>0</v>
      </c>
      <c r="AT134" s="97">
        <f t="shared" si="9"/>
        <v>0</v>
      </c>
    </row>
    <row r="135" spans="8:46" ht="14.25" thickBot="1" x14ac:dyDescent="0.2">
      <c r="H135" s="42">
        <f t="shared" si="10"/>
        <v>0</v>
      </c>
      <c r="I135" s="190" t="s">
        <v>100</v>
      </c>
      <c r="J135" s="191" t="s">
        <v>759</v>
      </c>
      <c r="K135" s="181" t="s">
        <v>751</v>
      </c>
      <c r="L135" s="182" t="s">
        <v>736</v>
      </c>
      <c r="M135" s="182" t="s">
        <v>748</v>
      </c>
      <c r="N135" s="182" t="s">
        <v>754</v>
      </c>
      <c r="O135" s="182"/>
      <c r="P135" s="182"/>
      <c r="Q135" s="182"/>
      <c r="R135" s="182"/>
      <c r="S135" s="182"/>
      <c r="T135" s="182"/>
      <c r="U135" s="182"/>
      <c r="V135" s="182"/>
      <c r="W135" s="182"/>
      <c r="X135" s="183"/>
      <c r="Y135" s="184" t="s">
        <v>149</v>
      </c>
      <c r="Z135" s="181" t="s">
        <v>36</v>
      </c>
      <c r="AA135" s="192">
        <v>2782.48</v>
      </c>
      <c r="AB135" s="183">
        <v>100</v>
      </c>
      <c r="AC135" s="181" t="s">
        <v>18</v>
      </c>
      <c r="AD135" s="192">
        <v>3800.58</v>
      </c>
      <c r="AE135" s="193">
        <v>100</v>
      </c>
      <c r="AF135" s="181"/>
      <c r="AG135" s="192"/>
      <c r="AH135" s="193"/>
      <c r="AI135" s="181"/>
      <c r="AJ135" s="192"/>
      <c r="AK135" s="193"/>
      <c r="AL135" s="181"/>
      <c r="AM135" s="192"/>
      <c r="AN135" s="193"/>
      <c r="AO135" s="194">
        <v>44155</v>
      </c>
      <c r="AP135" s="197" t="s">
        <v>738</v>
      </c>
      <c r="AQ135" s="198" t="s">
        <v>739</v>
      </c>
      <c r="AR135" s="96">
        <f t="shared" si="11"/>
        <v>6583.0599999999995</v>
      </c>
      <c r="AS135" s="97">
        <f t="shared" si="8"/>
        <v>0</v>
      </c>
      <c r="AT135" s="97">
        <f t="shared" si="9"/>
        <v>0</v>
      </c>
    </row>
    <row r="136" spans="8:46" ht="14.25" thickBot="1" x14ac:dyDescent="0.2">
      <c r="H136" s="42">
        <f t="shared" si="10"/>
        <v>0</v>
      </c>
      <c r="I136" s="190" t="s">
        <v>100</v>
      </c>
      <c r="J136" s="191" t="s">
        <v>760</v>
      </c>
      <c r="K136" s="181" t="s">
        <v>751</v>
      </c>
      <c r="L136" s="182" t="s">
        <v>736</v>
      </c>
      <c r="M136" s="182" t="s">
        <v>748</v>
      </c>
      <c r="N136" s="182" t="s">
        <v>754</v>
      </c>
      <c r="O136" s="182"/>
      <c r="P136" s="182"/>
      <c r="Q136" s="182"/>
      <c r="R136" s="182"/>
      <c r="S136" s="182"/>
      <c r="T136" s="182"/>
      <c r="U136" s="182"/>
      <c r="V136" s="182"/>
      <c r="W136" s="182"/>
      <c r="X136" s="183"/>
      <c r="Y136" s="184" t="s">
        <v>149</v>
      </c>
      <c r="Z136" s="181" t="s">
        <v>18</v>
      </c>
      <c r="AA136" s="192">
        <v>11032.47</v>
      </c>
      <c r="AB136" s="183">
        <v>100</v>
      </c>
      <c r="AC136" s="181" t="s">
        <v>18</v>
      </c>
      <c r="AD136" s="192">
        <v>5524.3</v>
      </c>
      <c r="AE136" s="193">
        <v>100</v>
      </c>
      <c r="AF136" s="181"/>
      <c r="AG136" s="192"/>
      <c r="AH136" s="193"/>
      <c r="AI136" s="181"/>
      <c r="AJ136" s="192"/>
      <c r="AK136" s="193"/>
      <c r="AL136" s="181"/>
      <c r="AM136" s="192"/>
      <c r="AN136" s="193"/>
      <c r="AO136" s="194">
        <v>44181</v>
      </c>
      <c r="AP136" s="195" t="s">
        <v>738</v>
      </c>
      <c r="AQ136" s="196" t="s">
        <v>739</v>
      </c>
      <c r="AR136" s="96">
        <f t="shared" si="11"/>
        <v>16556.77</v>
      </c>
      <c r="AS136" s="97">
        <f t="shared" si="8"/>
        <v>0</v>
      </c>
      <c r="AT136" s="97">
        <f t="shared" si="9"/>
        <v>0</v>
      </c>
    </row>
    <row r="137" spans="8:46" ht="14.25" thickBot="1" x14ac:dyDescent="0.2">
      <c r="H137" s="42">
        <f t="shared" si="10"/>
        <v>0</v>
      </c>
      <c r="I137" s="111" t="s">
        <v>774</v>
      </c>
      <c r="J137" s="112" t="s">
        <v>775</v>
      </c>
      <c r="K137" s="113" t="s">
        <v>776</v>
      </c>
      <c r="L137" s="114"/>
      <c r="M137" s="114"/>
      <c r="N137" s="114"/>
      <c r="O137" s="114"/>
      <c r="P137" s="114"/>
      <c r="Q137" s="114"/>
      <c r="R137" s="114"/>
      <c r="S137" s="114"/>
      <c r="T137" s="114"/>
      <c r="U137" s="114"/>
      <c r="V137" s="114"/>
      <c r="W137" s="114"/>
      <c r="X137" s="115"/>
      <c r="Y137" s="116" t="s">
        <v>149</v>
      </c>
      <c r="Z137" s="113" t="s">
        <v>67</v>
      </c>
      <c r="AA137" s="117">
        <v>10037</v>
      </c>
      <c r="AB137" s="115">
        <v>100</v>
      </c>
      <c r="AC137" s="113"/>
      <c r="AD137" s="117"/>
      <c r="AE137" s="118"/>
      <c r="AF137" s="113"/>
      <c r="AG137" s="117"/>
      <c r="AH137" s="118"/>
      <c r="AI137" s="113"/>
      <c r="AJ137" s="117"/>
      <c r="AK137" s="118"/>
      <c r="AL137" s="113"/>
      <c r="AM137" s="117"/>
      <c r="AN137" s="118"/>
      <c r="AO137" s="119">
        <v>44758</v>
      </c>
      <c r="AP137" s="215" t="s">
        <v>542</v>
      </c>
      <c r="AQ137" s="216" t="s">
        <v>543</v>
      </c>
      <c r="AR137" s="96">
        <f t="shared" si="11"/>
        <v>10037</v>
      </c>
      <c r="AS137" s="97">
        <f t="shared" si="8"/>
        <v>0</v>
      </c>
      <c r="AT137" s="97">
        <f t="shared" si="9"/>
        <v>0</v>
      </c>
    </row>
    <row r="138" spans="8:46" ht="14.25" thickBot="1" x14ac:dyDescent="0.2">
      <c r="H138" s="42">
        <f t="shared" si="10"/>
        <v>0</v>
      </c>
      <c r="I138" s="111" t="s">
        <v>33</v>
      </c>
      <c r="J138" s="112" t="s">
        <v>782</v>
      </c>
      <c r="K138" s="113" t="s">
        <v>780</v>
      </c>
      <c r="L138" s="114"/>
      <c r="M138" s="114"/>
      <c r="N138" s="114"/>
      <c r="O138" s="114"/>
      <c r="P138" s="114"/>
      <c r="Q138" s="114"/>
      <c r="R138" s="114"/>
      <c r="S138" s="114"/>
      <c r="T138" s="114"/>
      <c r="U138" s="114"/>
      <c r="V138" s="114"/>
      <c r="W138" s="114"/>
      <c r="X138" s="115"/>
      <c r="Y138" s="116" t="s">
        <v>149</v>
      </c>
      <c r="Z138" s="113" t="s">
        <v>36</v>
      </c>
      <c r="AA138" s="117">
        <v>1854.34</v>
      </c>
      <c r="AB138" s="115">
        <v>100</v>
      </c>
      <c r="AC138" s="113"/>
      <c r="AD138" s="117"/>
      <c r="AE138" s="118"/>
      <c r="AF138" s="113"/>
      <c r="AG138" s="117"/>
      <c r="AH138" s="118"/>
      <c r="AI138" s="113"/>
      <c r="AJ138" s="117"/>
      <c r="AK138" s="118"/>
      <c r="AL138" s="113"/>
      <c r="AM138" s="117"/>
      <c r="AN138" s="118"/>
      <c r="AO138" s="119">
        <v>43056</v>
      </c>
      <c r="AP138" s="122" t="s">
        <v>783</v>
      </c>
      <c r="AQ138" s="123" t="s">
        <v>784</v>
      </c>
      <c r="AR138" s="96">
        <f t="shared" si="11"/>
        <v>1854.34</v>
      </c>
      <c r="AS138" s="97">
        <f t="shared" si="8"/>
        <v>0</v>
      </c>
      <c r="AT138" s="97">
        <f t="shared" si="9"/>
        <v>0</v>
      </c>
    </row>
    <row r="139" spans="8:46" ht="14.25" thickBot="1" x14ac:dyDescent="0.2">
      <c r="H139" s="42">
        <f t="shared" si="10"/>
        <v>0</v>
      </c>
      <c r="I139" s="111" t="s">
        <v>33</v>
      </c>
      <c r="J139" s="112" t="s">
        <v>785</v>
      </c>
      <c r="K139" s="113" t="s">
        <v>780</v>
      </c>
      <c r="L139" s="114"/>
      <c r="M139" s="114"/>
      <c r="N139" s="114"/>
      <c r="O139" s="114"/>
      <c r="P139" s="114"/>
      <c r="Q139" s="114"/>
      <c r="R139" s="114"/>
      <c r="S139" s="114"/>
      <c r="T139" s="114"/>
      <c r="U139" s="114"/>
      <c r="V139" s="114"/>
      <c r="W139" s="114"/>
      <c r="X139" s="115"/>
      <c r="Y139" s="116" t="s">
        <v>149</v>
      </c>
      <c r="Z139" s="113" t="s">
        <v>36</v>
      </c>
      <c r="AA139" s="117">
        <v>2822.79</v>
      </c>
      <c r="AB139" s="115">
        <v>100</v>
      </c>
      <c r="AC139" s="113"/>
      <c r="AD139" s="117"/>
      <c r="AE139" s="118"/>
      <c r="AF139" s="113"/>
      <c r="AG139" s="117"/>
      <c r="AH139" s="118"/>
      <c r="AI139" s="113"/>
      <c r="AJ139" s="117"/>
      <c r="AK139" s="118"/>
      <c r="AL139" s="113"/>
      <c r="AM139" s="117"/>
      <c r="AN139" s="118"/>
      <c r="AO139" s="119">
        <v>43122</v>
      </c>
      <c r="AP139" s="122" t="s">
        <v>783</v>
      </c>
      <c r="AQ139" s="123" t="s">
        <v>784</v>
      </c>
      <c r="AR139" s="96">
        <f t="shared" si="11"/>
        <v>2822.79</v>
      </c>
      <c r="AS139" s="97">
        <f t="shared" si="8"/>
        <v>0</v>
      </c>
      <c r="AT139" s="97">
        <f t="shared" si="9"/>
        <v>0</v>
      </c>
    </row>
    <row r="140" spans="8:46" ht="14.25" thickBot="1" x14ac:dyDescent="0.2">
      <c r="H140" s="42">
        <f t="shared" si="10"/>
        <v>0</v>
      </c>
      <c r="I140" s="111" t="s">
        <v>33</v>
      </c>
      <c r="J140" s="112" t="s">
        <v>786</v>
      </c>
      <c r="K140" s="113" t="s">
        <v>780</v>
      </c>
      <c r="L140" s="114"/>
      <c r="M140" s="114"/>
      <c r="N140" s="114"/>
      <c r="O140" s="114"/>
      <c r="P140" s="114"/>
      <c r="Q140" s="114"/>
      <c r="R140" s="114"/>
      <c r="S140" s="114"/>
      <c r="T140" s="114"/>
      <c r="U140" s="114"/>
      <c r="V140" s="114"/>
      <c r="W140" s="114"/>
      <c r="X140" s="115"/>
      <c r="Y140" s="116" t="s">
        <v>149</v>
      </c>
      <c r="Z140" s="113" t="s">
        <v>18</v>
      </c>
      <c r="AA140" s="117">
        <v>8699.77</v>
      </c>
      <c r="AB140" s="115">
        <v>100</v>
      </c>
      <c r="AC140" s="113"/>
      <c r="AD140" s="117"/>
      <c r="AE140" s="118"/>
      <c r="AF140" s="113"/>
      <c r="AG140" s="117"/>
      <c r="AH140" s="118"/>
      <c r="AI140" s="113"/>
      <c r="AJ140" s="117"/>
      <c r="AK140" s="118"/>
      <c r="AL140" s="113"/>
      <c r="AM140" s="117"/>
      <c r="AN140" s="118"/>
      <c r="AO140" s="119">
        <v>43161</v>
      </c>
      <c r="AP140" s="122" t="s">
        <v>783</v>
      </c>
      <c r="AQ140" s="123" t="s">
        <v>784</v>
      </c>
      <c r="AR140" s="96">
        <f t="shared" si="11"/>
        <v>8699.77</v>
      </c>
      <c r="AS140" s="97">
        <f t="shared" si="8"/>
        <v>0</v>
      </c>
      <c r="AT140" s="97">
        <f t="shared" si="9"/>
        <v>0</v>
      </c>
    </row>
    <row r="141" spans="8:46" ht="14.25" thickBot="1" x14ac:dyDescent="0.2">
      <c r="H141" s="42">
        <f t="shared" si="10"/>
        <v>0</v>
      </c>
      <c r="I141" s="111" t="s">
        <v>33</v>
      </c>
      <c r="J141" s="112" t="s">
        <v>787</v>
      </c>
      <c r="K141" s="113" t="s">
        <v>780</v>
      </c>
      <c r="L141" s="114"/>
      <c r="M141" s="114"/>
      <c r="N141" s="114"/>
      <c r="O141" s="114"/>
      <c r="P141" s="114"/>
      <c r="Q141" s="114"/>
      <c r="R141" s="114"/>
      <c r="S141" s="114"/>
      <c r="T141" s="114"/>
      <c r="U141" s="114"/>
      <c r="V141" s="114"/>
      <c r="W141" s="114"/>
      <c r="X141" s="115"/>
      <c r="Y141" s="116" t="s">
        <v>149</v>
      </c>
      <c r="Z141" s="113" t="s">
        <v>36</v>
      </c>
      <c r="AA141" s="117">
        <v>2481.5</v>
      </c>
      <c r="AB141" s="115">
        <v>100</v>
      </c>
      <c r="AC141" s="113"/>
      <c r="AD141" s="117"/>
      <c r="AE141" s="118"/>
      <c r="AF141" s="113"/>
      <c r="AG141" s="117"/>
      <c r="AH141" s="118"/>
      <c r="AI141" s="113"/>
      <c r="AJ141" s="117"/>
      <c r="AK141" s="118"/>
      <c r="AL141" s="113"/>
      <c r="AM141" s="117"/>
      <c r="AN141" s="118"/>
      <c r="AO141" s="119">
        <v>43235</v>
      </c>
      <c r="AP141" s="122" t="s">
        <v>783</v>
      </c>
      <c r="AQ141" s="123" t="s">
        <v>784</v>
      </c>
      <c r="AR141" s="96">
        <f t="shared" si="11"/>
        <v>2481.5</v>
      </c>
      <c r="AS141" s="97">
        <f t="shared" si="8"/>
        <v>0</v>
      </c>
      <c r="AT141" s="97">
        <f t="shared" si="9"/>
        <v>0</v>
      </c>
    </row>
    <row r="142" spans="8:46" ht="14.25" thickBot="1" x14ac:dyDescent="0.2">
      <c r="H142" s="42">
        <f t="shared" si="10"/>
        <v>0</v>
      </c>
      <c r="I142" s="111" t="s">
        <v>33</v>
      </c>
      <c r="J142" s="112" t="s">
        <v>788</v>
      </c>
      <c r="K142" s="113" t="s">
        <v>780</v>
      </c>
      <c r="L142" s="114"/>
      <c r="M142" s="114"/>
      <c r="N142" s="114"/>
      <c r="O142" s="114"/>
      <c r="P142" s="114"/>
      <c r="Q142" s="114"/>
      <c r="R142" s="114"/>
      <c r="S142" s="114"/>
      <c r="T142" s="114"/>
      <c r="U142" s="114"/>
      <c r="V142" s="114"/>
      <c r="W142" s="114"/>
      <c r="X142" s="115"/>
      <c r="Y142" s="116" t="s">
        <v>149</v>
      </c>
      <c r="Z142" s="113" t="s">
        <v>36</v>
      </c>
      <c r="AA142" s="117">
        <v>1795.76</v>
      </c>
      <c r="AB142" s="115">
        <v>100</v>
      </c>
      <c r="AC142" s="113" t="s">
        <v>18</v>
      </c>
      <c r="AD142" s="117">
        <v>2091.46</v>
      </c>
      <c r="AE142" s="118">
        <v>100</v>
      </c>
      <c r="AF142" s="113"/>
      <c r="AG142" s="117"/>
      <c r="AH142" s="118"/>
      <c r="AI142" s="113"/>
      <c r="AJ142" s="117"/>
      <c r="AK142" s="118"/>
      <c r="AL142" s="113"/>
      <c r="AM142" s="117"/>
      <c r="AN142" s="118"/>
      <c r="AO142" s="119">
        <v>43321</v>
      </c>
      <c r="AP142" s="122" t="s">
        <v>783</v>
      </c>
      <c r="AQ142" s="123" t="s">
        <v>784</v>
      </c>
      <c r="AR142" s="96">
        <f t="shared" si="11"/>
        <v>3887.2200000000003</v>
      </c>
      <c r="AS142" s="97">
        <f t="shared" si="8"/>
        <v>0</v>
      </c>
      <c r="AT142" s="97">
        <f t="shared" si="9"/>
        <v>0</v>
      </c>
    </row>
    <row r="143" spans="8:46" ht="14.25" thickBot="1" x14ac:dyDescent="0.2">
      <c r="H143" s="42">
        <f t="shared" si="10"/>
        <v>0</v>
      </c>
      <c r="I143" s="111" t="s">
        <v>33</v>
      </c>
      <c r="J143" s="112" t="s">
        <v>789</v>
      </c>
      <c r="K143" s="113" t="s">
        <v>780</v>
      </c>
      <c r="L143" s="114"/>
      <c r="M143" s="114"/>
      <c r="N143" s="114"/>
      <c r="O143" s="114"/>
      <c r="P143" s="114"/>
      <c r="Q143" s="114"/>
      <c r="R143" s="114"/>
      <c r="S143" s="114"/>
      <c r="T143" s="114"/>
      <c r="U143" s="114"/>
      <c r="V143" s="114"/>
      <c r="W143" s="114"/>
      <c r="X143" s="115"/>
      <c r="Y143" s="116" t="s">
        <v>149</v>
      </c>
      <c r="Z143" s="113" t="s">
        <v>18</v>
      </c>
      <c r="AA143" s="117">
        <v>3387.32</v>
      </c>
      <c r="AB143" s="115">
        <v>100</v>
      </c>
      <c r="AC143" s="113"/>
      <c r="AD143" s="117"/>
      <c r="AE143" s="118"/>
      <c r="AF143" s="113"/>
      <c r="AG143" s="117"/>
      <c r="AH143" s="118"/>
      <c r="AI143" s="113"/>
      <c r="AJ143" s="117"/>
      <c r="AK143" s="118"/>
      <c r="AL143" s="113"/>
      <c r="AM143" s="117"/>
      <c r="AN143" s="118"/>
      <c r="AO143" s="119">
        <v>43404</v>
      </c>
      <c r="AP143" s="122" t="s">
        <v>783</v>
      </c>
      <c r="AQ143" s="123" t="s">
        <v>784</v>
      </c>
      <c r="AR143" s="96">
        <f t="shared" si="11"/>
        <v>3387.32</v>
      </c>
      <c r="AS143" s="97">
        <f t="shared" si="8"/>
        <v>0</v>
      </c>
      <c r="AT143" s="97">
        <f t="shared" si="9"/>
        <v>0</v>
      </c>
    </row>
    <row r="144" spans="8:46" ht="14.25" thickBot="1" x14ac:dyDescent="0.2">
      <c r="H144" s="42">
        <f t="shared" si="10"/>
        <v>0</v>
      </c>
      <c r="I144" s="111" t="s">
        <v>80</v>
      </c>
      <c r="J144" s="112" t="s">
        <v>790</v>
      </c>
      <c r="K144" s="113" t="s">
        <v>780</v>
      </c>
      <c r="L144" s="114"/>
      <c r="M144" s="114"/>
      <c r="N144" s="114"/>
      <c r="O144" s="114"/>
      <c r="P144" s="114"/>
      <c r="Q144" s="114"/>
      <c r="R144" s="114"/>
      <c r="S144" s="114"/>
      <c r="T144" s="114"/>
      <c r="U144" s="114"/>
      <c r="V144" s="114"/>
      <c r="W144" s="114"/>
      <c r="X144" s="115"/>
      <c r="Y144" s="116" t="s">
        <v>149</v>
      </c>
      <c r="Z144" s="113" t="s">
        <v>36</v>
      </c>
      <c r="AA144" s="117">
        <v>485.14</v>
      </c>
      <c r="AB144" s="115">
        <v>100</v>
      </c>
      <c r="AC144" s="113"/>
      <c r="AD144" s="117"/>
      <c r="AE144" s="118"/>
      <c r="AF144" s="113"/>
      <c r="AG144" s="117"/>
      <c r="AH144" s="118"/>
      <c r="AI144" s="113"/>
      <c r="AJ144" s="117"/>
      <c r="AK144" s="118"/>
      <c r="AL144" s="113"/>
      <c r="AM144" s="117"/>
      <c r="AN144" s="118"/>
      <c r="AO144" s="119">
        <v>44693</v>
      </c>
      <c r="AP144" s="122" t="s">
        <v>783</v>
      </c>
      <c r="AQ144" s="123" t="s">
        <v>784</v>
      </c>
      <c r="AR144" s="96">
        <f t="shared" si="11"/>
        <v>485.14</v>
      </c>
      <c r="AS144" s="97">
        <f t="shared" si="8"/>
        <v>0</v>
      </c>
      <c r="AT144" s="97">
        <f t="shared" si="9"/>
        <v>0</v>
      </c>
    </row>
    <row r="145" spans="8:46" ht="14.25" thickBot="1" x14ac:dyDescent="0.2">
      <c r="H145" s="42">
        <f t="shared" si="10"/>
        <v>0</v>
      </c>
      <c r="I145" s="111" t="s">
        <v>807</v>
      </c>
      <c r="J145" s="112" t="s">
        <v>801</v>
      </c>
      <c r="K145" s="113" t="s">
        <v>826</v>
      </c>
      <c r="L145" s="114" t="s">
        <v>828</v>
      </c>
      <c r="M145" s="114" t="s">
        <v>841</v>
      </c>
      <c r="N145" s="114" t="s">
        <v>843</v>
      </c>
      <c r="O145" s="114" t="s">
        <v>830</v>
      </c>
      <c r="P145" s="114" t="s">
        <v>834</v>
      </c>
      <c r="Q145" s="114" t="s">
        <v>842</v>
      </c>
      <c r="R145" s="114" t="s">
        <v>844</v>
      </c>
      <c r="S145" s="114" t="s">
        <v>835</v>
      </c>
      <c r="T145" s="114" t="s">
        <v>845</v>
      </c>
      <c r="U145" s="114" t="s">
        <v>846</v>
      </c>
      <c r="V145" s="114" t="s">
        <v>847</v>
      </c>
      <c r="W145" s="114" t="s">
        <v>848</v>
      </c>
      <c r="X145" s="115"/>
      <c r="Y145" s="116" t="s">
        <v>149</v>
      </c>
      <c r="Z145" s="113" t="s">
        <v>26</v>
      </c>
      <c r="AA145" s="117">
        <v>200627.37</v>
      </c>
      <c r="AB145" s="115">
        <v>100</v>
      </c>
      <c r="AC145" s="113"/>
      <c r="AD145" s="117"/>
      <c r="AE145" s="118"/>
      <c r="AF145" s="113"/>
      <c r="AG145" s="117"/>
      <c r="AH145" s="118"/>
      <c r="AI145" s="113"/>
      <c r="AJ145" s="117"/>
      <c r="AK145" s="118"/>
      <c r="AL145" s="113"/>
      <c r="AM145" s="117"/>
      <c r="AN145" s="118"/>
      <c r="AO145" s="119">
        <v>44186</v>
      </c>
      <c r="AP145" s="122" t="s">
        <v>836</v>
      </c>
      <c r="AQ145" s="123" t="s">
        <v>838</v>
      </c>
      <c r="AR145" s="96">
        <f t="shared" si="11"/>
        <v>200627.37</v>
      </c>
      <c r="AS145" s="97">
        <f t="shared" si="8"/>
        <v>0</v>
      </c>
      <c r="AT145" s="97">
        <f t="shared" si="9"/>
        <v>0</v>
      </c>
    </row>
    <row r="146" spans="8:46" ht="14.25" thickBot="1" x14ac:dyDescent="0.2">
      <c r="H146" s="42">
        <f t="shared" si="10"/>
        <v>0</v>
      </c>
      <c r="I146" s="111" t="s">
        <v>807</v>
      </c>
      <c r="J146" s="112" t="s">
        <v>802</v>
      </c>
      <c r="K146" s="113" t="s">
        <v>826</v>
      </c>
      <c r="L146" s="114" t="s">
        <v>828</v>
      </c>
      <c r="M146" s="114" t="s">
        <v>841</v>
      </c>
      <c r="N146" s="114" t="s">
        <v>843</v>
      </c>
      <c r="O146" s="114" t="s">
        <v>830</v>
      </c>
      <c r="P146" s="114" t="s">
        <v>834</v>
      </c>
      <c r="Q146" s="114" t="s">
        <v>842</v>
      </c>
      <c r="R146" s="114" t="s">
        <v>844</v>
      </c>
      <c r="S146" s="114" t="s">
        <v>835</v>
      </c>
      <c r="T146" s="114" t="s">
        <v>845</v>
      </c>
      <c r="U146" s="114" t="s">
        <v>846</v>
      </c>
      <c r="V146" s="114" t="s">
        <v>847</v>
      </c>
      <c r="W146" s="114" t="s">
        <v>848</v>
      </c>
      <c r="X146" s="115"/>
      <c r="Y146" s="116" t="s">
        <v>149</v>
      </c>
      <c r="Z146" s="113" t="s">
        <v>26</v>
      </c>
      <c r="AA146" s="117">
        <v>182028.54</v>
      </c>
      <c r="AB146" s="115">
        <v>100</v>
      </c>
      <c r="AC146" s="113"/>
      <c r="AD146" s="117"/>
      <c r="AE146" s="118"/>
      <c r="AF146" s="113"/>
      <c r="AG146" s="117"/>
      <c r="AH146" s="118"/>
      <c r="AI146" s="113"/>
      <c r="AJ146" s="117"/>
      <c r="AK146" s="118"/>
      <c r="AL146" s="113"/>
      <c r="AM146" s="117"/>
      <c r="AN146" s="118"/>
      <c r="AO146" s="119">
        <v>44186</v>
      </c>
      <c r="AP146" s="122" t="s">
        <v>836</v>
      </c>
      <c r="AQ146" s="123" t="s">
        <v>838</v>
      </c>
      <c r="AR146" s="96">
        <f t="shared" si="11"/>
        <v>182028.54</v>
      </c>
      <c r="AS146" s="97">
        <f t="shared" si="8"/>
        <v>0</v>
      </c>
      <c r="AT146" s="97">
        <f t="shared" si="9"/>
        <v>0</v>
      </c>
    </row>
    <row r="147" spans="8:46" ht="14.25" thickBot="1" x14ac:dyDescent="0.2">
      <c r="H147" s="42">
        <f t="shared" si="10"/>
        <v>0</v>
      </c>
      <c r="I147" s="111" t="s">
        <v>807</v>
      </c>
      <c r="J147" s="112" t="s">
        <v>803</v>
      </c>
      <c r="K147" s="113" t="s">
        <v>826</v>
      </c>
      <c r="L147" s="114" t="s">
        <v>828</v>
      </c>
      <c r="M147" s="114" t="s">
        <v>841</v>
      </c>
      <c r="N147" s="114" t="s">
        <v>843</v>
      </c>
      <c r="O147" s="114" t="s">
        <v>830</v>
      </c>
      <c r="P147" s="114" t="s">
        <v>834</v>
      </c>
      <c r="Q147" s="114" t="s">
        <v>842</v>
      </c>
      <c r="R147" s="114" t="s">
        <v>844</v>
      </c>
      <c r="S147" s="114" t="s">
        <v>835</v>
      </c>
      <c r="T147" s="114" t="s">
        <v>845</v>
      </c>
      <c r="U147" s="114" t="s">
        <v>846</v>
      </c>
      <c r="V147" s="114" t="s">
        <v>847</v>
      </c>
      <c r="W147" s="114" t="s">
        <v>848</v>
      </c>
      <c r="X147" s="115"/>
      <c r="Y147" s="116" t="s">
        <v>149</v>
      </c>
      <c r="Z147" s="113" t="s">
        <v>26</v>
      </c>
      <c r="AA147" s="117">
        <v>161849.56</v>
      </c>
      <c r="AB147" s="115">
        <v>100</v>
      </c>
      <c r="AC147" s="113"/>
      <c r="AD147" s="117"/>
      <c r="AE147" s="118"/>
      <c r="AF147" s="113"/>
      <c r="AG147" s="117"/>
      <c r="AH147" s="118"/>
      <c r="AI147" s="113"/>
      <c r="AJ147" s="117"/>
      <c r="AK147" s="118"/>
      <c r="AL147" s="113"/>
      <c r="AM147" s="117"/>
      <c r="AN147" s="118"/>
      <c r="AO147" s="119">
        <v>44186</v>
      </c>
      <c r="AP147" s="122" t="s">
        <v>836</v>
      </c>
      <c r="AQ147" s="123" t="s">
        <v>838</v>
      </c>
      <c r="AR147" s="96">
        <f t="shared" si="11"/>
        <v>161849.56</v>
      </c>
      <c r="AS147" s="97">
        <f t="shared" si="8"/>
        <v>0</v>
      </c>
      <c r="AT147" s="97">
        <f t="shared" si="9"/>
        <v>0</v>
      </c>
    </row>
    <row r="148" spans="8:46" ht="14.25" thickBot="1" x14ac:dyDescent="0.2">
      <c r="H148" s="42">
        <f t="shared" si="10"/>
        <v>0</v>
      </c>
      <c r="I148" s="111" t="s">
        <v>807</v>
      </c>
      <c r="J148" s="112" t="s">
        <v>804</v>
      </c>
      <c r="K148" s="113" t="s">
        <v>830</v>
      </c>
      <c r="L148" s="114" t="s">
        <v>849</v>
      </c>
      <c r="M148" s="114" t="s">
        <v>834</v>
      </c>
      <c r="N148" s="114" t="s">
        <v>835</v>
      </c>
      <c r="O148" s="114" t="s">
        <v>828</v>
      </c>
      <c r="P148" s="114" t="s">
        <v>841</v>
      </c>
      <c r="Q148" s="114" t="s">
        <v>826</v>
      </c>
      <c r="R148" s="114" t="s">
        <v>842</v>
      </c>
      <c r="S148" s="114" t="s">
        <v>844</v>
      </c>
      <c r="T148" s="114" t="s">
        <v>845</v>
      </c>
      <c r="U148" s="114" t="s">
        <v>846</v>
      </c>
      <c r="V148" s="114" t="s">
        <v>850</v>
      </c>
      <c r="W148" s="114" t="s">
        <v>847</v>
      </c>
      <c r="X148" s="115" t="s">
        <v>848</v>
      </c>
      <c r="Y148" s="116" t="s">
        <v>149</v>
      </c>
      <c r="Z148" s="113" t="s">
        <v>26</v>
      </c>
      <c r="AA148" s="117">
        <v>150575.82999999999</v>
      </c>
      <c r="AB148" s="115">
        <v>100</v>
      </c>
      <c r="AC148" s="113"/>
      <c r="AD148" s="117"/>
      <c r="AE148" s="118"/>
      <c r="AF148" s="113"/>
      <c r="AG148" s="117"/>
      <c r="AH148" s="118"/>
      <c r="AI148" s="113"/>
      <c r="AJ148" s="117"/>
      <c r="AK148" s="118"/>
      <c r="AL148" s="113"/>
      <c r="AM148" s="117"/>
      <c r="AN148" s="118"/>
      <c r="AO148" s="119">
        <v>44200</v>
      </c>
      <c r="AP148" s="122" t="s">
        <v>836</v>
      </c>
      <c r="AQ148" s="123" t="s">
        <v>838</v>
      </c>
      <c r="AR148" s="96">
        <f t="shared" si="11"/>
        <v>150575.82999999999</v>
      </c>
      <c r="AS148" s="97">
        <f t="shared" si="8"/>
        <v>0</v>
      </c>
      <c r="AT148" s="97">
        <f t="shared" si="9"/>
        <v>0</v>
      </c>
    </row>
    <row r="149" spans="8:46" ht="14.25" thickBot="1" x14ac:dyDescent="0.2">
      <c r="H149" s="42">
        <f t="shared" si="10"/>
        <v>0</v>
      </c>
      <c r="I149" s="111" t="s">
        <v>807</v>
      </c>
      <c r="J149" s="112" t="s">
        <v>805</v>
      </c>
      <c r="K149" s="113" t="s">
        <v>826</v>
      </c>
      <c r="L149" s="114" t="s">
        <v>828</v>
      </c>
      <c r="M149" s="114" t="s">
        <v>841</v>
      </c>
      <c r="N149" s="114" t="s">
        <v>843</v>
      </c>
      <c r="O149" s="114" t="s">
        <v>830</v>
      </c>
      <c r="P149" s="114" t="s">
        <v>834</v>
      </c>
      <c r="Q149" s="114" t="s">
        <v>842</v>
      </c>
      <c r="R149" s="114" t="s">
        <v>844</v>
      </c>
      <c r="S149" s="114" t="s">
        <v>835</v>
      </c>
      <c r="T149" s="114" t="s">
        <v>845</v>
      </c>
      <c r="U149" s="114" t="s">
        <v>846</v>
      </c>
      <c r="V149" s="114" t="s">
        <v>847</v>
      </c>
      <c r="W149" s="114" t="s">
        <v>848</v>
      </c>
      <c r="X149" s="115"/>
      <c r="Y149" s="116" t="s">
        <v>149</v>
      </c>
      <c r="Z149" s="113" t="s">
        <v>26</v>
      </c>
      <c r="AA149" s="117">
        <v>141649.60999999999</v>
      </c>
      <c r="AB149" s="115">
        <v>100</v>
      </c>
      <c r="AC149" s="113"/>
      <c r="AD149" s="117"/>
      <c r="AE149" s="118"/>
      <c r="AF149" s="113"/>
      <c r="AG149" s="117"/>
      <c r="AH149" s="118"/>
      <c r="AI149" s="113"/>
      <c r="AJ149" s="117"/>
      <c r="AK149" s="118"/>
      <c r="AL149" s="113"/>
      <c r="AM149" s="117"/>
      <c r="AN149" s="118"/>
      <c r="AO149" s="119">
        <v>44186</v>
      </c>
      <c r="AP149" s="122" t="s">
        <v>836</v>
      </c>
      <c r="AQ149" s="123" t="s">
        <v>838</v>
      </c>
      <c r="AR149" s="96">
        <f t="shared" si="11"/>
        <v>141649.60999999999</v>
      </c>
      <c r="AS149" s="97">
        <f t="shared" si="8"/>
        <v>0</v>
      </c>
      <c r="AT149" s="97">
        <f t="shared" si="9"/>
        <v>0</v>
      </c>
    </row>
    <row r="150" spans="8:46" ht="14.25" thickBot="1" x14ac:dyDescent="0.2">
      <c r="H150" s="42">
        <f t="shared" si="10"/>
        <v>0</v>
      </c>
      <c r="I150" s="111" t="s">
        <v>807</v>
      </c>
      <c r="J150" s="112" t="s">
        <v>806</v>
      </c>
      <c r="K150" s="113" t="s">
        <v>826</v>
      </c>
      <c r="L150" s="114" t="s">
        <v>828</v>
      </c>
      <c r="M150" s="114" t="s">
        <v>841</v>
      </c>
      <c r="N150" s="114" t="s">
        <v>843</v>
      </c>
      <c r="O150" s="114" t="s">
        <v>830</v>
      </c>
      <c r="P150" s="114" t="s">
        <v>834</v>
      </c>
      <c r="Q150" s="114" t="s">
        <v>842</v>
      </c>
      <c r="R150" s="114" t="s">
        <v>844</v>
      </c>
      <c r="S150" s="114" t="s">
        <v>835</v>
      </c>
      <c r="T150" s="114" t="s">
        <v>845</v>
      </c>
      <c r="U150" s="114" t="s">
        <v>846</v>
      </c>
      <c r="V150" s="114" t="s">
        <v>847</v>
      </c>
      <c r="W150" s="114" t="s">
        <v>848</v>
      </c>
      <c r="X150" s="115"/>
      <c r="Y150" s="116" t="s">
        <v>149</v>
      </c>
      <c r="Z150" s="113" t="s">
        <v>26</v>
      </c>
      <c r="AA150" s="117">
        <v>123724.84</v>
      </c>
      <c r="AB150" s="115">
        <v>100</v>
      </c>
      <c r="AC150" s="113"/>
      <c r="AD150" s="117"/>
      <c r="AE150" s="118"/>
      <c r="AF150" s="113"/>
      <c r="AG150" s="117"/>
      <c r="AH150" s="118"/>
      <c r="AI150" s="113"/>
      <c r="AJ150" s="117"/>
      <c r="AK150" s="118"/>
      <c r="AL150" s="113"/>
      <c r="AM150" s="117"/>
      <c r="AN150" s="118"/>
      <c r="AO150" s="119">
        <v>44186</v>
      </c>
      <c r="AP150" s="122" t="s">
        <v>836</v>
      </c>
      <c r="AQ150" s="123" t="s">
        <v>838</v>
      </c>
      <c r="AR150" s="96">
        <f t="shared" si="11"/>
        <v>123724.84</v>
      </c>
      <c r="AS150" s="97">
        <f t="shared" si="8"/>
        <v>0</v>
      </c>
      <c r="AT150" s="97">
        <f t="shared" si="9"/>
        <v>0</v>
      </c>
    </row>
    <row r="151" spans="8:46" ht="14.25" thickBot="1" x14ac:dyDescent="0.2">
      <c r="H151" s="42">
        <f t="shared" si="10"/>
        <v>0</v>
      </c>
      <c r="I151" s="111" t="s">
        <v>854</v>
      </c>
      <c r="J151" s="112" t="s">
        <v>852</v>
      </c>
      <c r="K151" s="113" t="s">
        <v>851</v>
      </c>
      <c r="L151" s="114"/>
      <c r="M151" s="114"/>
      <c r="N151" s="114"/>
      <c r="O151" s="114"/>
      <c r="P151" s="114"/>
      <c r="Q151" s="114"/>
      <c r="R151" s="114"/>
      <c r="S151" s="114"/>
      <c r="T151" s="114"/>
      <c r="U151" s="114"/>
      <c r="V151" s="114"/>
      <c r="W151" s="114"/>
      <c r="X151" s="115"/>
      <c r="Y151" s="116" t="s">
        <v>149</v>
      </c>
      <c r="Z151" s="113" t="s">
        <v>36</v>
      </c>
      <c r="AA151" s="117">
        <v>1697.17</v>
      </c>
      <c r="AB151" s="115">
        <v>100</v>
      </c>
      <c r="AC151" s="113"/>
      <c r="AD151" s="117"/>
      <c r="AE151" s="118"/>
      <c r="AF151" s="113"/>
      <c r="AG151" s="117"/>
      <c r="AH151" s="118"/>
      <c r="AI151" s="113"/>
      <c r="AJ151" s="117"/>
      <c r="AK151" s="118"/>
      <c r="AL151" s="113"/>
      <c r="AM151" s="117"/>
      <c r="AN151" s="118"/>
      <c r="AO151" s="119">
        <v>43524</v>
      </c>
      <c r="AP151" s="122" t="s">
        <v>295</v>
      </c>
      <c r="AQ151" s="123" t="s">
        <v>296</v>
      </c>
      <c r="AR151" s="96">
        <f t="shared" si="11"/>
        <v>1697.17</v>
      </c>
      <c r="AS151" s="97">
        <f t="shared" si="8"/>
        <v>0</v>
      </c>
      <c r="AT151" s="97">
        <f t="shared" si="9"/>
        <v>0</v>
      </c>
    </row>
    <row r="152" spans="8:46" ht="14.25" thickBot="1" x14ac:dyDescent="0.2">
      <c r="H152" s="42">
        <f t="shared" si="10"/>
        <v>0</v>
      </c>
      <c r="I152" s="111" t="s">
        <v>854</v>
      </c>
      <c r="J152" s="112" t="s">
        <v>853</v>
      </c>
      <c r="K152" s="113" t="s">
        <v>851</v>
      </c>
      <c r="L152" s="114" t="s">
        <v>855</v>
      </c>
      <c r="M152" s="114" t="s">
        <v>856</v>
      </c>
      <c r="N152" s="114"/>
      <c r="O152" s="114"/>
      <c r="P152" s="114"/>
      <c r="Q152" s="114"/>
      <c r="R152" s="114"/>
      <c r="S152" s="114"/>
      <c r="T152" s="114"/>
      <c r="U152" s="114"/>
      <c r="V152" s="114"/>
      <c r="W152" s="114"/>
      <c r="X152" s="115"/>
      <c r="Y152" s="116" t="s">
        <v>149</v>
      </c>
      <c r="Z152" s="113" t="s">
        <v>18</v>
      </c>
      <c r="AA152" s="117">
        <v>1811.84</v>
      </c>
      <c r="AB152" s="115">
        <v>100</v>
      </c>
      <c r="AC152" s="113"/>
      <c r="AD152" s="117"/>
      <c r="AE152" s="118"/>
      <c r="AF152" s="113"/>
      <c r="AG152" s="117"/>
      <c r="AH152" s="118"/>
      <c r="AI152" s="113"/>
      <c r="AJ152" s="117"/>
      <c r="AK152" s="118"/>
      <c r="AL152" s="113"/>
      <c r="AM152" s="117"/>
      <c r="AN152" s="118"/>
      <c r="AO152" s="119">
        <v>43278</v>
      </c>
      <c r="AP152" s="122" t="s">
        <v>295</v>
      </c>
      <c r="AQ152" s="123" t="s">
        <v>296</v>
      </c>
      <c r="AR152" s="96">
        <f t="shared" si="11"/>
        <v>1811.84</v>
      </c>
      <c r="AS152" s="97">
        <f t="shared" si="8"/>
        <v>0</v>
      </c>
      <c r="AT152" s="97">
        <f t="shared" si="9"/>
        <v>0</v>
      </c>
    </row>
    <row r="153" spans="8:46" ht="14.25" thickBot="1" x14ac:dyDescent="0.2">
      <c r="H153" s="42">
        <f t="shared" si="10"/>
        <v>0</v>
      </c>
      <c r="I153" s="111" t="s">
        <v>869</v>
      </c>
      <c r="J153" s="112" t="s">
        <v>870</v>
      </c>
      <c r="K153" s="113" t="s">
        <v>871</v>
      </c>
      <c r="L153" s="114" t="s">
        <v>872</v>
      </c>
      <c r="M153" s="114" t="s">
        <v>873</v>
      </c>
      <c r="N153" s="114" t="s">
        <v>874</v>
      </c>
      <c r="O153" s="114" t="s">
        <v>875</v>
      </c>
      <c r="P153" s="114" t="s">
        <v>876</v>
      </c>
      <c r="Q153" s="114" t="s">
        <v>877</v>
      </c>
      <c r="R153" s="114"/>
      <c r="S153" s="114"/>
      <c r="T153" s="114"/>
      <c r="U153" s="114"/>
      <c r="V153" s="114"/>
      <c r="W153" s="114"/>
      <c r="X153" s="115"/>
      <c r="Y153" s="116" t="s">
        <v>149</v>
      </c>
      <c r="Z153" s="113" t="s">
        <v>36</v>
      </c>
      <c r="AA153" s="117">
        <v>15548.34</v>
      </c>
      <c r="AB153" s="115">
        <v>100</v>
      </c>
      <c r="AC153" s="113"/>
      <c r="AD153" s="117"/>
      <c r="AE153" s="118"/>
      <c r="AF153" s="113"/>
      <c r="AG153" s="117"/>
      <c r="AH153" s="118"/>
      <c r="AI153" s="113"/>
      <c r="AJ153" s="117"/>
      <c r="AK153" s="118"/>
      <c r="AL153" s="113"/>
      <c r="AM153" s="117"/>
      <c r="AN153" s="118"/>
      <c r="AO153" s="119">
        <v>44417</v>
      </c>
      <c r="AP153" s="122" t="s">
        <v>259</v>
      </c>
      <c r="AQ153" s="123" t="s">
        <v>260</v>
      </c>
      <c r="AR153" s="96">
        <f t="shared" si="11"/>
        <v>15548.34</v>
      </c>
      <c r="AS153" s="97">
        <f t="shared" si="8"/>
        <v>0</v>
      </c>
      <c r="AT153" s="97">
        <f t="shared" si="9"/>
        <v>0</v>
      </c>
    </row>
    <row r="154" spans="8:46" ht="14.25" thickBot="1" x14ac:dyDescent="0.2">
      <c r="H154" s="42">
        <f t="shared" si="10"/>
        <v>0</v>
      </c>
      <c r="I154" s="111" t="s">
        <v>96</v>
      </c>
      <c r="J154" s="112" t="s">
        <v>879</v>
      </c>
      <c r="K154" s="113"/>
      <c r="L154" s="114"/>
      <c r="M154" s="114"/>
      <c r="N154" s="114"/>
      <c r="O154" s="114"/>
      <c r="P154" s="114"/>
      <c r="Q154" s="114"/>
      <c r="R154" s="114"/>
      <c r="S154" s="114"/>
      <c r="T154" s="114"/>
      <c r="U154" s="114"/>
      <c r="V154" s="114"/>
      <c r="W154" s="114"/>
      <c r="X154" s="115"/>
      <c r="Y154" s="116" t="s">
        <v>149</v>
      </c>
      <c r="Z154" s="113" t="s">
        <v>36</v>
      </c>
      <c r="AA154" s="117">
        <v>141540.76</v>
      </c>
      <c r="AB154" s="115">
        <v>40</v>
      </c>
      <c r="AC154" s="113"/>
      <c r="AD154" s="117"/>
      <c r="AE154" s="118"/>
      <c r="AF154" s="113"/>
      <c r="AG154" s="117"/>
      <c r="AH154" s="118"/>
      <c r="AI154" s="113"/>
      <c r="AJ154" s="117"/>
      <c r="AK154" s="118"/>
      <c r="AL154" s="113"/>
      <c r="AM154" s="117"/>
      <c r="AN154" s="118"/>
      <c r="AO154" s="119">
        <v>44320</v>
      </c>
      <c r="AP154" s="122" t="s">
        <v>880</v>
      </c>
      <c r="AQ154" s="123">
        <v>2580</v>
      </c>
      <c r="AR154" s="96">
        <f t="shared" si="11"/>
        <v>56616.304000000004</v>
      </c>
      <c r="AS154" s="97">
        <f t="shared" si="8"/>
        <v>0</v>
      </c>
      <c r="AT154" s="97">
        <f t="shared" si="9"/>
        <v>0</v>
      </c>
    </row>
    <row r="155" spans="8:46" ht="14.25" thickBot="1" x14ac:dyDescent="0.2">
      <c r="H155" s="42">
        <f t="shared" si="10"/>
        <v>0</v>
      </c>
      <c r="I155" s="111" t="s">
        <v>96</v>
      </c>
      <c r="J155" s="112" t="s">
        <v>881</v>
      </c>
      <c r="K155" s="113"/>
      <c r="L155" s="114"/>
      <c r="M155" s="114"/>
      <c r="N155" s="114"/>
      <c r="O155" s="114"/>
      <c r="P155" s="114"/>
      <c r="Q155" s="114"/>
      <c r="R155" s="114"/>
      <c r="S155" s="114"/>
      <c r="T155" s="114"/>
      <c r="U155" s="114"/>
      <c r="V155" s="114"/>
      <c r="W155" s="114"/>
      <c r="X155" s="115"/>
      <c r="Y155" s="116" t="s">
        <v>149</v>
      </c>
      <c r="Z155" s="113" t="s">
        <v>18</v>
      </c>
      <c r="AA155" s="117">
        <v>16407.439999999999</v>
      </c>
      <c r="AB155" s="115">
        <v>100</v>
      </c>
      <c r="AC155" s="113"/>
      <c r="AD155" s="117"/>
      <c r="AE155" s="118"/>
      <c r="AF155" s="113"/>
      <c r="AG155" s="117"/>
      <c r="AH155" s="118"/>
      <c r="AI155" s="113"/>
      <c r="AJ155" s="117"/>
      <c r="AK155" s="118"/>
      <c r="AL155" s="113"/>
      <c r="AM155" s="117"/>
      <c r="AN155" s="118"/>
      <c r="AO155" s="119">
        <v>43075</v>
      </c>
      <c r="AP155" s="122" t="s">
        <v>880</v>
      </c>
      <c r="AQ155" s="123">
        <v>2580</v>
      </c>
      <c r="AR155" s="96">
        <f t="shared" si="11"/>
        <v>16407.439999999999</v>
      </c>
      <c r="AS155" s="97">
        <f t="shared" si="8"/>
        <v>0</v>
      </c>
      <c r="AT155" s="97">
        <f t="shared" si="9"/>
        <v>0</v>
      </c>
    </row>
    <row r="156" spans="8:46" ht="14.25" thickBot="1" x14ac:dyDescent="0.2">
      <c r="H156" s="42">
        <f t="shared" si="10"/>
        <v>0</v>
      </c>
      <c r="I156" s="111" t="s">
        <v>96</v>
      </c>
      <c r="J156" s="112" t="s">
        <v>882</v>
      </c>
      <c r="K156" s="113"/>
      <c r="L156" s="114"/>
      <c r="M156" s="114"/>
      <c r="N156" s="114"/>
      <c r="O156" s="114"/>
      <c r="P156" s="114"/>
      <c r="Q156" s="114"/>
      <c r="R156" s="114"/>
      <c r="S156" s="114"/>
      <c r="T156" s="114"/>
      <c r="U156" s="114"/>
      <c r="V156" s="114"/>
      <c r="W156" s="114"/>
      <c r="X156" s="115"/>
      <c r="Y156" s="116" t="s">
        <v>149</v>
      </c>
      <c r="Z156" s="113" t="s">
        <v>36</v>
      </c>
      <c r="AA156" s="117">
        <v>993.03</v>
      </c>
      <c r="AB156" s="115">
        <v>100</v>
      </c>
      <c r="AC156" s="113" t="s">
        <v>18</v>
      </c>
      <c r="AD156" s="117">
        <v>1951.07</v>
      </c>
      <c r="AE156" s="118">
        <v>100</v>
      </c>
      <c r="AF156" s="113" t="s">
        <v>67</v>
      </c>
      <c r="AG156" s="117">
        <v>10572</v>
      </c>
      <c r="AH156" s="118">
        <v>100</v>
      </c>
      <c r="AI156" s="113"/>
      <c r="AJ156" s="117"/>
      <c r="AK156" s="118"/>
      <c r="AL156" s="113"/>
      <c r="AM156" s="117"/>
      <c r="AN156" s="118"/>
      <c r="AO156" s="119">
        <v>43637</v>
      </c>
      <c r="AP156" s="122" t="s">
        <v>880</v>
      </c>
      <c r="AQ156" s="123">
        <v>2580</v>
      </c>
      <c r="AR156" s="96">
        <f t="shared" si="11"/>
        <v>13516.1</v>
      </c>
      <c r="AS156" s="97">
        <f t="shared" si="8"/>
        <v>0</v>
      </c>
      <c r="AT156" s="97">
        <f t="shared" si="9"/>
        <v>0</v>
      </c>
    </row>
    <row r="157" spans="8:46" ht="14.25" thickBot="1" x14ac:dyDescent="0.2">
      <c r="H157" s="42">
        <f t="shared" si="10"/>
        <v>0</v>
      </c>
      <c r="I157" s="111" t="s">
        <v>96</v>
      </c>
      <c r="J157" s="112" t="s">
        <v>883</v>
      </c>
      <c r="K157" s="113"/>
      <c r="L157" s="114"/>
      <c r="M157" s="114"/>
      <c r="N157" s="114"/>
      <c r="O157" s="114"/>
      <c r="P157" s="114"/>
      <c r="Q157" s="114"/>
      <c r="R157" s="114"/>
      <c r="S157" s="114"/>
      <c r="T157" s="114"/>
      <c r="U157" s="114"/>
      <c r="V157" s="114"/>
      <c r="W157" s="114"/>
      <c r="X157" s="115"/>
      <c r="Y157" s="116" t="s">
        <v>149</v>
      </c>
      <c r="Z157" s="113" t="s">
        <v>36</v>
      </c>
      <c r="AA157" s="117">
        <v>24040.42</v>
      </c>
      <c r="AB157" s="115">
        <v>60</v>
      </c>
      <c r="AC157" s="113"/>
      <c r="AD157" s="117"/>
      <c r="AE157" s="118"/>
      <c r="AF157" s="113"/>
      <c r="AG157" s="117"/>
      <c r="AH157" s="118"/>
      <c r="AI157" s="113"/>
      <c r="AJ157" s="117"/>
      <c r="AK157" s="118"/>
      <c r="AL157" s="113"/>
      <c r="AM157" s="117"/>
      <c r="AN157" s="118"/>
      <c r="AO157" s="119">
        <v>44658</v>
      </c>
      <c r="AP157" s="122" t="s">
        <v>880</v>
      </c>
      <c r="AQ157" s="123">
        <v>2580</v>
      </c>
      <c r="AR157" s="96">
        <f t="shared" si="11"/>
        <v>14424.252</v>
      </c>
      <c r="AS157" s="97">
        <f t="shared" si="8"/>
        <v>0</v>
      </c>
      <c r="AT157" s="97">
        <f t="shared" si="9"/>
        <v>0</v>
      </c>
    </row>
    <row r="158" spans="8:46" ht="14.25" thickBot="1" x14ac:dyDescent="0.2">
      <c r="H158" s="42">
        <f t="shared" si="10"/>
        <v>0</v>
      </c>
      <c r="I158" s="111" t="s">
        <v>96</v>
      </c>
      <c r="J158" s="112" t="s">
        <v>884</v>
      </c>
      <c r="K158" s="113"/>
      <c r="L158" s="114"/>
      <c r="M158" s="114"/>
      <c r="N158" s="114"/>
      <c r="O158" s="114"/>
      <c r="P158" s="114"/>
      <c r="Q158" s="114"/>
      <c r="R158" s="114"/>
      <c r="S158" s="114"/>
      <c r="T158" s="114"/>
      <c r="U158" s="114"/>
      <c r="V158" s="114"/>
      <c r="W158" s="114"/>
      <c r="X158" s="115"/>
      <c r="Y158" s="116" t="s">
        <v>149</v>
      </c>
      <c r="Z158" s="113" t="s">
        <v>18</v>
      </c>
      <c r="AA158" s="117">
        <v>13259.06</v>
      </c>
      <c r="AB158" s="115">
        <v>100</v>
      </c>
      <c r="AC158" s="113"/>
      <c r="AD158" s="117"/>
      <c r="AE158" s="118"/>
      <c r="AF158" s="113"/>
      <c r="AG158" s="117"/>
      <c r="AH158" s="118"/>
      <c r="AI158" s="113"/>
      <c r="AJ158" s="117"/>
      <c r="AK158" s="118"/>
      <c r="AL158" s="113"/>
      <c r="AM158" s="117"/>
      <c r="AN158" s="118"/>
      <c r="AO158" s="119">
        <v>44086</v>
      </c>
      <c r="AP158" s="122" t="s">
        <v>880</v>
      </c>
      <c r="AQ158" s="123">
        <v>2580</v>
      </c>
      <c r="AR158" s="96">
        <f t="shared" si="11"/>
        <v>13259.06</v>
      </c>
      <c r="AS158" s="97">
        <f t="shared" si="8"/>
        <v>0</v>
      </c>
      <c r="AT158" s="97">
        <f t="shared" si="9"/>
        <v>0</v>
      </c>
    </row>
    <row r="159" spans="8:46" ht="14.25" thickBot="1" x14ac:dyDescent="0.2">
      <c r="H159" s="42">
        <f t="shared" si="10"/>
        <v>0</v>
      </c>
      <c r="I159" s="111" t="s">
        <v>96</v>
      </c>
      <c r="J159" s="112" t="s">
        <v>885</v>
      </c>
      <c r="K159" s="113"/>
      <c r="L159" s="114"/>
      <c r="M159" s="114"/>
      <c r="N159" s="114"/>
      <c r="O159" s="114"/>
      <c r="P159" s="114"/>
      <c r="Q159" s="114"/>
      <c r="R159" s="114"/>
      <c r="S159" s="114"/>
      <c r="T159" s="114"/>
      <c r="U159" s="114"/>
      <c r="V159" s="114"/>
      <c r="W159" s="114"/>
      <c r="X159" s="115"/>
      <c r="Y159" s="116" t="s">
        <v>149</v>
      </c>
      <c r="Z159" s="113" t="s">
        <v>36</v>
      </c>
      <c r="AA159" s="117">
        <v>14655.37</v>
      </c>
      <c r="AB159" s="115">
        <v>100</v>
      </c>
      <c r="AC159" s="113" t="s">
        <v>18</v>
      </c>
      <c r="AD159" s="117">
        <v>730.42</v>
      </c>
      <c r="AE159" s="118">
        <v>100</v>
      </c>
      <c r="AF159" s="113"/>
      <c r="AG159" s="117"/>
      <c r="AH159" s="118"/>
      <c r="AI159" s="113"/>
      <c r="AJ159" s="117"/>
      <c r="AK159" s="118"/>
      <c r="AL159" s="113"/>
      <c r="AM159" s="117"/>
      <c r="AN159" s="118"/>
      <c r="AO159" s="119">
        <v>44207</v>
      </c>
      <c r="AP159" s="122" t="s">
        <v>880</v>
      </c>
      <c r="AQ159" s="123">
        <v>2580</v>
      </c>
      <c r="AR159" s="96">
        <f t="shared" si="11"/>
        <v>15385.79</v>
      </c>
      <c r="AS159" s="97">
        <f t="shared" si="8"/>
        <v>0</v>
      </c>
      <c r="AT159" s="97">
        <f t="shared" si="9"/>
        <v>0</v>
      </c>
    </row>
    <row r="160" spans="8:46" ht="14.25" thickBot="1" x14ac:dyDescent="0.2">
      <c r="H160" s="42">
        <f t="shared" si="10"/>
        <v>0</v>
      </c>
      <c r="I160" s="111" t="s">
        <v>29</v>
      </c>
      <c r="J160" s="112" t="s">
        <v>891</v>
      </c>
      <c r="K160" s="113" t="s">
        <v>892</v>
      </c>
      <c r="L160" s="114" t="s">
        <v>893</v>
      </c>
      <c r="M160" s="114" t="s">
        <v>894</v>
      </c>
      <c r="N160" s="114" t="s">
        <v>895</v>
      </c>
      <c r="O160" s="114" t="s">
        <v>896</v>
      </c>
      <c r="P160" s="114" t="s">
        <v>897</v>
      </c>
      <c r="Q160" s="114" t="s">
        <v>898</v>
      </c>
      <c r="R160" s="114" t="s">
        <v>899</v>
      </c>
      <c r="S160" s="114" t="s">
        <v>900</v>
      </c>
      <c r="T160" s="114" t="s">
        <v>901</v>
      </c>
      <c r="U160" s="114" t="s">
        <v>902</v>
      </c>
      <c r="V160" s="114" t="s">
        <v>903</v>
      </c>
      <c r="W160" s="114"/>
      <c r="X160" s="115"/>
      <c r="Y160" s="116" t="s">
        <v>149</v>
      </c>
      <c r="Z160" s="113" t="s">
        <v>18</v>
      </c>
      <c r="AA160" s="117">
        <v>1305.1199999999999</v>
      </c>
      <c r="AB160" s="115">
        <v>100</v>
      </c>
      <c r="AC160" s="113" t="s">
        <v>19</v>
      </c>
      <c r="AD160" s="117">
        <v>171.4</v>
      </c>
      <c r="AE160" s="118">
        <v>100</v>
      </c>
      <c r="AF160" s="113" t="s">
        <v>67</v>
      </c>
      <c r="AG160" s="117">
        <v>10271</v>
      </c>
      <c r="AH160" s="118">
        <v>100</v>
      </c>
      <c r="AI160" s="113"/>
      <c r="AJ160" s="117"/>
      <c r="AK160" s="118"/>
      <c r="AL160" s="113"/>
      <c r="AM160" s="117"/>
      <c r="AN160" s="118"/>
      <c r="AO160" s="119">
        <v>44650</v>
      </c>
      <c r="AP160" s="122" t="s">
        <v>904</v>
      </c>
      <c r="AQ160" s="123" t="s">
        <v>905</v>
      </c>
      <c r="AR160" s="96">
        <f t="shared" si="11"/>
        <v>11747.52</v>
      </c>
      <c r="AS160" s="97">
        <f t="shared" si="8"/>
        <v>0</v>
      </c>
      <c r="AT160" s="97">
        <f t="shared" si="9"/>
        <v>0</v>
      </c>
    </row>
    <row r="161" spans="8:46" ht="14.25" thickBot="1" x14ac:dyDescent="0.2">
      <c r="H161" s="42">
        <f t="shared" si="10"/>
        <v>0</v>
      </c>
      <c r="I161" s="111" t="s">
        <v>30</v>
      </c>
      <c r="J161" s="112" t="s">
        <v>913</v>
      </c>
      <c r="K161" s="113" t="s">
        <v>914</v>
      </c>
      <c r="L161" s="114" t="s">
        <v>915</v>
      </c>
      <c r="M161" s="114" t="s">
        <v>916</v>
      </c>
      <c r="N161" s="114" t="s">
        <v>917</v>
      </c>
      <c r="O161" s="114" t="s">
        <v>918</v>
      </c>
      <c r="P161" s="114" t="s">
        <v>919</v>
      </c>
      <c r="Q161" s="114" t="s">
        <v>920</v>
      </c>
      <c r="R161" s="114" t="s">
        <v>921</v>
      </c>
      <c r="S161" s="114" t="s">
        <v>922</v>
      </c>
      <c r="T161" s="114" t="s">
        <v>923</v>
      </c>
      <c r="U161" s="114"/>
      <c r="V161" s="114"/>
      <c r="W161" s="114"/>
      <c r="X161" s="115"/>
      <c r="Y161" s="116" t="s">
        <v>149</v>
      </c>
      <c r="Z161" s="113" t="s">
        <v>36</v>
      </c>
      <c r="AA161" s="117">
        <v>27753.68</v>
      </c>
      <c r="AB161" s="115">
        <v>96</v>
      </c>
      <c r="AC161" s="113"/>
      <c r="AD161" s="117"/>
      <c r="AE161" s="118"/>
      <c r="AF161" s="113"/>
      <c r="AG161" s="117"/>
      <c r="AH161" s="118"/>
      <c r="AI161" s="113"/>
      <c r="AJ161" s="117"/>
      <c r="AK161" s="118"/>
      <c r="AL161" s="113"/>
      <c r="AM161" s="117"/>
      <c r="AN161" s="118"/>
      <c r="AO161" s="119">
        <v>43098</v>
      </c>
      <c r="AP161" s="122" t="s">
        <v>924</v>
      </c>
      <c r="AQ161" s="123" t="s">
        <v>925</v>
      </c>
      <c r="AR161" s="96">
        <f t="shared" si="11"/>
        <v>26643.532800000001</v>
      </c>
      <c r="AS161" s="97">
        <f t="shared" si="8"/>
        <v>0</v>
      </c>
      <c r="AT161" s="97">
        <f t="shared" si="9"/>
        <v>0</v>
      </c>
    </row>
    <row r="162" spans="8:46" ht="14.25" thickBot="1" x14ac:dyDescent="0.2">
      <c r="H162" s="42">
        <f t="shared" si="10"/>
        <v>0</v>
      </c>
      <c r="I162" s="111" t="s">
        <v>30</v>
      </c>
      <c r="J162" s="112" t="s">
        <v>926</v>
      </c>
      <c r="K162" s="113" t="s">
        <v>918</v>
      </c>
      <c r="L162" s="114" t="s">
        <v>919</v>
      </c>
      <c r="M162" s="114" t="s">
        <v>927</v>
      </c>
      <c r="N162" s="114" t="s">
        <v>920</v>
      </c>
      <c r="O162" s="114" t="s">
        <v>922</v>
      </c>
      <c r="P162" s="114" t="s">
        <v>928</v>
      </c>
      <c r="Q162" s="114" t="s">
        <v>929</v>
      </c>
      <c r="R162" s="114"/>
      <c r="S162" s="114"/>
      <c r="T162" s="114"/>
      <c r="U162" s="114"/>
      <c r="V162" s="114"/>
      <c r="W162" s="114"/>
      <c r="X162" s="115"/>
      <c r="Y162" s="116" t="s">
        <v>149</v>
      </c>
      <c r="Z162" s="113" t="s">
        <v>36</v>
      </c>
      <c r="AA162" s="117">
        <v>21493.8</v>
      </c>
      <c r="AB162" s="115">
        <v>89.18</v>
      </c>
      <c r="AC162" s="113"/>
      <c r="AD162" s="117"/>
      <c r="AE162" s="118"/>
      <c r="AF162" s="113"/>
      <c r="AG162" s="117"/>
      <c r="AH162" s="118"/>
      <c r="AI162" s="113"/>
      <c r="AJ162" s="117"/>
      <c r="AK162" s="118"/>
      <c r="AL162" s="113"/>
      <c r="AM162" s="117"/>
      <c r="AN162" s="118"/>
      <c r="AO162" s="119">
        <v>43250</v>
      </c>
      <c r="AP162" s="122" t="s">
        <v>924</v>
      </c>
      <c r="AQ162" s="123" t="s">
        <v>925</v>
      </c>
      <c r="AR162" s="96">
        <f t="shared" si="11"/>
        <v>19168.170839999999</v>
      </c>
      <c r="AS162" s="97">
        <f t="shared" si="8"/>
        <v>0</v>
      </c>
      <c r="AT162" s="97">
        <f t="shared" si="9"/>
        <v>0</v>
      </c>
    </row>
    <row r="163" spans="8:46" ht="14.25" thickBot="1" x14ac:dyDescent="0.2">
      <c r="H163" s="42">
        <f t="shared" si="10"/>
        <v>0</v>
      </c>
      <c r="I163" s="111" t="s">
        <v>30</v>
      </c>
      <c r="J163" s="112" t="s">
        <v>930</v>
      </c>
      <c r="K163" s="113" t="s">
        <v>914</v>
      </c>
      <c r="L163" s="114" t="s">
        <v>919</v>
      </c>
      <c r="M163" s="114" t="s">
        <v>927</v>
      </c>
      <c r="N163" s="114" t="s">
        <v>920</v>
      </c>
      <c r="O163" s="114" t="s">
        <v>922</v>
      </c>
      <c r="P163" s="114" t="s">
        <v>928</v>
      </c>
      <c r="Q163" s="114" t="s">
        <v>931</v>
      </c>
      <c r="R163" s="114" t="s">
        <v>918</v>
      </c>
      <c r="S163" s="114"/>
      <c r="T163" s="114"/>
      <c r="U163" s="114"/>
      <c r="V163" s="114"/>
      <c r="W163" s="114"/>
      <c r="X163" s="115"/>
      <c r="Y163" s="116" t="s">
        <v>149</v>
      </c>
      <c r="Z163" s="113" t="s">
        <v>36</v>
      </c>
      <c r="AA163" s="117">
        <v>66064.56</v>
      </c>
      <c r="AB163" s="115">
        <v>95.18</v>
      </c>
      <c r="AC163" s="113"/>
      <c r="AD163" s="117"/>
      <c r="AE163" s="118"/>
      <c r="AF163" s="113"/>
      <c r="AG163" s="117"/>
      <c r="AH163" s="118"/>
      <c r="AI163" s="113"/>
      <c r="AJ163" s="117"/>
      <c r="AK163" s="118"/>
      <c r="AL163" s="113"/>
      <c r="AM163" s="117"/>
      <c r="AN163" s="118"/>
      <c r="AO163" s="119">
        <v>43268</v>
      </c>
      <c r="AP163" s="122" t="s">
        <v>924</v>
      </c>
      <c r="AQ163" s="123" t="s">
        <v>925</v>
      </c>
      <c r="AR163" s="96">
        <f t="shared" si="11"/>
        <v>62880.248207999997</v>
      </c>
      <c r="AS163" s="97">
        <f t="shared" si="8"/>
        <v>0</v>
      </c>
      <c r="AT163" s="97">
        <f t="shared" si="9"/>
        <v>0</v>
      </c>
    </row>
    <row r="164" spans="8:46" ht="14.25" thickBot="1" x14ac:dyDescent="0.2">
      <c r="H164" s="42">
        <f t="shared" si="10"/>
        <v>0</v>
      </c>
      <c r="I164" s="111" t="s">
        <v>30</v>
      </c>
      <c r="J164" s="112" t="s">
        <v>932</v>
      </c>
      <c r="K164" s="113" t="s">
        <v>915</v>
      </c>
      <c r="L164" s="114" t="s">
        <v>919</v>
      </c>
      <c r="M164" s="114" t="s">
        <v>931</v>
      </c>
      <c r="N164" s="114" t="s">
        <v>918</v>
      </c>
      <c r="O164" s="114" t="s">
        <v>927</v>
      </c>
      <c r="P164" s="114" t="s">
        <v>922</v>
      </c>
      <c r="Q164" s="114" t="s">
        <v>928</v>
      </c>
      <c r="R164" s="114" t="s">
        <v>914</v>
      </c>
      <c r="S164" s="114" t="s">
        <v>917</v>
      </c>
      <c r="T164" s="114"/>
      <c r="U164" s="114"/>
      <c r="V164" s="114"/>
      <c r="W164" s="114"/>
      <c r="X164" s="115"/>
      <c r="Y164" s="116" t="s">
        <v>149</v>
      </c>
      <c r="Z164" s="113" t="s">
        <v>36</v>
      </c>
      <c r="AA164" s="117">
        <v>16706.669999999998</v>
      </c>
      <c r="AB164" s="115">
        <v>91.1</v>
      </c>
      <c r="AC164" s="113"/>
      <c r="AD164" s="117"/>
      <c r="AE164" s="118"/>
      <c r="AF164" s="113"/>
      <c r="AG164" s="117"/>
      <c r="AH164" s="118"/>
      <c r="AI164" s="113"/>
      <c r="AJ164" s="117"/>
      <c r="AK164" s="118"/>
      <c r="AL164" s="113"/>
      <c r="AM164" s="117"/>
      <c r="AN164" s="118"/>
      <c r="AO164" s="119">
        <v>43728</v>
      </c>
      <c r="AP164" s="122" t="s">
        <v>924</v>
      </c>
      <c r="AQ164" s="123" t="s">
        <v>925</v>
      </c>
      <c r="AR164" s="96">
        <f t="shared" si="11"/>
        <v>15219.776369999996</v>
      </c>
      <c r="AS164" s="97">
        <f t="shared" si="8"/>
        <v>0</v>
      </c>
      <c r="AT164" s="97">
        <f t="shared" si="9"/>
        <v>0</v>
      </c>
    </row>
    <row r="165" spans="8:46" ht="14.25" thickBot="1" x14ac:dyDescent="0.2">
      <c r="H165" s="42">
        <f t="shared" si="10"/>
        <v>0</v>
      </c>
      <c r="I165" s="111" t="s">
        <v>30</v>
      </c>
      <c r="J165" s="112" t="s">
        <v>933</v>
      </c>
      <c r="K165" s="113" t="s">
        <v>916</v>
      </c>
      <c r="L165" s="114" t="s">
        <v>931</v>
      </c>
      <c r="M165" s="114" t="s">
        <v>914</v>
      </c>
      <c r="N165" s="114" t="s">
        <v>919</v>
      </c>
      <c r="O165" s="114" t="s">
        <v>927</v>
      </c>
      <c r="P165" s="114" t="s">
        <v>918</v>
      </c>
      <c r="Q165" s="114" t="s">
        <v>920</v>
      </c>
      <c r="R165" s="114"/>
      <c r="S165" s="114"/>
      <c r="T165" s="114"/>
      <c r="U165" s="114"/>
      <c r="V165" s="114"/>
      <c r="W165" s="114"/>
      <c r="X165" s="115"/>
      <c r="Y165" s="116" t="s">
        <v>149</v>
      </c>
      <c r="Z165" s="113" t="s">
        <v>36</v>
      </c>
      <c r="AA165" s="117">
        <v>86032.18</v>
      </c>
      <c r="AB165" s="115">
        <v>92.16</v>
      </c>
      <c r="AC165" s="113"/>
      <c r="AD165" s="117"/>
      <c r="AE165" s="118"/>
      <c r="AF165" s="113"/>
      <c r="AG165" s="117"/>
      <c r="AH165" s="118"/>
      <c r="AI165" s="113"/>
      <c r="AJ165" s="117"/>
      <c r="AK165" s="118"/>
      <c r="AL165" s="113"/>
      <c r="AM165" s="117"/>
      <c r="AN165" s="118"/>
      <c r="AO165" s="119">
        <v>44186</v>
      </c>
      <c r="AP165" s="122" t="s">
        <v>924</v>
      </c>
      <c r="AQ165" s="123" t="s">
        <v>925</v>
      </c>
      <c r="AR165" s="96">
        <f t="shared" si="11"/>
        <v>79287.257087999998</v>
      </c>
      <c r="AS165" s="97">
        <f t="shared" si="8"/>
        <v>0</v>
      </c>
      <c r="AT165" s="97">
        <f t="shared" si="9"/>
        <v>0</v>
      </c>
    </row>
    <row r="166" spans="8:46" ht="14.25" thickBot="1" x14ac:dyDescent="0.2">
      <c r="H166" s="42">
        <f t="shared" si="10"/>
        <v>0</v>
      </c>
      <c r="I166" s="111" t="s">
        <v>30</v>
      </c>
      <c r="J166" s="112" t="s">
        <v>934</v>
      </c>
      <c r="K166" s="113" t="s">
        <v>916</v>
      </c>
      <c r="L166" s="114" t="s">
        <v>931</v>
      </c>
      <c r="M166" s="114" t="s">
        <v>914</v>
      </c>
      <c r="N166" s="114" t="s">
        <v>918</v>
      </c>
      <c r="O166" s="114" t="s">
        <v>927</v>
      </c>
      <c r="P166" s="114" t="s">
        <v>922</v>
      </c>
      <c r="Q166" s="114"/>
      <c r="R166" s="114"/>
      <c r="S166" s="114"/>
      <c r="T166" s="114"/>
      <c r="U166" s="114"/>
      <c r="V166" s="114"/>
      <c r="W166" s="114"/>
      <c r="X166" s="115"/>
      <c r="Y166" s="116" t="s">
        <v>149</v>
      </c>
      <c r="Z166" s="113" t="s">
        <v>36</v>
      </c>
      <c r="AA166" s="117">
        <v>251496</v>
      </c>
      <c r="AB166" s="115">
        <v>100</v>
      </c>
      <c r="AC166" s="113"/>
      <c r="AD166" s="117"/>
      <c r="AE166" s="118"/>
      <c r="AF166" s="113"/>
      <c r="AG166" s="117"/>
      <c r="AH166" s="118"/>
      <c r="AI166" s="113"/>
      <c r="AJ166" s="117"/>
      <c r="AK166" s="118"/>
      <c r="AL166" s="113"/>
      <c r="AM166" s="117"/>
      <c r="AN166" s="118"/>
      <c r="AO166" s="119">
        <v>44220</v>
      </c>
      <c r="AP166" s="122" t="s">
        <v>924</v>
      </c>
      <c r="AQ166" s="123" t="s">
        <v>925</v>
      </c>
      <c r="AR166" s="96">
        <f t="shared" si="11"/>
        <v>251496</v>
      </c>
      <c r="AS166" s="97">
        <f t="shared" si="8"/>
        <v>0</v>
      </c>
      <c r="AT166" s="97">
        <f t="shared" si="9"/>
        <v>0</v>
      </c>
    </row>
    <row r="167" spans="8:46" ht="14.25" thickBot="1" x14ac:dyDescent="0.2">
      <c r="H167" s="42">
        <f t="shared" si="10"/>
        <v>0</v>
      </c>
      <c r="I167" s="111" t="s">
        <v>93</v>
      </c>
      <c r="J167" s="112" t="s">
        <v>966</v>
      </c>
      <c r="K167" s="113" t="s">
        <v>474</v>
      </c>
      <c r="L167" s="114"/>
      <c r="M167" s="114"/>
      <c r="N167" s="114"/>
      <c r="O167" s="114"/>
      <c r="P167" s="114"/>
      <c r="Q167" s="114"/>
      <c r="R167" s="114"/>
      <c r="S167" s="114"/>
      <c r="T167" s="114"/>
      <c r="U167" s="114"/>
      <c r="V167" s="114"/>
      <c r="W167" s="114"/>
      <c r="X167" s="115"/>
      <c r="Y167" s="116" t="s">
        <v>149</v>
      </c>
      <c r="Z167" s="113" t="s">
        <v>201</v>
      </c>
      <c r="AA167" s="117">
        <v>43809</v>
      </c>
      <c r="AB167" s="115">
        <v>100</v>
      </c>
      <c r="AC167" s="113"/>
      <c r="AD167" s="117"/>
      <c r="AE167" s="118"/>
      <c r="AF167" s="113"/>
      <c r="AG167" s="117"/>
      <c r="AH167" s="118"/>
      <c r="AI167" s="113"/>
      <c r="AJ167" s="117"/>
      <c r="AK167" s="118"/>
      <c r="AL167" s="113"/>
      <c r="AM167" s="117"/>
      <c r="AN167" s="118"/>
      <c r="AO167" s="119">
        <v>44764</v>
      </c>
      <c r="AP167" s="122" t="s">
        <v>487</v>
      </c>
      <c r="AQ167" s="123" t="s">
        <v>488</v>
      </c>
      <c r="AR167" s="96">
        <f t="shared" si="11"/>
        <v>43809</v>
      </c>
      <c r="AS167" s="97">
        <f t="shared" si="8"/>
        <v>0</v>
      </c>
      <c r="AT167" s="97">
        <f t="shared" si="9"/>
        <v>0</v>
      </c>
    </row>
    <row r="168" spans="8:46" ht="14.25" thickBot="1" x14ac:dyDescent="0.2">
      <c r="H168" s="42">
        <f t="shared" si="10"/>
        <v>0</v>
      </c>
      <c r="I168" s="111" t="s">
        <v>33</v>
      </c>
      <c r="J168" s="112" t="s">
        <v>971</v>
      </c>
      <c r="K168" s="113" t="s">
        <v>969</v>
      </c>
      <c r="L168" s="114" t="s">
        <v>780</v>
      </c>
      <c r="M168" s="114" t="s">
        <v>972</v>
      </c>
      <c r="N168" s="114" t="s">
        <v>973</v>
      </c>
      <c r="O168" s="114" t="s">
        <v>974</v>
      </c>
      <c r="P168" s="114" t="s">
        <v>975</v>
      </c>
      <c r="Q168" s="114" t="s">
        <v>540</v>
      </c>
      <c r="R168" s="114" t="s">
        <v>976</v>
      </c>
      <c r="S168" s="114" t="s">
        <v>977</v>
      </c>
      <c r="T168" s="114" t="s">
        <v>970</v>
      </c>
      <c r="U168" s="114" t="s">
        <v>978</v>
      </c>
      <c r="V168" s="114" t="s">
        <v>979</v>
      </c>
      <c r="W168" s="114" t="s">
        <v>980</v>
      </c>
      <c r="X168" s="115" t="s">
        <v>981</v>
      </c>
      <c r="Y168" s="116" t="s">
        <v>149</v>
      </c>
      <c r="Z168" s="113" t="s">
        <v>67</v>
      </c>
      <c r="AA168" s="117">
        <v>323929.23</v>
      </c>
      <c r="AB168" s="115">
        <v>100</v>
      </c>
      <c r="AC168" s="113"/>
      <c r="AD168" s="117"/>
      <c r="AE168" s="118"/>
      <c r="AF168" s="113"/>
      <c r="AG168" s="117"/>
      <c r="AH168" s="118"/>
      <c r="AI168" s="113"/>
      <c r="AJ168" s="117"/>
      <c r="AK168" s="118"/>
      <c r="AL168" s="113"/>
      <c r="AM168" s="117"/>
      <c r="AN168" s="118"/>
      <c r="AO168" s="119">
        <v>43447</v>
      </c>
      <c r="AP168" s="122" t="s">
        <v>982</v>
      </c>
      <c r="AQ168" s="123" t="s">
        <v>983</v>
      </c>
      <c r="AR168" s="96">
        <f t="shared" si="11"/>
        <v>323929.23</v>
      </c>
      <c r="AS168" s="97">
        <f t="shared" si="8"/>
        <v>0</v>
      </c>
      <c r="AT168" s="97">
        <f t="shared" si="9"/>
        <v>0</v>
      </c>
    </row>
    <row r="169" spans="8:46" ht="14.25" thickBot="1" x14ac:dyDescent="0.2">
      <c r="H169" s="42">
        <f t="shared" si="10"/>
        <v>0</v>
      </c>
      <c r="I169" s="111" t="s">
        <v>33</v>
      </c>
      <c r="J169" s="112" t="s">
        <v>984</v>
      </c>
      <c r="K169" s="113" t="s">
        <v>969</v>
      </c>
      <c r="L169" s="114" t="s">
        <v>780</v>
      </c>
      <c r="M169" s="114" t="s">
        <v>973</v>
      </c>
      <c r="N169" s="114" t="s">
        <v>972</v>
      </c>
      <c r="O169" s="114" t="s">
        <v>985</v>
      </c>
      <c r="P169" s="114" t="s">
        <v>974</v>
      </c>
      <c r="Q169" s="114" t="s">
        <v>970</v>
      </c>
      <c r="R169" s="114" t="s">
        <v>977</v>
      </c>
      <c r="S169" s="114" t="s">
        <v>980</v>
      </c>
      <c r="T169" s="114" t="s">
        <v>979</v>
      </c>
      <c r="U169" s="114" t="s">
        <v>981</v>
      </c>
      <c r="V169" s="114" t="s">
        <v>986</v>
      </c>
      <c r="W169" s="114" t="s">
        <v>987</v>
      </c>
      <c r="X169" s="115"/>
      <c r="Y169" s="116" t="s">
        <v>149</v>
      </c>
      <c r="Z169" s="113" t="s">
        <v>67</v>
      </c>
      <c r="AA169" s="117">
        <v>117234.74</v>
      </c>
      <c r="AB169" s="115">
        <v>100</v>
      </c>
      <c r="AC169" s="113"/>
      <c r="AD169" s="117"/>
      <c r="AE169" s="118"/>
      <c r="AF169" s="113"/>
      <c r="AG169" s="117"/>
      <c r="AH169" s="118"/>
      <c r="AI169" s="113"/>
      <c r="AJ169" s="117"/>
      <c r="AK169" s="118"/>
      <c r="AL169" s="113"/>
      <c r="AM169" s="117"/>
      <c r="AN169" s="118"/>
      <c r="AO169" s="119">
        <v>43766</v>
      </c>
      <c r="AP169" s="122" t="s">
        <v>982</v>
      </c>
      <c r="AQ169" s="123" t="s">
        <v>983</v>
      </c>
      <c r="AR169" s="96">
        <f t="shared" si="11"/>
        <v>117234.74</v>
      </c>
      <c r="AS169" s="97">
        <f t="shared" si="8"/>
        <v>0</v>
      </c>
      <c r="AT169" s="97">
        <f t="shared" si="9"/>
        <v>0</v>
      </c>
    </row>
    <row r="170" spans="8:46" ht="14.25" thickBot="1" x14ac:dyDescent="0.2">
      <c r="H170" s="42">
        <f t="shared" si="10"/>
        <v>0</v>
      </c>
      <c r="I170" s="111" t="s">
        <v>33</v>
      </c>
      <c r="J170" s="112" t="s">
        <v>988</v>
      </c>
      <c r="K170" s="113" t="s">
        <v>969</v>
      </c>
      <c r="L170" s="114" t="s">
        <v>780</v>
      </c>
      <c r="M170" s="114" t="s">
        <v>973</v>
      </c>
      <c r="N170" s="114" t="s">
        <v>972</v>
      </c>
      <c r="O170" s="114" t="s">
        <v>989</v>
      </c>
      <c r="P170" s="114" t="s">
        <v>975</v>
      </c>
      <c r="Q170" s="114" t="s">
        <v>974</v>
      </c>
      <c r="R170" s="114" t="s">
        <v>977</v>
      </c>
      <c r="S170" s="114" t="s">
        <v>970</v>
      </c>
      <c r="T170" s="114" t="s">
        <v>980</v>
      </c>
      <c r="U170" s="114" t="s">
        <v>979</v>
      </c>
      <c r="V170" s="114" t="s">
        <v>981</v>
      </c>
      <c r="W170" s="114" t="s">
        <v>986</v>
      </c>
      <c r="X170" s="115" t="s">
        <v>987</v>
      </c>
      <c r="Y170" s="116" t="s">
        <v>149</v>
      </c>
      <c r="Z170" s="113" t="s">
        <v>201</v>
      </c>
      <c r="AA170" s="117">
        <v>53392</v>
      </c>
      <c r="AB170" s="115">
        <v>100</v>
      </c>
      <c r="AC170" s="113"/>
      <c r="AD170" s="117"/>
      <c r="AE170" s="118"/>
      <c r="AF170" s="113"/>
      <c r="AG170" s="117"/>
      <c r="AH170" s="118"/>
      <c r="AI170" s="113"/>
      <c r="AJ170" s="117"/>
      <c r="AK170" s="118"/>
      <c r="AL170" s="113"/>
      <c r="AM170" s="117"/>
      <c r="AN170" s="118"/>
      <c r="AO170" s="119">
        <v>43782</v>
      </c>
      <c r="AP170" s="122" t="s">
        <v>982</v>
      </c>
      <c r="AQ170" s="123" t="s">
        <v>983</v>
      </c>
      <c r="AR170" s="96">
        <f t="shared" si="11"/>
        <v>53392</v>
      </c>
      <c r="AS170" s="97">
        <f t="shared" si="8"/>
        <v>0</v>
      </c>
      <c r="AT170" s="97">
        <f t="shared" si="9"/>
        <v>0</v>
      </c>
    </row>
    <row r="171" spans="8:46" ht="14.25" thickBot="1" x14ac:dyDescent="0.2">
      <c r="H171" s="42">
        <f t="shared" si="10"/>
        <v>0</v>
      </c>
      <c r="I171" s="111"/>
      <c r="J171" s="112"/>
      <c r="K171" s="113"/>
      <c r="L171" s="114"/>
      <c r="M171" s="114"/>
      <c r="N171" s="114"/>
      <c r="O171" s="114"/>
      <c r="P171" s="114"/>
      <c r="Q171" s="114"/>
      <c r="R171" s="114"/>
      <c r="S171" s="114"/>
      <c r="T171" s="114"/>
      <c r="U171" s="114"/>
      <c r="V171" s="114"/>
      <c r="W171" s="114"/>
      <c r="X171" s="115"/>
      <c r="Y171" s="116"/>
      <c r="Z171" s="113"/>
      <c r="AA171" s="117"/>
      <c r="AB171" s="115"/>
      <c r="AC171" s="113"/>
      <c r="AD171" s="117"/>
      <c r="AE171" s="118"/>
      <c r="AF171" s="113"/>
      <c r="AG171" s="117"/>
      <c r="AH171" s="118"/>
      <c r="AI171" s="113"/>
      <c r="AJ171" s="117"/>
      <c r="AK171" s="118"/>
      <c r="AL171" s="113"/>
      <c r="AM171" s="117"/>
      <c r="AN171" s="118"/>
      <c r="AO171" s="119"/>
      <c r="AP171" s="122"/>
      <c r="AQ171" s="123"/>
      <c r="AR171" s="96">
        <f t="shared" si="11"/>
        <v>0</v>
      </c>
      <c r="AS171" s="97">
        <f t="shared" si="8"/>
        <v>0</v>
      </c>
      <c r="AT171" s="97">
        <f t="shared" si="9"/>
        <v>0</v>
      </c>
    </row>
    <row r="172" spans="8:46" ht="14.25" thickBot="1" x14ac:dyDescent="0.2">
      <c r="H172" s="42">
        <f t="shared" si="10"/>
        <v>0</v>
      </c>
      <c r="I172" s="111"/>
      <c r="J172" s="112"/>
      <c r="K172" s="113"/>
      <c r="L172" s="114"/>
      <c r="M172" s="114"/>
      <c r="N172" s="114"/>
      <c r="O172" s="114"/>
      <c r="P172" s="114"/>
      <c r="Q172" s="114"/>
      <c r="R172" s="114"/>
      <c r="S172" s="114"/>
      <c r="T172" s="114"/>
      <c r="U172" s="114"/>
      <c r="V172" s="114"/>
      <c r="W172" s="114"/>
      <c r="X172" s="115"/>
      <c r="Y172" s="116"/>
      <c r="Z172" s="113"/>
      <c r="AA172" s="117"/>
      <c r="AB172" s="115"/>
      <c r="AC172" s="113"/>
      <c r="AD172" s="117"/>
      <c r="AE172" s="118"/>
      <c r="AF172" s="113"/>
      <c r="AG172" s="117"/>
      <c r="AH172" s="118"/>
      <c r="AI172" s="113"/>
      <c r="AJ172" s="117"/>
      <c r="AK172" s="118"/>
      <c r="AL172" s="113"/>
      <c r="AM172" s="117"/>
      <c r="AN172" s="118"/>
      <c r="AO172" s="119"/>
      <c r="AP172" s="122"/>
      <c r="AQ172" s="123"/>
      <c r="AR172" s="96">
        <f t="shared" si="11"/>
        <v>0</v>
      </c>
      <c r="AS172" s="97">
        <f t="shared" si="8"/>
        <v>0</v>
      </c>
      <c r="AT172" s="97">
        <f t="shared" si="9"/>
        <v>0</v>
      </c>
    </row>
    <row r="173" spans="8:46" ht="14.25" thickBot="1" x14ac:dyDescent="0.2">
      <c r="H173" s="42">
        <f t="shared" si="10"/>
        <v>0</v>
      </c>
      <c r="I173" s="111"/>
      <c r="J173" s="112"/>
      <c r="K173" s="113"/>
      <c r="L173" s="114"/>
      <c r="M173" s="114"/>
      <c r="N173" s="114"/>
      <c r="O173" s="114"/>
      <c r="P173" s="114"/>
      <c r="Q173" s="114"/>
      <c r="R173" s="114"/>
      <c r="S173" s="114"/>
      <c r="T173" s="114"/>
      <c r="U173" s="114"/>
      <c r="V173" s="114"/>
      <c r="W173" s="114"/>
      <c r="X173" s="115"/>
      <c r="Y173" s="116"/>
      <c r="Z173" s="113"/>
      <c r="AA173" s="117"/>
      <c r="AB173" s="115"/>
      <c r="AC173" s="113"/>
      <c r="AD173" s="117"/>
      <c r="AE173" s="118"/>
      <c r="AF173" s="113"/>
      <c r="AG173" s="117"/>
      <c r="AH173" s="118"/>
      <c r="AI173" s="113"/>
      <c r="AJ173" s="117"/>
      <c r="AK173" s="118"/>
      <c r="AL173" s="113"/>
      <c r="AM173" s="117"/>
      <c r="AN173" s="118"/>
      <c r="AO173" s="119"/>
      <c r="AP173" s="122"/>
      <c r="AQ173" s="123"/>
      <c r="AR173" s="96">
        <f t="shared" si="11"/>
        <v>0</v>
      </c>
      <c r="AS173" s="97">
        <f t="shared" si="8"/>
        <v>0</v>
      </c>
      <c r="AT173" s="97">
        <f t="shared" si="9"/>
        <v>0</v>
      </c>
    </row>
    <row r="174" spans="8:46" ht="14.25" thickBot="1" x14ac:dyDescent="0.2">
      <c r="H174" s="42">
        <f t="shared" si="10"/>
        <v>0</v>
      </c>
      <c r="I174" s="111"/>
      <c r="J174" s="112"/>
      <c r="K174" s="113"/>
      <c r="L174" s="114"/>
      <c r="M174" s="114"/>
      <c r="N174" s="114"/>
      <c r="O174" s="114"/>
      <c r="P174" s="114"/>
      <c r="Q174" s="114"/>
      <c r="R174" s="114"/>
      <c r="S174" s="114"/>
      <c r="T174" s="114"/>
      <c r="U174" s="114"/>
      <c r="V174" s="114"/>
      <c r="W174" s="114"/>
      <c r="X174" s="115"/>
      <c r="Y174" s="116"/>
      <c r="Z174" s="113"/>
      <c r="AA174" s="117"/>
      <c r="AB174" s="115"/>
      <c r="AC174" s="113"/>
      <c r="AD174" s="117"/>
      <c r="AE174" s="118"/>
      <c r="AF174" s="113"/>
      <c r="AG174" s="117"/>
      <c r="AH174" s="118"/>
      <c r="AI174" s="113"/>
      <c r="AJ174" s="117"/>
      <c r="AK174" s="118"/>
      <c r="AL174" s="113"/>
      <c r="AM174" s="117"/>
      <c r="AN174" s="118"/>
      <c r="AO174" s="119"/>
      <c r="AP174" s="122"/>
      <c r="AQ174" s="123"/>
      <c r="AR174" s="96">
        <f t="shared" si="11"/>
        <v>0</v>
      </c>
      <c r="AS174" s="97">
        <f t="shared" si="8"/>
        <v>0</v>
      </c>
      <c r="AT174" s="97">
        <f t="shared" si="9"/>
        <v>0</v>
      </c>
    </row>
    <row r="175" spans="8:46" ht="14.25" thickBot="1" x14ac:dyDescent="0.2">
      <c r="H175" s="42">
        <f t="shared" si="10"/>
        <v>0</v>
      </c>
      <c r="I175" s="111"/>
      <c r="J175" s="112"/>
      <c r="K175" s="113"/>
      <c r="L175" s="114"/>
      <c r="M175" s="114"/>
      <c r="N175" s="114"/>
      <c r="O175" s="114"/>
      <c r="P175" s="114"/>
      <c r="Q175" s="114"/>
      <c r="R175" s="114"/>
      <c r="S175" s="114"/>
      <c r="T175" s="114"/>
      <c r="U175" s="114"/>
      <c r="V175" s="114"/>
      <c r="W175" s="114"/>
      <c r="X175" s="115"/>
      <c r="Y175" s="116"/>
      <c r="Z175" s="113"/>
      <c r="AA175" s="117"/>
      <c r="AB175" s="115"/>
      <c r="AC175" s="113"/>
      <c r="AD175" s="117"/>
      <c r="AE175" s="118"/>
      <c r="AF175" s="113"/>
      <c r="AG175" s="117"/>
      <c r="AH175" s="118"/>
      <c r="AI175" s="113"/>
      <c r="AJ175" s="117"/>
      <c r="AK175" s="118"/>
      <c r="AL175" s="113"/>
      <c r="AM175" s="117"/>
      <c r="AN175" s="118"/>
      <c r="AO175" s="119"/>
      <c r="AP175" s="122"/>
      <c r="AQ175" s="123"/>
      <c r="AR175" s="96">
        <f t="shared" si="11"/>
        <v>0</v>
      </c>
      <c r="AS175" s="97">
        <f t="shared" si="8"/>
        <v>0</v>
      </c>
      <c r="AT175" s="97">
        <f t="shared" si="9"/>
        <v>0</v>
      </c>
    </row>
    <row r="176" spans="8:46" ht="14.25" thickBot="1" x14ac:dyDescent="0.2">
      <c r="H176" s="42">
        <f t="shared" si="10"/>
        <v>0</v>
      </c>
      <c r="I176" s="111"/>
      <c r="J176" s="112"/>
      <c r="K176" s="113"/>
      <c r="L176" s="114"/>
      <c r="M176" s="114"/>
      <c r="N176" s="114"/>
      <c r="O176" s="114"/>
      <c r="P176" s="114"/>
      <c r="Q176" s="114"/>
      <c r="R176" s="114"/>
      <c r="S176" s="114"/>
      <c r="T176" s="114"/>
      <c r="U176" s="114"/>
      <c r="V176" s="114"/>
      <c r="W176" s="114"/>
      <c r="X176" s="115"/>
      <c r="Y176" s="116"/>
      <c r="Z176" s="113"/>
      <c r="AA176" s="117"/>
      <c r="AB176" s="115"/>
      <c r="AC176" s="113"/>
      <c r="AD176" s="117"/>
      <c r="AE176" s="118"/>
      <c r="AF176" s="113"/>
      <c r="AG176" s="117"/>
      <c r="AH176" s="118"/>
      <c r="AI176" s="113"/>
      <c r="AJ176" s="117"/>
      <c r="AK176" s="118"/>
      <c r="AL176" s="113"/>
      <c r="AM176" s="117"/>
      <c r="AN176" s="118"/>
      <c r="AO176" s="119"/>
      <c r="AP176" s="122"/>
      <c r="AQ176" s="123"/>
      <c r="AR176" s="96">
        <f t="shared" si="11"/>
        <v>0</v>
      </c>
      <c r="AS176" s="97">
        <f t="shared" si="8"/>
        <v>0</v>
      </c>
      <c r="AT176" s="97">
        <f t="shared" si="9"/>
        <v>0</v>
      </c>
    </row>
    <row r="177" spans="8:46" ht="14.25" thickBot="1" x14ac:dyDescent="0.2">
      <c r="H177" s="42">
        <f t="shared" si="10"/>
        <v>0</v>
      </c>
      <c r="I177" s="111"/>
      <c r="J177" s="112"/>
      <c r="K177" s="113"/>
      <c r="L177" s="114"/>
      <c r="M177" s="114"/>
      <c r="N177" s="114"/>
      <c r="O177" s="114"/>
      <c r="P177" s="114"/>
      <c r="Q177" s="114"/>
      <c r="R177" s="114"/>
      <c r="S177" s="114"/>
      <c r="T177" s="114"/>
      <c r="U177" s="114"/>
      <c r="V177" s="114"/>
      <c r="W177" s="114"/>
      <c r="X177" s="115"/>
      <c r="Y177" s="116"/>
      <c r="Z177" s="113"/>
      <c r="AA177" s="117"/>
      <c r="AB177" s="115"/>
      <c r="AC177" s="113"/>
      <c r="AD177" s="117"/>
      <c r="AE177" s="118"/>
      <c r="AF177" s="113"/>
      <c r="AG177" s="117"/>
      <c r="AH177" s="118"/>
      <c r="AI177" s="113"/>
      <c r="AJ177" s="117"/>
      <c r="AK177" s="118"/>
      <c r="AL177" s="113"/>
      <c r="AM177" s="117"/>
      <c r="AN177" s="118"/>
      <c r="AO177" s="119"/>
      <c r="AP177" s="122"/>
      <c r="AQ177" s="123"/>
      <c r="AR177" s="96">
        <f t="shared" si="11"/>
        <v>0</v>
      </c>
      <c r="AS177" s="97">
        <f t="shared" si="8"/>
        <v>0</v>
      </c>
      <c r="AT177" s="97">
        <f t="shared" si="9"/>
        <v>0</v>
      </c>
    </row>
    <row r="178" spans="8:46" ht="14.25" thickBot="1" x14ac:dyDescent="0.2">
      <c r="H178" s="42">
        <f t="shared" si="10"/>
        <v>0</v>
      </c>
      <c r="I178" s="111"/>
      <c r="J178" s="112"/>
      <c r="K178" s="113"/>
      <c r="L178" s="114"/>
      <c r="M178" s="114"/>
      <c r="N178" s="114"/>
      <c r="O178" s="114"/>
      <c r="P178" s="114"/>
      <c r="Q178" s="114"/>
      <c r="R178" s="114"/>
      <c r="S178" s="114"/>
      <c r="T178" s="114"/>
      <c r="U178" s="114"/>
      <c r="V178" s="114"/>
      <c r="W178" s="114"/>
      <c r="X178" s="115"/>
      <c r="Y178" s="116"/>
      <c r="Z178" s="113"/>
      <c r="AA178" s="117"/>
      <c r="AB178" s="115"/>
      <c r="AC178" s="113"/>
      <c r="AD178" s="117"/>
      <c r="AE178" s="118"/>
      <c r="AF178" s="113"/>
      <c r="AG178" s="117"/>
      <c r="AH178" s="118"/>
      <c r="AI178" s="113"/>
      <c r="AJ178" s="117"/>
      <c r="AK178" s="118"/>
      <c r="AL178" s="113"/>
      <c r="AM178" s="117"/>
      <c r="AN178" s="118"/>
      <c r="AO178" s="119"/>
      <c r="AP178" s="122"/>
      <c r="AQ178" s="123"/>
      <c r="AR178" s="96">
        <f t="shared" si="11"/>
        <v>0</v>
      </c>
      <c r="AS178" s="97">
        <f t="shared" si="8"/>
        <v>0</v>
      </c>
      <c r="AT178" s="97">
        <f t="shared" si="9"/>
        <v>0</v>
      </c>
    </row>
    <row r="179" spans="8:46" ht="14.25" thickBot="1" x14ac:dyDescent="0.2">
      <c r="H179" s="42">
        <f t="shared" si="10"/>
        <v>0</v>
      </c>
      <c r="I179" s="111"/>
      <c r="J179" s="112"/>
      <c r="K179" s="113"/>
      <c r="L179" s="114"/>
      <c r="M179" s="114"/>
      <c r="N179" s="114"/>
      <c r="O179" s="114"/>
      <c r="P179" s="114"/>
      <c r="Q179" s="114"/>
      <c r="R179" s="114"/>
      <c r="S179" s="114"/>
      <c r="T179" s="114"/>
      <c r="U179" s="114"/>
      <c r="V179" s="114"/>
      <c r="W179" s="114"/>
      <c r="X179" s="115"/>
      <c r="Y179" s="116"/>
      <c r="Z179" s="113"/>
      <c r="AA179" s="117"/>
      <c r="AB179" s="115"/>
      <c r="AC179" s="113"/>
      <c r="AD179" s="117"/>
      <c r="AE179" s="118"/>
      <c r="AF179" s="113"/>
      <c r="AG179" s="117"/>
      <c r="AH179" s="118"/>
      <c r="AI179" s="113"/>
      <c r="AJ179" s="117"/>
      <c r="AK179" s="118"/>
      <c r="AL179" s="113"/>
      <c r="AM179" s="117"/>
      <c r="AN179" s="118"/>
      <c r="AO179" s="119"/>
      <c r="AP179" s="122"/>
      <c r="AQ179" s="123"/>
      <c r="AR179" s="96">
        <f t="shared" si="11"/>
        <v>0</v>
      </c>
      <c r="AS179" s="97">
        <f t="shared" si="8"/>
        <v>0</v>
      </c>
      <c r="AT179" s="97">
        <f t="shared" si="9"/>
        <v>0</v>
      </c>
    </row>
    <row r="180" spans="8:46" ht="14.25" thickBot="1" x14ac:dyDescent="0.2">
      <c r="H180" s="42">
        <f t="shared" si="10"/>
        <v>0</v>
      </c>
      <c r="I180" s="111"/>
      <c r="J180" s="112"/>
      <c r="K180" s="113"/>
      <c r="L180" s="114"/>
      <c r="M180" s="114"/>
      <c r="N180" s="114"/>
      <c r="O180" s="114"/>
      <c r="P180" s="114"/>
      <c r="Q180" s="114"/>
      <c r="R180" s="114"/>
      <c r="S180" s="114"/>
      <c r="T180" s="114"/>
      <c r="U180" s="114"/>
      <c r="V180" s="114"/>
      <c r="W180" s="114"/>
      <c r="X180" s="115"/>
      <c r="Y180" s="116"/>
      <c r="Z180" s="113"/>
      <c r="AA180" s="117"/>
      <c r="AB180" s="115"/>
      <c r="AC180" s="113"/>
      <c r="AD180" s="117"/>
      <c r="AE180" s="118"/>
      <c r="AF180" s="113"/>
      <c r="AG180" s="117"/>
      <c r="AH180" s="118"/>
      <c r="AI180" s="113"/>
      <c r="AJ180" s="117"/>
      <c r="AK180" s="118"/>
      <c r="AL180" s="113"/>
      <c r="AM180" s="117"/>
      <c r="AN180" s="118"/>
      <c r="AO180" s="119"/>
      <c r="AP180" s="122"/>
      <c r="AQ180" s="123"/>
      <c r="AR180" s="96">
        <f t="shared" si="11"/>
        <v>0</v>
      </c>
      <c r="AS180" s="97">
        <f t="shared" si="8"/>
        <v>0</v>
      </c>
      <c r="AT180" s="97">
        <f t="shared" si="9"/>
        <v>0</v>
      </c>
    </row>
    <row r="181" spans="8:46" ht="14.25" thickBot="1" x14ac:dyDescent="0.2">
      <c r="H181" s="42">
        <f t="shared" si="10"/>
        <v>0</v>
      </c>
      <c r="I181" s="111"/>
      <c r="J181" s="112"/>
      <c r="K181" s="113"/>
      <c r="L181" s="114"/>
      <c r="M181" s="114"/>
      <c r="N181" s="114"/>
      <c r="O181" s="114"/>
      <c r="P181" s="114"/>
      <c r="Q181" s="114"/>
      <c r="R181" s="114"/>
      <c r="S181" s="114"/>
      <c r="T181" s="114"/>
      <c r="U181" s="114"/>
      <c r="V181" s="114"/>
      <c r="W181" s="114"/>
      <c r="X181" s="115"/>
      <c r="Y181" s="116"/>
      <c r="Z181" s="113"/>
      <c r="AA181" s="117"/>
      <c r="AB181" s="115"/>
      <c r="AC181" s="113"/>
      <c r="AD181" s="117"/>
      <c r="AE181" s="118"/>
      <c r="AF181" s="113"/>
      <c r="AG181" s="117"/>
      <c r="AH181" s="118"/>
      <c r="AI181" s="113"/>
      <c r="AJ181" s="117"/>
      <c r="AK181" s="118"/>
      <c r="AL181" s="113"/>
      <c r="AM181" s="117"/>
      <c r="AN181" s="118"/>
      <c r="AO181" s="119"/>
      <c r="AP181" s="122"/>
      <c r="AQ181" s="123"/>
      <c r="AR181" s="96">
        <f t="shared" si="11"/>
        <v>0</v>
      </c>
      <c r="AS181" s="97">
        <f t="shared" si="8"/>
        <v>0</v>
      </c>
      <c r="AT181" s="97">
        <f t="shared" si="9"/>
        <v>0</v>
      </c>
    </row>
    <row r="182" spans="8:46" ht="14.25" thickBot="1" x14ac:dyDescent="0.2">
      <c r="H182" s="42">
        <f t="shared" si="10"/>
        <v>0</v>
      </c>
      <c r="I182" s="111"/>
      <c r="J182" s="112"/>
      <c r="K182" s="113"/>
      <c r="L182" s="114"/>
      <c r="M182" s="114"/>
      <c r="N182" s="114"/>
      <c r="O182" s="114"/>
      <c r="P182" s="114"/>
      <c r="Q182" s="114"/>
      <c r="R182" s="114"/>
      <c r="S182" s="114"/>
      <c r="T182" s="114"/>
      <c r="U182" s="114"/>
      <c r="V182" s="114"/>
      <c r="W182" s="114"/>
      <c r="X182" s="115"/>
      <c r="Y182" s="116"/>
      <c r="Z182" s="113"/>
      <c r="AA182" s="117"/>
      <c r="AB182" s="115"/>
      <c r="AC182" s="113"/>
      <c r="AD182" s="117"/>
      <c r="AE182" s="118"/>
      <c r="AF182" s="113"/>
      <c r="AG182" s="117"/>
      <c r="AH182" s="118"/>
      <c r="AI182" s="113"/>
      <c r="AJ182" s="117"/>
      <c r="AK182" s="118"/>
      <c r="AL182" s="113"/>
      <c r="AM182" s="117"/>
      <c r="AN182" s="118"/>
      <c r="AO182" s="119"/>
      <c r="AP182" s="122"/>
      <c r="AQ182" s="123"/>
      <c r="AR182" s="96">
        <f t="shared" si="11"/>
        <v>0</v>
      </c>
      <c r="AS182" s="97">
        <f t="shared" si="8"/>
        <v>0</v>
      </c>
      <c r="AT182" s="97">
        <f t="shared" si="9"/>
        <v>0</v>
      </c>
    </row>
    <row r="183" spans="8:46" ht="14.25" thickBot="1" x14ac:dyDescent="0.2">
      <c r="H183" s="42">
        <f t="shared" si="10"/>
        <v>0</v>
      </c>
      <c r="I183" s="111"/>
      <c r="J183" s="112"/>
      <c r="K183" s="113"/>
      <c r="L183" s="114"/>
      <c r="M183" s="114"/>
      <c r="N183" s="114"/>
      <c r="O183" s="114"/>
      <c r="P183" s="114"/>
      <c r="Q183" s="114"/>
      <c r="R183" s="114"/>
      <c r="S183" s="114"/>
      <c r="T183" s="114"/>
      <c r="U183" s="114"/>
      <c r="V183" s="114"/>
      <c r="W183" s="114"/>
      <c r="X183" s="115"/>
      <c r="Y183" s="116"/>
      <c r="Z183" s="113"/>
      <c r="AA183" s="117"/>
      <c r="AB183" s="115"/>
      <c r="AC183" s="113"/>
      <c r="AD183" s="117"/>
      <c r="AE183" s="118"/>
      <c r="AF183" s="113"/>
      <c r="AG183" s="117"/>
      <c r="AH183" s="118"/>
      <c r="AI183" s="113"/>
      <c r="AJ183" s="117"/>
      <c r="AK183" s="118"/>
      <c r="AL183" s="113"/>
      <c r="AM183" s="117"/>
      <c r="AN183" s="118"/>
      <c r="AO183" s="119"/>
      <c r="AP183" s="122"/>
      <c r="AQ183" s="123"/>
      <c r="AR183" s="96">
        <f t="shared" si="11"/>
        <v>0</v>
      </c>
      <c r="AS183" s="97">
        <f t="shared" si="8"/>
        <v>0</v>
      </c>
      <c r="AT183" s="97">
        <f t="shared" si="9"/>
        <v>0</v>
      </c>
    </row>
    <row r="184" spans="8:46" ht="14.25" thickBot="1" x14ac:dyDescent="0.2">
      <c r="H184" s="42">
        <f t="shared" si="10"/>
        <v>0</v>
      </c>
      <c r="I184" s="111"/>
      <c r="J184" s="112"/>
      <c r="K184" s="113"/>
      <c r="L184" s="114"/>
      <c r="M184" s="114"/>
      <c r="N184" s="114"/>
      <c r="O184" s="114"/>
      <c r="P184" s="114"/>
      <c r="Q184" s="114"/>
      <c r="R184" s="114"/>
      <c r="S184" s="114"/>
      <c r="T184" s="114"/>
      <c r="U184" s="114"/>
      <c r="V184" s="114"/>
      <c r="W184" s="114"/>
      <c r="X184" s="115"/>
      <c r="Y184" s="116"/>
      <c r="Z184" s="113"/>
      <c r="AA184" s="117"/>
      <c r="AB184" s="115"/>
      <c r="AC184" s="113"/>
      <c r="AD184" s="117"/>
      <c r="AE184" s="118"/>
      <c r="AF184" s="113"/>
      <c r="AG184" s="117"/>
      <c r="AH184" s="118"/>
      <c r="AI184" s="113"/>
      <c r="AJ184" s="117"/>
      <c r="AK184" s="118"/>
      <c r="AL184" s="113"/>
      <c r="AM184" s="117"/>
      <c r="AN184" s="118"/>
      <c r="AO184" s="119"/>
      <c r="AP184" s="122"/>
      <c r="AQ184" s="123"/>
      <c r="AR184" s="96">
        <f t="shared" si="11"/>
        <v>0</v>
      </c>
      <c r="AS184" s="97">
        <f t="shared" si="8"/>
        <v>0</v>
      </c>
      <c r="AT184" s="97">
        <f t="shared" si="9"/>
        <v>0</v>
      </c>
    </row>
    <row r="185" spans="8:46" ht="14.25" thickBot="1" x14ac:dyDescent="0.2">
      <c r="H185" s="42">
        <f t="shared" si="10"/>
        <v>0</v>
      </c>
      <c r="I185" s="111"/>
      <c r="J185" s="112"/>
      <c r="K185" s="113"/>
      <c r="L185" s="114"/>
      <c r="M185" s="114"/>
      <c r="N185" s="114"/>
      <c r="O185" s="114"/>
      <c r="P185" s="114"/>
      <c r="Q185" s="114"/>
      <c r="R185" s="114"/>
      <c r="S185" s="114"/>
      <c r="T185" s="114"/>
      <c r="U185" s="114"/>
      <c r="V185" s="114"/>
      <c r="W185" s="114"/>
      <c r="X185" s="115"/>
      <c r="Y185" s="116"/>
      <c r="Z185" s="113"/>
      <c r="AA185" s="117"/>
      <c r="AB185" s="115"/>
      <c r="AC185" s="113"/>
      <c r="AD185" s="117"/>
      <c r="AE185" s="118"/>
      <c r="AF185" s="113"/>
      <c r="AG185" s="117"/>
      <c r="AH185" s="118"/>
      <c r="AI185" s="113"/>
      <c r="AJ185" s="117"/>
      <c r="AK185" s="118"/>
      <c r="AL185" s="113"/>
      <c r="AM185" s="117"/>
      <c r="AN185" s="118"/>
      <c r="AO185" s="119"/>
      <c r="AP185" s="122"/>
      <c r="AQ185" s="123"/>
      <c r="AR185" s="96">
        <f t="shared" si="11"/>
        <v>0</v>
      </c>
      <c r="AS185" s="97">
        <f t="shared" si="8"/>
        <v>0</v>
      </c>
      <c r="AT185" s="97">
        <f t="shared" si="9"/>
        <v>0</v>
      </c>
    </row>
    <row r="186" spans="8:46" ht="14.25" thickBot="1" x14ac:dyDescent="0.2">
      <c r="H186" s="42">
        <f t="shared" si="10"/>
        <v>0</v>
      </c>
      <c r="I186" s="111"/>
      <c r="J186" s="112"/>
      <c r="K186" s="113"/>
      <c r="L186" s="114"/>
      <c r="M186" s="114"/>
      <c r="N186" s="114"/>
      <c r="O186" s="114"/>
      <c r="P186" s="114"/>
      <c r="Q186" s="114"/>
      <c r="R186" s="114"/>
      <c r="S186" s="114"/>
      <c r="T186" s="114"/>
      <c r="U186" s="114"/>
      <c r="V186" s="114"/>
      <c r="W186" s="114"/>
      <c r="X186" s="115"/>
      <c r="Y186" s="116"/>
      <c r="Z186" s="113"/>
      <c r="AA186" s="117"/>
      <c r="AB186" s="115"/>
      <c r="AC186" s="113"/>
      <c r="AD186" s="117"/>
      <c r="AE186" s="118"/>
      <c r="AF186" s="113"/>
      <c r="AG186" s="117"/>
      <c r="AH186" s="118"/>
      <c r="AI186" s="113"/>
      <c r="AJ186" s="117"/>
      <c r="AK186" s="118"/>
      <c r="AL186" s="113"/>
      <c r="AM186" s="117"/>
      <c r="AN186" s="118"/>
      <c r="AO186" s="119"/>
      <c r="AP186" s="122"/>
      <c r="AQ186" s="123"/>
      <c r="AR186" s="96">
        <f t="shared" si="11"/>
        <v>0</v>
      </c>
      <c r="AS186" s="97">
        <f t="shared" si="8"/>
        <v>0</v>
      </c>
      <c r="AT186" s="97">
        <f t="shared" si="9"/>
        <v>0</v>
      </c>
    </row>
    <row r="187" spans="8:46" ht="14.25" thickBot="1" x14ac:dyDescent="0.2">
      <c r="H187" s="42">
        <f t="shared" si="10"/>
        <v>0</v>
      </c>
      <c r="I187" s="111"/>
      <c r="J187" s="112"/>
      <c r="K187" s="113"/>
      <c r="L187" s="114"/>
      <c r="M187" s="114"/>
      <c r="N187" s="114"/>
      <c r="O187" s="114"/>
      <c r="P187" s="114"/>
      <c r="Q187" s="114"/>
      <c r="R187" s="114"/>
      <c r="S187" s="114"/>
      <c r="T187" s="114"/>
      <c r="U187" s="114"/>
      <c r="V187" s="114"/>
      <c r="W187" s="114"/>
      <c r="X187" s="115"/>
      <c r="Y187" s="116"/>
      <c r="Z187" s="113"/>
      <c r="AA187" s="117"/>
      <c r="AB187" s="115"/>
      <c r="AC187" s="113"/>
      <c r="AD187" s="117"/>
      <c r="AE187" s="118"/>
      <c r="AF187" s="113"/>
      <c r="AG187" s="117"/>
      <c r="AH187" s="118"/>
      <c r="AI187" s="113"/>
      <c r="AJ187" s="117"/>
      <c r="AK187" s="118"/>
      <c r="AL187" s="113"/>
      <c r="AM187" s="117"/>
      <c r="AN187" s="118"/>
      <c r="AO187" s="119"/>
      <c r="AP187" s="122"/>
      <c r="AQ187" s="123"/>
      <c r="AR187" s="96">
        <f t="shared" si="11"/>
        <v>0</v>
      </c>
      <c r="AS187" s="97">
        <f t="shared" si="8"/>
        <v>0</v>
      </c>
      <c r="AT187" s="97">
        <f t="shared" si="9"/>
        <v>0</v>
      </c>
    </row>
    <row r="188" spans="8:46" ht="14.25" thickBot="1" x14ac:dyDescent="0.2">
      <c r="H188" s="42">
        <f t="shared" si="10"/>
        <v>0</v>
      </c>
      <c r="I188" s="111"/>
      <c r="J188" s="112"/>
      <c r="K188" s="113"/>
      <c r="L188" s="114"/>
      <c r="M188" s="114"/>
      <c r="N188" s="114"/>
      <c r="O188" s="114"/>
      <c r="P188" s="114"/>
      <c r="Q188" s="114"/>
      <c r="R188" s="114"/>
      <c r="S188" s="114"/>
      <c r="T188" s="114"/>
      <c r="U188" s="114"/>
      <c r="V188" s="114"/>
      <c r="W188" s="114"/>
      <c r="X188" s="115"/>
      <c r="Y188" s="116"/>
      <c r="Z188" s="113"/>
      <c r="AA188" s="117"/>
      <c r="AB188" s="115"/>
      <c r="AC188" s="113"/>
      <c r="AD188" s="117"/>
      <c r="AE188" s="118"/>
      <c r="AF188" s="113"/>
      <c r="AG188" s="117"/>
      <c r="AH188" s="118"/>
      <c r="AI188" s="113"/>
      <c r="AJ188" s="117"/>
      <c r="AK188" s="118"/>
      <c r="AL188" s="113"/>
      <c r="AM188" s="117"/>
      <c r="AN188" s="118"/>
      <c r="AO188" s="119"/>
      <c r="AP188" s="122"/>
      <c r="AQ188" s="123"/>
      <c r="AR188" s="96">
        <f t="shared" si="11"/>
        <v>0</v>
      </c>
      <c r="AS188" s="97">
        <f t="shared" si="8"/>
        <v>0</v>
      </c>
      <c r="AT188" s="97">
        <f t="shared" si="9"/>
        <v>0</v>
      </c>
    </row>
    <row r="189" spans="8:46" ht="14.25" thickBot="1" x14ac:dyDescent="0.2">
      <c r="H189" s="42">
        <f t="shared" si="10"/>
        <v>0</v>
      </c>
      <c r="I189" s="111"/>
      <c r="J189" s="112"/>
      <c r="K189" s="113"/>
      <c r="L189" s="114"/>
      <c r="M189" s="114"/>
      <c r="N189" s="114"/>
      <c r="O189" s="114"/>
      <c r="P189" s="114"/>
      <c r="Q189" s="114"/>
      <c r="R189" s="114"/>
      <c r="S189" s="114"/>
      <c r="T189" s="114"/>
      <c r="U189" s="114"/>
      <c r="V189" s="114"/>
      <c r="W189" s="114"/>
      <c r="X189" s="115"/>
      <c r="Y189" s="116"/>
      <c r="Z189" s="113"/>
      <c r="AA189" s="117"/>
      <c r="AB189" s="115"/>
      <c r="AC189" s="113"/>
      <c r="AD189" s="117"/>
      <c r="AE189" s="118"/>
      <c r="AF189" s="113"/>
      <c r="AG189" s="117"/>
      <c r="AH189" s="118"/>
      <c r="AI189" s="113"/>
      <c r="AJ189" s="117"/>
      <c r="AK189" s="118"/>
      <c r="AL189" s="113"/>
      <c r="AM189" s="117"/>
      <c r="AN189" s="118"/>
      <c r="AO189" s="119"/>
      <c r="AP189" s="122"/>
      <c r="AQ189" s="123"/>
      <c r="AR189" s="96">
        <f t="shared" si="11"/>
        <v>0</v>
      </c>
      <c r="AS189" s="97">
        <f t="shared" si="8"/>
        <v>0</v>
      </c>
      <c r="AT189" s="97">
        <f t="shared" si="9"/>
        <v>0</v>
      </c>
    </row>
    <row r="190" spans="8:46" ht="14.25" thickBot="1" x14ac:dyDescent="0.2">
      <c r="H190" s="42">
        <f t="shared" si="10"/>
        <v>0</v>
      </c>
      <c r="I190" s="111"/>
      <c r="J190" s="112"/>
      <c r="K190" s="113"/>
      <c r="L190" s="114"/>
      <c r="M190" s="114"/>
      <c r="N190" s="114"/>
      <c r="O190" s="114"/>
      <c r="P190" s="114"/>
      <c r="Q190" s="114"/>
      <c r="R190" s="114"/>
      <c r="S190" s="114"/>
      <c r="T190" s="114"/>
      <c r="U190" s="114"/>
      <c r="V190" s="114"/>
      <c r="W190" s="114"/>
      <c r="X190" s="115"/>
      <c r="Y190" s="116"/>
      <c r="Z190" s="113"/>
      <c r="AA190" s="117"/>
      <c r="AB190" s="115"/>
      <c r="AC190" s="113"/>
      <c r="AD190" s="117"/>
      <c r="AE190" s="118"/>
      <c r="AF190" s="113"/>
      <c r="AG190" s="117"/>
      <c r="AH190" s="118"/>
      <c r="AI190" s="113"/>
      <c r="AJ190" s="117"/>
      <c r="AK190" s="118"/>
      <c r="AL190" s="113"/>
      <c r="AM190" s="117"/>
      <c r="AN190" s="118"/>
      <c r="AO190" s="119"/>
      <c r="AP190" s="122"/>
      <c r="AQ190" s="123"/>
      <c r="AR190" s="96">
        <f t="shared" si="11"/>
        <v>0</v>
      </c>
      <c r="AS190" s="97">
        <f t="shared" si="8"/>
        <v>0</v>
      </c>
      <c r="AT190" s="97">
        <f t="shared" si="9"/>
        <v>0</v>
      </c>
    </row>
    <row r="191" spans="8:46" ht="14.25" thickBot="1" x14ac:dyDescent="0.2">
      <c r="H191" s="42">
        <f t="shared" si="10"/>
        <v>0</v>
      </c>
      <c r="I191" s="111"/>
      <c r="J191" s="112"/>
      <c r="K191" s="113"/>
      <c r="L191" s="114"/>
      <c r="M191" s="114"/>
      <c r="N191" s="114"/>
      <c r="O191" s="114"/>
      <c r="P191" s="114"/>
      <c r="Q191" s="114"/>
      <c r="R191" s="114"/>
      <c r="S191" s="114"/>
      <c r="T191" s="114"/>
      <c r="U191" s="114"/>
      <c r="V191" s="114"/>
      <c r="W191" s="114"/>
      <c r="X191" s="115"/>
      <c r="Y191" s="116"/>
      <c r="Z191" s="113"/>
      <c r="AA191" s="117"/>
      <c r="AB191" s="115"/>
      <c r="AC191" s="113"/>
      <c r="AD191" s="117"/>
      <c r="AE191" s="118"/>
      <c r="AF191" s="113"/>
      <c r="AG191" s="117"/>
      <c r="AH191" s="118"/>
      <c r="AI191" s="113"/>
      <c r="AJ191" s="117"/>
      <c r="AK191" s="118"/>
      <c r="AL191" s="113"/>
      <c r="AM191" s="117"/>
      <c r="AN191" s="118"/>
      <c r="AO191" s="119"/>
      <c r="AP191" s="122"/>
      <c r="AQ191" s="123"/>
      <c r="AR191" s="96">
        <f t="shared" si="11"/>
        <v>0</v>
      </c>
      <c r="AS191" s="97">
        <f t="shared" si="8"/>
        <v>0</v>
      </c>
      <c r="AT191" s="97">
        <f t="shared" si="9"/>
        <v>0</v>
      </c>
    </row>
    <row r="192" spans="8:46" ht="14.25" thickBot="1" x14ac:dyDescent="0.2">
      <c r="H192" s="42">
        <f t="shared" si="10"/>
        <v>0</v>
      </c>
      <c r="I192" s="111"/>
      <c r="J192" s="112"/>
      <c r="K192" s="113"/>
      <c r="L192" s="114"/>
      <c r="M192" s="114"/>
      <c r="N192" s="114"/>
      <c r="O192" s="114"/>
      <c r="P192" s="114"/>
      <c r="Q192" s="114"/>
      <c r="R192" s="114"/>
      <c r="S192" s="114"/>
      <c r="T192" s="114"/>
      <c r="U192" s="114"/>
      <c r="V192" s="114"/>
      <c r="W192" s="114"/>
      <c r="X192" s="115"/>
      <c r="Y192" s="116"/>
      <c r="Z192" s="113"/>
      <c r="AA192" s="117"/>
      <c r="AB192" s="115"/>
      <c r="AC192" s="113"/>
      <c r="AD192" s="117"/>
      <c r="AE192" s="118"/>
      <c r="AF192" s="113"/>
      <c r="AG192" s="117"/>
      <c r="AH192" s="118"/>
      <c r="AI192" s="113"/>
      <c r="AJ192" s="117"/>
      <c r="AK192" s="118"/>
      <c r="AL192" s="113"/>
      <c r="AM192" s="117"/>
      <c r="AN192" s="118"/>
      <c r="AO192" s="119"/>
      <c r="AP192" s="122"/>
      <c r="AQ192" s="123"/>
      <c r="AR192" s="96">
        <f t="shared" si="11"/>
        <v>0</v>
      </c>
      <c r="AS192" s="97">
        <f t="shared" si="8"/>
        <v>0</v>
      </c>
      <c r="AT192" s="97">
        <f t="shared" si="9"/>
        <v>0</v>
      </c>
    </row>
    <row r="193" spans="8:46" ht="14.25" thickBot="1" x14ac:dyDescent="0.2">
      <c r="H193" s="42">
        <f t="shared" si="10"/>
        <v>0</v>
      </c>
      <c r="I193" s="111"/>
      <c r="J193" s="112"/>
      <c r="K193" s="113"/>
      <c r="L193" s="114"/>
      <c r="M193" s="114"/>
      <c r="N193" s="114"/>
      <c r="O193" s="114"/>
      <c r="P193" s="114"/>
      <c r="Q193" s="114"/>
      <c r="R193" s="114"/>
      <c r="S193" s="114"/>
      <c r="T193" s="114"/>
      <c r="U193" s="114"/>
      <c r="V193" s="114"/>
      <c r="W193" s="114"/>
      <c r="X193" s="115"/>
      <c r="Y193" s="116"/>
      <c r="Z193" s="113"/>
      <c r="AA193" s="117"/>
      <c r="AB193" s="115"/>
      <c r="AC193" s="113"/>
      <c r="AD193" s="117"/>
      <c r="AE193" s="118"/>
      <c r="AF193" s="113"/>
      <c r="AG193" s="117"/>
      <c r="AH193" s="118"/>
      <c r="AI193" s="113"/>
      <c r="AJ193" s="117"/>
      <c r="AK193" s="118"/>
      <c r="AL193" s="113"/>
      <c r="AM193" s="117"/>
      <c r="AN193" s="118"/>
      <c r="AO193" s="119"/>
      <c r="AP193" s="122"/>
      <c r="AQ193" s="123"/>
      <c r="AR193" s="96">
        <f t="shared" si="11"/>
        <v>0</v>
      </c>
      <c r="AS193" s="97">
        <f t="shared" si="8"/>
        <v>0</v>
      </c>
      <c r="AT193" s="97">
        <f t="shared" si="9"/>
        <v>0</v>
      </c>
    </row>
    <row r="194" spans="8:46" ht="14.25" thickBot="1" x14ac:dyDescent="0.2">
      <c r="H194" s="42">
        <f t="shared" si="10"/>
        <v>0</v>
      </c>
      <c r="I194" s="111"/>
      <c r="J194" s="112"/>
      <c r="K194" s="113"/>
      <c r="L194" s="114"/>
      <c r="M194" s="114"/>
      <c r="N194" s="114"/>
      <c r="O194" s="114"/>
      <c r="P194" s="114"/>
      <c r="Q194" s="114"/>
      <c r="R194" s="114"/>
      <c r="S194" s="114"/>
      <c r="T194" s="114"/>
      <c r="U194" s="114"/>
      <c r="V194" s="114"/>
      <c r="W194" s="114"/>
      <c r="X194" s="115"/>
      <c r="Y194" s="116"/>
      <c r="Z194" s="113"/>
      <c r="AA194" s="117"/>
      <c r="AB194" s="115"/>
      <c r="AC194" s="113"/>
      <c r="AD194" s="117"/>
      <c r="AE194" s="118"/>
      <c r="AF194" s="113"/>
      <c r="AG194" s="117"/>
      <c r="AH194" s="118"/>
      <c r="AI194" s="113"/>
      <c r="AJ194" s="117"/>
      <c r="AK194" s="118"/>
      <c r="AL194" s="113"/>
      <c r="AM194" s="117"/>
      <c r="AN194" s="118"/>
      <c r="AO194" s="119"/>
      <c r="AP194" s="122"/>
      <c r="AQ194" s="123"/>
      <c r="AR194" s="96">
        <f t="shared" si="11"/>
        <v>0</v>
      </c>
      <c r="AS194" s="97">
        <f t="shared" si="8"/>
        <v>0</v>
      </c>
      <c r="AT194" s="97">
        <f t="shared" si="9"/>
        <v>0</v>
      </c>
    </row>
    <row r="195" spans="8:46" ht="14.25" thickBot="1" x14ac:dyDescent="0.2">
      <c r="H195" s="42">
        <f t="shared" si="10"/>
        <v>0</v>
      </c>
      <c r="I195" s="111"/>
      <c r="J195" s="112"/>
      <c r="K195" s="113"/>
      <c r="L195" s="114"/>
      <c r="M195" s="114"/>
      <c r="N195" s="114"/>
      <c r="O195" s="114"/>
      <c r="P195" s="114"/>
      <c r="Q195" s="114"/>
      <c r="R195" s="114"/>
      <c r="S195" s="114"/>
      <c r="T195" s="114"/>
      <c r="U195" s="114"/>
      <c r="V195" s="114"/>
      <c r="W195" s="114"/>
      <c r="X195" s="115"/>
      <c r="Y195" s="116"/>
      <c r="Z195" s="113"/>
      <c r="AA195" s="117"/>
      <c r="AB195" s="115"/>
      <c r="AC195" s="113"/>
      <c r="AD195" s="117"/>
      <c r="AE195" s="118"/>
      <c r="AF195" s="113"/>
      <c r="AG195" s="117"/>
      <c r="AH195" s="118"/>
      <c r="AI195" s="113"/>
      <c r="AJ195" s="117"/>
      <c r="AK195" s="118"/>
      <c r="AL195" s="113"/>
      <c r="AM195" s="117"/>
      <c r="AN195" s="118"/>
      <c r="AO195" s="119"/>
      <c r="AP195" s="122"/>
      <c r="AQ195" s="123"/>
      <c r="AR195" s="96">
        <f t="shared" si="11"/>
        <v>0</v>
      </c>
      <c r="AS195" s="97">
        <f t="shared" ref="AS195:AS258" si="12">IF($F$3="이상",IF(AND(I195=$A$3,$B$3&lt;=AR195,$E$3-1825&lt;$AO195,OR($Y195=$C$3,$Y195=$D$3)),1,0),0)</f>
        <v>0</v>
      </c>
      <c r="AT195" s="97">
        <f t="shared" ref="AT195:AT258" si="13">IF($F$3="미만",IF(AND(OR($K195=$G$3,$L195=$G$3,$M195=$G$3,$N195=$G$3,$O195=$G$3,$P195=$G$3,$Q195=$G$3,$R195=$G$3,,$S195=$G$3,$T195=$G$3,$U195=$G$3,$V195=$G$3,$W195=$G$3,$X195=$G$3),$B$3&lt;=AR195,$E$3-1825&lt;$AO195,OR($Y195=$C$3,$Y195=$D$3)),1,0),0)</f>
        <v>0</v>
      </c>
    </row>
    <row r="196" spans="8:46" ht="14.25" thickBot="1" x14ac:dyDescent="0.2">
      <c r="H196" s="42">
        <f t="shared" ref="H196:H259" si="14">IF(OR(AS196=1,AT196=1),$A$3&amp;"\"&amp;AP196&amp;"\"&amp;AQ196,0)</f>
        <v>0</v>
      </c>
      <c r="I196" s="111"/>
      <c r="J196" s="112"/>
      <c r="K196" s="113"/>
      <c r="L196" s="114"/>
      <c r="M196" s="114"/>
      <c r="N196" s="114"/>
      <c r="O196" s="114"/>
      <c r="P196" s="114"/>
      <c r="Q196" s="114"/>
      <c r="R196" s="114"/>
      <c r="S196" s="114"/>
      <c r="T196" s="114"/>
      <c r="U196" s="114"/>
      <c r="V196" s="114"/>
      <c r="W196" s="114"/>
      <c r="X196" s="115"/>
      <c r="Y196" s="116"/>
      <c r="Z196" s="113"/>
      <c r="AA196" s="117"/>
      <c r="AB196" s="115"/>
      <c r="AC196" s="113"/>
      <c r="AD196" s="117"/>
      <c r="AE196" s="118"/>
      <c r="AF196" s="113"/>
      <c r="AG196" s="117"/>
      <c r="AH196" s="118"/>
      <c r="AI196" s="113"/>
      <c r="AJ196" s="117"/>
      <c r="AK196" s="118"/>
      <c r="AL196" s="113"/>
      <c r="AM196" s="117"/>
      <c r="AN196" s="118"/>
      <c r="AO196" s="119"/>
      <c r="AP196" s="122"/>
      <c r="AQ196" s="123"/>
      <c r="AR196" s="96">
        <f t="shared" ref="AR196:AR259" si="15">AA196*AB196/100+AD196*AE196/100+AG196*AH196/100+AJ196*AK196/100+AM196*AN196/100</f>
        <v>0</v>
      </c>
      <c r="AS196" s="97">
        <f t="shared" si="12"/>
        <v>0</v>
      </c>
      <c r="AT196" s="97">
        <f t="shared" si="13"/>
        <v>0</v>
      </c>
    </row>
    <row r="197" spans="8:46" ht="14.25" thickBot="1" x14ac:dyDescent="0.2">
      <c r="H197" s="42">
        <f t="shared" si="14"/>
        <v>0</v>
      </c>
      <c r="I197" s="111"/>
      <c r="J197" s="112"/>
      <c r="K197" s="113"/>
      <c r="L197" s="114"/>
      <c r="M197" s="114"/>
      <c r="N197" s="114"/>
      <c r="O197" s="114"/>
      <c r="P197" s="114"/>
      <c r="Q197" s="114"/>
      <c r="R197" s="114"/>
      <c r="S197" s="114"/>
      <c r="T197" s="114"/>
      <c r="U197" s="114"/>
      <c r="V197" s="114"/>
      <c r="W197" s="114"/>
      <c r="X197" s="115"/>
      <c r="Y197" s="116"/>
      <c r="Z197" s="113"/>
      <c r="AA197" s="117"/>
      <c r="AB197" s="115"/>
      <c r="AC197" s="113"/>
      <c r="AD197" s="117"/>
      <c r="AE197" s="118"/>
      <c r="AF197" s="113"/>
      <c r="AG197" s="117"/>
      <c r="AH197" s="118"/>
      <c r="AI197" s="113"/>
      <c r="AJ197" s="117"/>
      <c r="AK197" s="118"/>
      <c r="AL197" s="113"/>
      <c r="AM197" s="117"/>
      <c r="AN197" s="118"/>
      <c r="AO197" s="119"/>
      <c r="AP197" s="122"/>
      <c r="AQ197" s="123"/>
      <c r="AR197" s="96">
        <f t="shared" si="15"/>
        <v>0</v>
      </c>
      <c r="AS197" s="97">
        <f t="shared" si="12"/>
        <v>0</v>
      </c>
      <c r="AT197" s="97">
        <f t="shared" si="13"/>
        <v>0</v>
      </c>
    </row>
    <row r="198" spans="8:46" ht="14.25" thickBot="1" x14ac:dyDescent="0.2">
      <c r="H198" s="42">
        <f t="shared" si="14"/>
        <v>0</v>
      </c>
      <c r="I198" s="111"/>
      <c r="J198" s="112"/>
      <c r="K198" s="113"/>
      <c r="L198" s="114"/>
      <c r="M198" s="114"/>
      <c r="N198" s="114"/>
      <c r="O198" s="114"/>
      <c r="P198" s="114"/>
      <c r="Q198" s="114"/>
      <c r="R198" s="114"/>
      <c r="S198" s="114"/>
      <c r="T198" s="114"/>
      <c r="U198" s="114"/>
      <c r="V198" s="114"/>
      <c r="W198" s="114"/>
      <c r="X198" s="115"/>
      <c r="Y198" s="116"/>
      <c r="Z198" s="113"/>
      <c r="AA198" s="117"/>
      <c r="AB198" s="115"/>
      <c r="AC198" s="113"/>
      <c r="AD198" s="117"/>
      <c r="AE198" s="118"/>
      <c r="AF198" s="113"/>
      <c r="AG198" s="117"/>
      <c r="AH198" s="118"/>
      <c r="AI198" s="113"/>
      <c r="AJ198" s="117"/>
      <c r="AK198" s="118"/>
      <c r="AL198" s="113"/>
      <c r="AM198" s="117"/>
      <c r="AN198" s="118"/>
      <c r="AO198" s="119"/>
      <c r="AP198" s="122"/>
      <c r="AQ198" s="123"/>
      <c r="AR198" s="96">
        <f t="shared" si="15"/>
        <v>0</v>
      </c>
      <c r="AS198" s="97">
        <f t="shared" si="12"/>
        <v>0</v>
      </c>
      <c r="AT198" s="97">
        <f t="shared" si="13"/>
        <v>0</v>
      </c>
    </row>
    <row r="199" spans="8:46" ht="14.25" thickBot="1" x14ac:dyDescent="0.2">
      <c r="H199" s="42">
        <f t="shared" si="14"/>
        <v>0</v>
      </c>
      <c r="I199" s="111"/>
      <c r="J199" s="112"/>
      <c r="K199" s="113"/>
      <c r="L199" s="114"/>
      <c r="M199" s="114"/>
      <c r="N199" s="114"/>
      <c r="O199" s="114"/>
      <c r="P199" s="114"/>
      <c r="Q199" s="114"/>
      <c r="R199" s="114"/>
      <c r="S199" s="114"/>
      <c r="T199" s="114"/>
      <c r="U199" s="114"/>
      <c r="V199" s="114"/>
      <c r="W199" s="114"/>
      <c r="X199" s="115"/>
      <c r="Y199" s="116"/>
      <c r="Z199" s="113"/>
      <c r="AA199" s="117"/>
      <c r="AB199" s="115"/>
      <c r="AC199" s="113"/>
      <c r="AD199" s="117"/>
      <c r="AE199" s="118"/>
      <c r="AF199" s="113"/>
      <c r="AG199" s="117"/>
      <c r="AH199" s="118"/>
      <c r="AI199" s="113"/>
      <c r="AJ199" s="117"/>
      <c r="AK199" s="118"/>
      <c r="AL199" s="113"/>
      <c r="AM199" s="117"/>
      <c r="AN199" s="118"/>
      <c r="AO199" s="119"/>
      <c r="AP199" s="122"/>
      <c r="AQ199" s="123"/>
      <c r="AR199" s="96">
        <f t="shared" si="15"/>
        <v>0</v>
      </c>
      <c r="AS199" s="97">
        <f t="shared" si="12"/>
        <v>0</v>
      </c>
      <c r="AT199" s="97">
        <f t="shared" si="13"/>
        <v>0</v>
      </c>
    </row>
    <row r="200" spans="8:46" ht="14.25" thickBot="1" x14ac:dyDescent="0.2">
      <c r="H200" s="42">
        <f t="shared" si="14"/>
        <v>0</v>
      </c>
      <c r="I200" s="111"/>
      <c r="J200" s="112"/>
      <c r="K200" s="113"/>
      <c r="L200" s="114"/>
      <c r="M200" s="114"/>
      <c r="N200" s="114"/>
      <c r="O200" s="114"/>
      <c r="P200" s="114"/>
      <c r="Q200" s="114"/>
      <c r="R200" s="114"/>
      <c r="S200" s="114"/>
      <c r="T200" s="114"/>
      <c r="U200" s="114"/>
      <c r="V200" s="114"/>
      <c r="W200" s="114"/>
      <c r="X200" s="115"/>
      <c r="Y200" s="116"/>
      <c r="Z200" s="113"/>
      <c r="AA200" s="117"/>
      <c r="AB200" s="115"/>
      <c r="AC200" s="113"/>
      <c r="AD200" s="117"/>
      <c r="AE200" s="118"/>
      <c r="AF200" s="113"/>
      <c r="AG200" s="117"/>
      <c r="AH200" s="118"/>
      <c r="AI200" s="113"/>
      <c r="AJ200" s="117"/>
      <c r="AK200" s="118"/>
      <c r="AL200" s="113"/>
      <c r="AM200" s="117"/>
      <c r="AN200" s="118"/>
      <c r="AO200" s="119"/>
      <c r="AP200" s="122"/>
      <c r="AQ200" s="123"/>
      <c r="AR200" s="96">
        <f t="shared" si="15"/>
        <v>0</v>
      </c>
      <c r="AS200" s="97">
        <f t="shared" si="12"/>
        <v>0</v>
      </c>
      <c r="AT200" s="97">
        <f t="shared" si="13"/>
        <v>0</v>
      </c>
    </row>
    <row r="201" spans="8:46" ht="14.25" customHeight="1" thickBot="1" x14ac:dyDescent="0.2">
      <c r="H201" s="42">
        <f t="shared" si="14"/>
        <v>0</v>
      </c>
      <c r="I201" s="111"/>
      <c r="J201" s="112"/>
      <c r="K201" s="113"/>
      <c r="L201" s="114"/>
      <c r="M201" s="114"/>
      <c r="N201" s="114"/>
      <c r="O201" s="114"/>
      <c r="P201" s="114"/>
      <c r="Q201" s="114"/>
      <c r="R201" s="114"/>
      <c r="S201" s="114"/>
      <c r="T201" s="114"/>
      <c r="U201" s="114"/>
      <c r="V201" s="114"/>
      <c r="W201" s="114"/>
      <c r="X201" s="115"/>
      <c r="Y201" s="116"/>
      <c r="Z201" s="113"/>
      <c r="AA201" s="117"/>
      <c r="AB201" s="115"/>
      <c r="AC201" s="113"/>
      <c r="AD201" s="117"/>
      <c r="AE201" s="118"/>
      <c r="AF201" s="113"/>
      <c r="AG201" s="117"/>
      <c r="AH201" s="118"/>
      <c r="AI201" s="113"/>
      <c r="AJ201" s="117"/>
      <c r="AK201" s="118"/>
      <c r="AL201" s="113"/>
      <c r="AM201" s="117"/>
      <c r="AN201" s="118"/>
      <c r="AO201" s="119"/>
      <c r="AP201" s="122"/>
      <c r="AQ201" s="123"/>
      <c r="AR201" s="96">
        <f t="shared" si="15"/>
        <v>0</v>
      </c>
      <c r="AS201" s="97">
        <f t="shared" si="12"/>
        <v>0</v>
      </c>
      <c r="AT201" s="97">
        <f t="shared" si="13"/>
        <v>0</v>
      </c>
    </row>
    <row r="202" spans="8:46" ht="14.25" thickBot="1" x14ac:dyDescent="0.2">
      <c r="H202" s="42">
        <f t="shared" si="14"/>
        <v>0</v>
      </c>
      <c r="I202" s="111"/>
      <c r="J202" s="112"/>
      <c r="K202" s="113"/>
      <c r="L202" s="114"/>
      <c r="M202" s="114"/>
      <c r="N202" s="114"/>
      <c r="O202" s="114"/>
      <c r="P202" s="114"/>
      <c r="Q202" s="114"/>
      <c r="R202" s="114"/>
      <c r="S202" s="114"/>
      <c r="T202" s="114"/>
      <c r="U202" s="114"/>
      <c r="V202" s="114"/>
      <c r="W202" s="114"/>
      <c r="X202" s="115"/>
      <c r="Y202" s="116"/>
      <c r="Z202" s="113"/>
      <c r="AA202" s="117"/>
      <c r="AB202" s="115"/>
      <c r="AC202" s="113"/>
      <c r="AD202" s="117"/>
      <c r="AE202" s="118"/>
      <c r="AF202" s="113"/>
      <c r="AG202" s="117"/>
      <c r="AH202" s="118"/>
      <c r="AI202" s="113"/>
      <c r="AJ202" s="117"/>
      <c r="AK202" s="118"/>
      <c r="AL202" s="113"/>
      <c r="AM202" s="117"/>
      <c r="AN202" s="118"/>
      <c r="AO202" s="119"/>
      <c r="AP202" s="122"/>
      <c r="AQ202" s="123"/>
      <c r="AR202" s="96">
        <f t="shared" si="15"/>
        <v>0</v>
      </c>
      <c r="AS202" s="97">
        <f t="shared" si="12"/>
        <v>0</v>
      </c>
      <c r="AT202" s="97">
        <f t="shared" si="13"/>
        <v>0</v>
      </c>
    </row>
    <row r="203" spans="8:46" ht="14.25" thickBot="1" x14ac:dyDescent="0.2">
      <c r="H203" s="42">
        <f t="shared" si="14"/>
        <v>0</v>
      </c>
      <c r="I203" s="111"/>
      <c r="J203" s="112"/>
      <c r="K203" s="113"/>
      <c r="L203" s="114"/>
      <c r="M203" s="114"/>
      <c r="N203" s="114"/>
      <c r="O203" s="114"/>
      <c r="P203" s="114"/>
      <c r="Q203" s="114"/>
      <c r="R203" s="114"/>
      <c r="S203" s="114"/>
      <c r="T203" s="114"/>
      <c r="U203" s="114"/>
      <c r="V203" s="114"/>
      <c r="W203" s="114"/>
      <c r="X203" s="115"/>
      <c r="Y203" s="116"/>
      <c r="Z203" s="113"/>
      <c r="AA203" s="117"/>
      <c r="AB203" s="115"/>
      <c r="AC203" s="113"/>
      <c r="AD203" s="117"/>
      <c r="AE203" s="118"/>
      <c r="AF203" s="113"/>
      <c r="AG203" s="117"/>
      <c r="AH203" s="118"/>
      <c r="AI203" s="113"/>
      <c r="AJ203" s="117"/>
      <c r="AK203" s="118"/>
      <c r="AL203" s="113"/>
      <c r="AM203" s="117"/>
      <c r="AN203" s="118"/>
      <c r="AO203" s="119"/>
      <c r="AP203" s="122"/>
      <c r="AQ203" s="123"/>
      <c r="AR203" s="96">
        <f t="shared" si="15"/>
        <v>0</v>
      </c>
      <c r="AS203" s="97">
        <f t="shared" si="12"/>
        <v>0</v>
      </c>
      <c r="AT203" s="97">
        <f t="shared" si="13"/>
        <v>0</v>
      </c>
    </row>
    <row r="204" spans="8:46" ht="14.25" thickBot="1" x14ac:dyDescent="0.2">
      <c r="H204" s="42">
        <f t="shared" si="14"/>
        <v>0</v>
      </c>
      <c r="I204" s="111"/>
      <c r="J204" s="112"/>
      <c r="K204" s="113"/>
      <c r="L204" s="114"/>
      <c r="M204" s="114"/>
      <c r="N204" s="114"/>
      <c r="O204" s="114"/>
      <c r="P204" s="114"/>
      <c r="Q204" s="114"/>
      <c r="R204" s="114"/>
      <c r="S204" s="114"/>
      <c r="T204" s="114"/>
      <c r="U204" s="114"/>
      <c r="V204" s="114"/>
      <c r="W204" s="114"/>
      <c r="X204" s="115"/>
      <c r="Y204" s="116"/>
      <c r="Z204" s="113"/>
      <c r="AA204" s="117"/>
      <c r="AB204" s="115"/>
      <c r="AC204" s="113"/>
      <c r="AD204" s="117"/>
      <c r="AE204" s="118"/>
      <c r="AF204" s="113"/>
      <c r="AG204" s="117"/>
      <c r="AH204" s="118"/>
      <c r="AI204" s="113"/>
      <c r="AJ204" s="117"/>
      <c r="AK204" s="118"/>
      <c r="AL204" s="113"/>
      <c r="AM204" s="117"/>
      <c r="AN204" s="118"/>
      <c r="AO204" s="119"/>
      <c r="AP204" s="122"/>
      <c r="AQ204" s="123"/>
      <c r="AR204" s="96">
        <f t="shared" si="15"/>
        <v>0</v>
      </c>
      <c r="AS204" s="97">
        <f t="shared" si="12"/>
        <v>0</v>
      </c>
      <c r="AT204" s="97">
        <f t="shared" si="13"/>
        <v>0</v>
      </c>
    </row>
    <row r="205" spans="8:46" ht="14.25" thickBot="1" x14ac:dyDescent="0.2">
      <c r="H205" s="42">
        <f t="shared" si="14"/>
        <v>0</v>
      </c>
      <c r="I205" s="111"/>
      <c r="J205" s="112"/>
      <c r="K205" s="113"/>
      <c r="L205" s="114"/>
      <c r="M205" s="114"/>
      <c r="N205" s="114"/>
      <c r="O205" s="114"/>
      <c r="P205" s="114"/>
      <c r="Q205" s="114"/>
      <c r="R205" s="114"/>
      <c r="S205" s="114"/>
      <c r="T205" s="114"/>
      <c r="U205" s="114"/>
      <c r="V205" s="114"/>
      <c r="W205" s="114"/>
      <c r="X205" s="115"/>
      <c r="Y205" s="116"/>
      <c r="Z205" s="113"/>
      <c r="AA205" s="117"/>
      <c r="AB205" s="115"/>
      <c r="AC205" s="113"/>
      <c r="AD205" s="117"/>
      <c r="AE205" s="118"/>
      <c r="AF205" s="113"/>
      <c r="AG205" s="117"/>
      <c r="AH205" s="118"/>
      <c r="AI205" s="113"/>
      <c r="AJ205" s="117"/>
      <c r="AK205" s="118"/>
      <c r="AL205" s="113"/>
      <c r="AM205" s="117"/>
      <c r="AN205" s="118"/>
      <c r="AO205" s="119"/>
      <c r="AP205" s="122"/>
      <c r="AQ205" s="123"/>
      <c r="AR205" s="96">
        <f t="shared" si="15"/>
        <v>0</v>
      </c>
      <c r="AS205" s="97">
        <f t="shared" si="12"/>
        <v>0</v>
      </c>
      <c r="AT205" s="97">
        <f t="shared" si="13"/>
        <v>0</v>
      </c>
    </row>
    <row r="206" spans="8:46" ht="14.25" thickBot="1" x14ac:dyDescent="0.2">
      <c r="H206" s="42">
        <f t="shared" si="14"/>
        <v>0</v>
      </c>
      <c r="I206" s="111"/>
      <c r="J206" s="112"/>
      <c r="K206" s="113"/>
      <c r="L206" s="114"/>
      <c r="M206" s="114"/>
      <c r="N206" s="114"/>
      <c r="O206" s="114"/>
      <c r="P206" s="114"/>
      <c r="Q206" s="114"/>
      <c r="R206" s="114"/>
      <c r="S206" s="114"/>
      <c r="T206" s="114"/>
      <c r="U206" s="114"/>
      <c r="V206" s="114"/>
      <c r="W206" s="114"/>
      <c r="X206" s="115"/>
      <c r="Y206" s="116"/>
      <c r="Z206" s="113"/>
      <c r="AA206" s="117"/>
      <c r="AB206" s="115"/>
      <c r="AC206" s="113"/>
      <c r="AD206" s="117"/>
      <c r="AE206" s="118"/>
      <c r="AF206" s="113"/>
      <c r="AG206" s="117"/>
      <c r="AH206" s="118"/>
      <c r="AI206" s="113"/>
      <c r="AJ206" s="117"/>
      <c r="AK206" s="118"/>
      <c r="AL206" s="113"/>
      <c r="AM206" s="117"/>
      <c r="AN206" s="118"/>
      <c r="AO206" s="119"/>
      <c r="AP206" s="122"/>
      <c r="AQ206" s="123"/>
      <c r="AR206" s="96">
        <f t="shared" si="15"/>
        <v>0</v>
      </c>
      <c r="AS206" s="97">
        <f t="shared" si="12"/>
        <v>0</v>
      </c>
      <c r="AT206" s="97">
        <f t="shared" si="13"/>
        <v>0</v>
      </c>
    </row>
    <row r="207" spans="8:46" ht="14.25" thickBot="1" x14ac:dyDescent="0.2">
      <c r="H207" s="42">
        <f t="shared" si="14"/>
        <v>0</v>
      </c>
      <c r="I207" s="111"/>
      <c r="J207" s="112"/>
      <c r="K207" s="113"/>
      <c r="L207" s="114"/>
      <c r="M207" s="114"/>
      <c r="N207" s="114"/>
      <c r="O207" s="114"/>
      <c r="P207" s="114"/>
      <c r="Q207" s="114"/>
      <c r="R207" s="114"/>
      <c r="S207" s="114"/>
      <c r="T207" s="114"/>
      <c r="U207" s="114"/>
      <c r="V207" s="114"/>
      <c r="W207" s="114"/>
      <c r="X207" s="115"/>
      <c r="Y207" s="116"/>
      <c r="Z207" s="113"/>
      <c r="AA207" s="117"/>
      <c r="AB207" s="115"/>
      <c r="AC207" s="113"/>
      <c r="AD207" s="117"/>
      <c r="AE207" s="118"/>
      <c r="AF207" s="113"/>
      <c r="AG207" s="117"/>
      <c r="AH207" s="118"/>
      <c r="AI207" s="113"/>
      <c r="AJ207" s="117"/>
      <c r="AK207" s="118"/>
      <c r="AL207" s="113"/>
      <c r="AM207" s="117"/>
      <c r="AN207" s="118"/>
      <c r="AO207" s="119"/>
      <c r="AP207" s="122"/>
      <c r="AQ207" s="123"/>
      <c r="AR207" s="96">
        <f t="shared" si="15"/>
        <v>0</v>
      </c>
      <c r="AS207" s="97">
        <f t="shared" si="12"/>
        <v>0</v>
      </c>
      <c r="AT207" s="97">
        <f t="shared" si="13"/>
        <v>0</v>
      </c>
    </row>
    <row r="208" spans="8:46" ht="14.25" thickBot="1" x14ac:dyDescent="0.2">
      <c r="H208" s="42">
        <f t="shared" si="14"/>
        <v>0</v>
      </c>
      <c r="I208" s="111"/>
      <c r="J208" s="112"/>
      <c r="K208" s="113"/>
      <c r="L208" s="114"/>
      <c r="M208" s="114"/>
      <c r="N208" s="114"/>
      <c r="O208" s="114"/>
      <c r="P208" s="114"/>
      <c r="Q208" s="114"/>
      <c r="R208" s="114"/>
      <c r="S208" s="114"/>
      <c r="T208" s="114"/>
      <c r="U208" s="114"/>
      <c r="V208" s="114"/>
      <c r="W208" s="114"/>
      <c r="X208" s="115"/>
      <c r="Y208" s="116"/>
      <c r="Z208" s="113"/>
      <c r="AA208" s="117"/>
      <c r="AB208" s="115"/>
      <c r="AC208" s="113"/>
      <c r="AD208" s="117"/>
      <c r="AE208" s="118"/>
      <c r="AF208" s="113"/>
      <c r="AG208" s="117"/>
      <c r="AH208" s="118"/>
      <c r="AI208" s="113"/>
      <c r="AJ208" s="117"/>
      <c r="AK208" s="118"/>
      <c r="AL208" s="113"/>
      <c r="AM208" s="117"/>
      <c r="AN208" s="118"/>
      <c r="AO208" s="119"/>
      <c r="AP208" s="122"/>
      <c r="AQ208" s="123"/>
      <c r="AR208" s="96">
        <f t="shared" si="15"/>
        <v>0</v>
      </c>
      <c r="AS208" s="97">
        <f t="shared" si="12"/>
        <v>0</v>
      </c>
      <c r="AT208" s="97">
        <f t="shared" si="13"/>
        <v>0</v>
      </c>
    </row>
    <row r="209" spans="8:46" ht="14.25" thickBot="1" x14ac:dyDescent="0.2">
      <c r="H209" s="42">
        <f t="shared" si="14"/>
        <v>0</v>
      </c>
      <c r="I209" s="111"/>
      <c r="J209" s="112"/>
      <c r="K209" s="113"/>
      <c r="L209" s="114"/>
      <c r="M209" s="114"/>
      <c r="N209" s="114"/>
      <c r="O209" s="114"/>
      <c r="P209" s="114"/>
      <c r="Q209" s="114"/>
      <c r="R209" s="114"/>
      <c r="S209" s="114"/>
      <c r="T209" s="114"/>
      <c r="U209" s="114"/>
      <c r="V209" s="114"/>
      <c r="W209" s="114"/>
      <c r="X209" s="115"/>
      <c r="Y209" s="116"/>
      <c r="Z209" s="113"/>
      <c r="AA209" s="117"/>
      <c r="AB209" s="115"/>
      <c r="AC209" s="113"/>
      <c r="AD209" s="117"/>
      <c r="AE209" s="118"/>
      <c r="AF209" s="113"/>
      <c r="AG209" s="117"/>
      <c r="AH209" s="118"/>
      <c r="AI209" s="113"/>
      <c r="AJ209" s="117"/>
      <c r="AK209" s="118"/>
      <c r="AL209" s="113"/>
      <c r="AM209" s="117"/>
      <c r="AN209" s="118"/>
      <c r="AO209" s="119"/>
      <c r="AP209" s="122"/>
      <c r="AQ209" s="123"/>
      <c r="AR209" s="96">
        <f t="shared" si="15"/>
        <v>0</v>
      </c>
      <c r="AS209" s="97">
        <f t="shared" si="12"/>
        <v>0</v>
      </c>
      <c r="AT209" s="97">
        <f t="shared" si="13"/>
        <v>0</v>
      </c>
    </row>
    <row r="210" spans="8:46" ht="14.25" thickBot="1" x14ac:dyDescent="0.2">
      <c r="H210" s="42">
        <f t="shared" si="14"/>
        <v>0</v>
      </c>
      <c r="I210" s="111"/>
      <c r="J210" s="112"/>
      <c r="K210" s="113"/>
      <c r="L210" s="114"/>
      <c r="M210" s="114"/>
      <c r="N210" s="114"/>
      <c r="O210" s="114"/>
      <c r="P210" s="114"/>
      <c r="Q210" s="114"/>
      <c r="R210" s="114"/>
      <c r="S210" s="114"/>
      <c r="T210" s="114"/>
      <c r="U210" s="114"/>
      <c r="V210" s="114"/>
      <c r="W210" s="114"/>
      <c r="X210" s="115"/>
      <c r="Y210" s="116"/>
      <c r="Z210" s="113"/>
      <c r="AA210" s="117"/>
      <c r="AB210" s="115"/>
      <c r="AC210" s="113"/>
      <c r="AD210" s="117"/>
      <c r="AE210" s="118"/>
      <c r="AF210" s="113"/>
      <c r="AG210" s="117"/>
      <c r="AH210" s="118"/>
      <c r="AI210" s="113"/>
      <c r="AJ210" s="117"/>
      <c r="AK210" s="118"/>
      <c r="AL210" s="113"/>
      <c r="AM210" s="117"/>
      <c r="AN210" s="118"/>
      <c r="AO210" s="119"/>
      <c r="AP210" s="122"/>
      <c r="AQ210" s="123"/>
      <c r="AR210" s="96">
        <f t="shared" si="15"/>
        <v>0</v>
      </c>
      <c r="AS210" s="97">
        <f t="shared" si="12"/>
        <v>0</v>
      </c>
      <c r="AT210" s="97">
        <f t="shared" si="13"/>
        <v>0</v>
      </c>
    </row>
    <row r="211" spans="8:46" ht="14.25" thickBot="1" x14ac:dyDescent="0.2">
      <c r="H211" s="42">
        <f t="shared" si="14"/>
        <v>0</v>
      </c>
      <c r="I211" s="111"/>
      <c r="J211" s="112"/>
      <c r="K211" s="113"/>
      <c r="L211" s="114"/>
      <c r="M211" s="114"/>
      <c r="N211" s="114"/>
      <c r="O211" s="114"/>
      <c r="P211" s="114"/>
      <c r="Q211" s="114"/>
      <c r="R211" s="114"/>
      <c r="S211" s="114"/>
      <c r="T211" s="114"/>
      <c r="U211" s="114"/>
      <c r="V211" s="114"/>
      <c r="W211" s="114"/>
      <c r="X211" s="115"/>
      <c r="Y211" s="116"/>
      <c r="Z211" s="113"/>
      <c r="AA211" s="117"/>
      <c r="AB211" s="115"/>
      <c r="AC211" s="113"/>
      <c r="AD211" s="117"/>
      <c r="AE211" s="118"/>
      <c r="AF211" s="113"/>
      <c r="AG211" s="117"/>
      <c r="AH211" s="118"/>
      <c r="AI211" s="113"/>
      <c r="AJ211" s="117"/>
      <c r="AK211" s="118"/>
      <c r="AL211" s="113"/>
      <c r="AM211" s="117"/>
      <c r="AN211" s="118"/>
      <c r="AO211" s="119"/>
      <c r="AP211" s="122"/>
      <c r="AQ211" s="123"/>
      <c r="AR211" s="96">
        <f t="shared" si="15"/>
        <v>0</v>
      </c>
      <c r="AS211" s="97">
        <f t="shared" si="12"/>
        <v>0</v>
      </c>
      <c r="AT211" s="97">
        <f t="shared" si="13"/>
        <v>0</v>
      </c>
    </row>
    <row r="212" spans="8:46" ht="14.25" thickBot="1" x14ac:dyDescent="0.2">
      <c r="H212" s="42">
        <f t="shared" si="14"/>
        <v>0</v>
      </c>
      <c r="I212" s="111"/>
      <c r="J212" s="112"/>
      <c r="K212" s="113"/>
      <c r="L212" s="114"/>
      <c r="M212" s="114"/>
      <c r="N212" s="114"/>
      <c r="O212" s="114"/>
      <c r="P212" s="114"/>
      <c r="Q212" s="114"/>
      <c r="R212" s="114"/>
      <c r="S212" s="114"/>
      <c r="T212" s="114"/>
      <c r="U212" s="114"/>
      <c r="V212" s="114"/>
      <c r="W212" s="114"/>
      <c r="X212" s="115"/>
      <c r="Y212" s="116"/>
      <c r="Z212" s="113"/>
      <c r="AA212" s="117"/>
      <c r="AB212" s="115"/>
      <c r="AC212" s="113"/>
      <c r="AD212" s="117"/>
      <c r="AE212" s="118"/>
      <c r="AF212" s="113"/>
      <c r="AG212" s="117"/>
      <c r="AH212" s="118"/>
      <c r="AI212" s="113"/>
      <c r="AJ212" s="117"/>
      <c r="AK212" s="118"/>
      <c r="AL212" s="113"/>
      <c r="AM212" s="117"/>
      <c r="AN212" s="118"/>
      <c r="AO212" s="119"/>
      <c r="AP212" s="122"/>
      <c r="AQ212" s="123"/>
      <c r="AR212" s="96">
        <f t="shared" si="15"/>
        <v>0</v>
      </c>
      <c r="AS212" s="97">
        <f t="shared" si="12"/>
        <v>0</v>
      </c>
      <c r="AT212" s="97">
        <f t="shared" si="13"/>
        <v>0</v>
      </c>
    </row>
    <row r="213" spans="8:46" ht="14.25" thickBot="1" x14ac:dyDescent="0.2">
      <c r="H213" s="42">
        <f t="shared" si="14"/>
        <v>0</v>
      </c>
      <c r="I213" s="111"/>
      <c r="J213" s="112"/>
      <c r="K213" s="113"/>
      <c r="L213" s="114"/>
      <c r="M213" s="114"/>
      <c r="N213" s="114"/>
      <c r="O213" s="114"/>
      <c r="P213" s="114"/>
      <c r="Q213" s="114"/>
      <c r="R213" s="114"/>
      <c r="S213" s="114"/>
      <c r="T213" s="114"/>
      <c r="U213" s="114"/>
      <c r="V213" s="114"/>
      <c r="W213" s="114"/>
      <c r="X213" s="115"/>
      <c r="Y213" s="116"/>
      <c r="Z213" s="113"/>
      <c r="AA213" s="117"/>
      <c r="AB213" s="115"/>
      <c r="AC213" s="113"/>
      <c r="AD213" s="117"/>
      <c r="AE213" s="118"/>
      <c r="AF213" s="113"/>
      <c r="AG213" s="117"/>
      <c r="AH213" s="118"/>
      <c r="AI213" s="113"/>
      <c r="AJ213" s="117"/>
      <c r="AK213" s="118"/>
      <c r="AL213" s="113"/>
      <c r="AM213" s="117"/>
      <c r="AN213" s="118"/>
      <c r="AO213" s="119"/>
      <c r="AP213" s="122"/>
      <c r="AQ213" s="123"/>
      <c r="AR213" s="96">
        <f t="shared" si="15"/>
        <v>0</v>
      </c>
      <c r="AS213" s="97">
        <f t="shared" si="12"/>
        <v>0</v>
      </c>
      <c r="AT213" s="97">
        <f t="shared" si="13"/>
        <v>0</v>
      </c>
    </row>
    <row r="214" spans="8:46" ht="14.25" thickBot="1" x14ac:dyDescent="0.2">
      <c r="H214" s="42">
        <f t="shared" si="14"/>
        <v>0</v>
      </c>
      <c r="I214" s="111"/>
      <c r="J214" s="112"/>
      <c r="K214" s="113"/>
      <c r="L214" s="114"/>
      <c r="M214" s="114"/>
      <c r="N214" s="114"/>
      <c r="O214" s="114"/>
      <c r="P214" s="114"/>
      <c r="Q214" s="114"/>
      <c r="R214" s="114"/>
      <c r="S214" s="114"/>
      <c r="T214" s="114"/>
      <c r="U214" s="114"/>
      <c r="V214" s="114"/>
      <c r="W214" s="114"/>
      <c r="X214" s="115"/>
      <c r="Y214" s="116"/>
      <c r="Z214" s="113"/>
      <c r="AA214" s="117"/>
      <c r="AB214" s="115"/>
      <c r="AC214" s="113"/>
      <c r="AD214" s="117"/>
      <c r="AE214" s="118"/>
      <c r="AF214" s="113"/>
      <c r="AG214" s="117"/>
      <c r="AH214" s="118"/>
      <c r="AI214" s="113"/>
      <c r="AJ214" s="117"/>
      <c r="AK214" s="118"/>
      <c r="AL214" s="113"/>
      <c r="AM214" s="117"/>
      <c r="AN214" s="118"/>
      <c r="AO214" s="119"/>
      <c r="AP214" s="122"/>
      <c r="AQ214" s="123"/>
      <c r="AR214" s="96">
        <f t="shared" si="15"/>
        <v>0</v>
      </c>
      <c r="AS214" s="97">
        <f t="shared" si="12"/>
        <v>0</v>
      </c>
      <c r="AT214" s="97">
        <f t="shared" si="13"/>
        <v>0</v>
      </c>
    </row>
    <row r="215" spans="8:46" ht="14.25" thickBot="1" x14ac:dyDescent="0.2">
      <c r="H215" s="42">
        <f t="shared" si="14"/>
        <v>0</v>
      </c>
      <c r="I215" s="111"/>
      <c r="J215" s="112"/>
      <c r="K215" s="113"/>
      <c r="L215" s="114"/>
      <c r="M215" s="114"/>
      <c r="N215" s="114"/>
      <c r="O215" s="114"/>
      <c r="P215" s="114"/>
      <c r="Q215" s="114"/>
      <c r="R215" s="114"/>
      <c r="S215" s="114"/>
      <c r="T215" s="114"/>
      <c r="U215" s="114"/>
      <c r="V215" s="114"/>
      <c r="W215" s="114"/>
      <c r="X215" s="115"/>
      <c r="Y215" s="116"/>
      <c r="Z215" s="113"/>
      <c r="AA215" s="117"/>
      <c r="AB215" s="115"/>
      <c r="AC215" s="113"/>
      <c r="AD215" s="117"/>
      <c r="AE215" s="118"/>
      <c r="AF215" s="113"/>
      <c r="AG215" s="117"/>
      <c r="AH215" s="118"/>
      <c r="AI215" s="113"/>
      <c r="AJ215" s="117"/>
      <c r="AK215" s="118"/>
      <c r="AL215" s="113"/>
      <c r="AM215" s="117"/>
      <c r="AN215" s="118"/>
      <c r="AO215" s="119"/>
      <c r="AP215" s="122"/>
      <c r="AQ215" s="123"/>
      <c r="AR215" s="96">
        <f t="shared" si="15"/>
        <v>0</v>
      </c>
      <c r="AS215" s="97">
        <f t="shared" si="12"/>
        <v>0</v>
      </c>
      <c r="AT215" s="97">
        <f t="shared" si="13"/>
        <v>0</v>
      </c>
    </row>
    <row r="216" spans="8:46" ht="14.25" thickBot="1" x14ac:dyDescent="0.2">
      <c r="H216" s="42">
        <f t="shared" si="14"/>
        <v>0</v>
      </c>
      <c r="I216" s="111"/>
      <c r="J216" s="112"/>
      <c r="K216" s="113"/>
      <c r="L216" s="114"/>
      <c r="M216" s="114"/>
      <c r="N216" s="114"/>
      <c r="O216" s="114"/>
      <c r="P216" s="114"/>
      <c r="Q216" s="114"/>
      <c r="R216" s="114"/>
      <c r="S216" s="114"/>
      <c r="T216" s="114"/>
      <c r="U216" s="114"/>
      <c r="V216" s="114"/>
      <c r="W216" s="114"/>
      <c r="X216" s="115"/>
      <c r="Y216" s="116"/>
      <c r="Z216" s="113"/>
      <c r="AA216" s="117"/>
      <c r="AB216" s="115"/>
      <c r="AC216" s="113"/>
      <c r="AD216" s="117"/>
      <c r="AE216" s="118"/>
      <c r="AF216" s="113"/>
      <c r="AG216" s="117"/>
      <c r="AH216" s="118"/>
      <c r="AI216" s="113"/>
      <c r="AJ216" s="117"/>
      <c r="AK216" s="118"/>
      <c r="AL216" s="113"/>
      <c r="AM216" s="117"/>
      <c r="AN216" s="118"/>
      <c r="AO216" s="119"/>
      <c r="AP216" s="122"/>
      <c r="AQ216" s="123"/>
      <c r="AR216" s="96">
        <f t="shared" si="15"/>
        <v>0</v>
      </c>
      <c r="AS216" s="97">
        <f t="shared" si="12"/>
        <v>0</v>
      </c>
      <c r="AT216" s="97">
        <f t="shared" si="13"/>
        <v>0</v>
      </c>
    </row>
    <row r="217" spans="8:46" ht="14.25" thickBot="1" x14ac:dyDescent="0.2">
      <c r="H217" s="42">
        <f t="shared" si="14"/>
        <v>0</v>
      </c>
      <c r="I217" s="111"/>
      <c r="J217" s="112"/>
      <c r="K217" s="113"/>
      <c r="L217" s="114"/>
      <c r="M217" s="114"/>
      <c r="N217" s="114"/>
      <c r="O217" s="114"/>
      <c r="P217" s="114"/>
      <c r="Q217" s="114"/>
      <c r="R217" s="114"/>
      <c r="S217" s="114"/>
      <c r="T217" s="114"/>
      <c r="U217" s="114"/>
      <c r="V217" s="114"/>
      <c r="W217" s="114"/>
      <c r="X217" s="115"/>
      <c r="Y217" s="116"/>
      <c r="Z217" s="113"/>
      <c r="AA217" s="117"/>
      <c r="AB217" s="115"/>
      <c r="AC217" s="113"/>
      <c r="AD217" s="117"/>
      <c r="AE217" s="118"/>
      <c r="AF217" s="113"/>
      <c r="AG217" s="117"/>
      <c r="AH217" s="118"/>
      <c r="AI217" s="113"/>
      <c r="AJ217" s="117"/>
      <c r="AK217" s="118"/>
      <c r="AL217" s="113"/>
      <c r="AM217" s="117"/>
      <c r="AN217" s="118"/>
      <c r="AO217" s="119"/>
      <c r="AP217" s="122"/>
      <c r="AQ217" s="123"/>
      <c r="AR217" s="96">
        <f t="shared" si="15"/>
        <v>0</v>
      </c>
      <c r="AS217" s="97">
        <f t="shared" si="12"/>
        <v>0</v>
      </c>
      <c r="AT217" s="97">
        <f t="shared" si="13"/>
        <v>0</v>
      </c>
    </row>
    <row r="218" spans="8:46" ht="14.25" thickBot="1" x14ac:dyDescent="0.2">
      <c r="H218" s="42">
        <f t="shared" si="14"/>
        <v>0</v>
      </c>
      <c r="I218" s="111"/>
      <c r="J218" s="112"/>
      <c r="K218" s="113"/>
      <c r="L218" s="114"/>
      <c r="M218" s="114"/>
      <c r="N218" s="114"/>
      <c r="O218" s="114"/>
      <c r="P218" s="114"/>
      <c r="Q218" s="114"/>
      <c r="R218" s="114"/>
      <c r="S218" s="114"/>
      <c r="T218" s="114"/>
      <c r="U218" s="114"/>
      <c r="V218" s="114"/>
      <c r="W218" s="114"/>
      <c r="X218" s="115"/>
      <c r="Y218" s="116"/>
      <c r="Z218" s="113"/>
      <c r="AA218" s="117"/>
      <c r="AB218" s="115"/>
      <c r="AC218" s="113"/>
      <c r="AD218" s="117"/>
      <c r="AE218" s="118"/>
      <c r="AF218" s="113"/>
      <c r="AG218" s="117"/>
      <c r="AH218" s="118"/>
      <c r="AI218" s="113"/>
      <c r="AJ218" s="117"/>
      <c r="AK218" s="118"/>
      <c r="AL218" s="113"/>
      <c r="AM218" s="117"/>
      <c r="AN218" s="118"/>
      <c r="AO218" s="119"/>
      <c r="AP218" s="122"/>
      <c r="AQ218" s="123"/>
      <c r="AR218" s="96">
        <f t="shared" si="15"/>
        <v>0</v>
      </c>
      <c r="AS218" s="97">
        <f t="shared" si="12"/>
        <v>0</v>
      </c>
      <c r="AT218" s="97">
        <f t="shared" si="13"/>
        <v>0</v>
      </c>
    </row>
    <row r="219" spans="8:46" ht="14.25" thickBot="1" x14ac:dyDescent="0.2">
      <c r="H219" s="42">
        <f t="shared" si="14"/>
        <v>0</v>
      </c>
      <c r="I219" s="111"/>
      <c r="J219" s="112"/>
      <c r="K219" s="113"/>
      <c r="L219" s="114"/>
      <c r="M219" s="114"/>
      <c r="N219" s="114"/>
      <c r="O219" s="114"/>
      <c r="P219" s="114"/>
      <c r="Q219" s="114"/>
      <c r="R219" s="114"/>
      <c r="S219" s="114"/>
      <c r="T219" s="114"/>
      <c r="U219" s="114"/>
      <c r="V219" s="114"/>
      <c r="W219" s="114"/>
      <c r="X219" s="115"/>
      <c r="Y219" s="116"/>
      <c r="Z219" s="113"/>
      <c r="AA219" s="117"/>
      <c r="AB219" s="115"/>
      <c r="AC219" s="113"/>
      <c r="AD219" s="117"/>
      <c r="AE219" s="118"/>
      <c r="AF219" s="113"/>
      <c r="AG219" s="117"/>
      <c r="AH219" s="118"/>
      <c r="AI219" s="113"/>
      <c r="AJ219" s="117"/>
      <c r="AK219" s="118"/>
      <c r="AL219" s="113"/>
      <c r="AM219" s="117"/>
      <c r="AN219" s="118"/>
      <c r="AO219" s="119"/>
      <c r="AP219" s="122"/>
      <c r="AQ219" s="123"/>
      <c r="AR219" s="96">
        <f t="shared" si="15"/>
        <v>0</v>
      </c>
      <c r="AS219" s="97">
        <f t="shared" si="12"/>
        <v>0</v>
      </c>
      <c r="AT219" s="97">
        <f t="shared" si="13"/>
        <v>0</v>
      </c>
    </row>
    <row r="220" spans="8:46" ht="14.25" thickBot="1" x14ac:dyDescent="0.2">
      <c r="H220" s="42">
        <f t="shared" si="14"/>
        <v>0</v>
      </c>
      <c r="I220" s="111"/>
      <c r="J220" s="112"/>
      <c r="K220" s="113"/>
      <c r="L220" s="114"/>
      <c r="M220" s="114"/>
      <c r="N220" s="114"/>
      <c r="O220" s="114"/>
      <c r="P220" s="114"/>
      <c r="Q220" s="114"/>
      <c r="R220" s="114"/>
      <c r="S220" s="114"/>
      <c r="T220" s="114"/>
      <c r="U220" s="114"/>
      <c r="V220" s="114"/>
      <c r="W220" s="114"/>
      <c r="X220" s="115"/>
      <c r="Y220" s="116"/>
      <c r="Z220" s="113"/>
      <c r="AA220" s="117"/>
      <c r="AB220" s="115"/>
      <c r="AC220" s="113"/>
      <c r="AD220" s="117"/>
      <c r="AE220" s="118"/>
      <c r="AF220" s="113"/>
      <c r="AG220" s="117"/>
      <c r="AH220" s="118"/>
      <c r="AI220" s="113"/>
      <c r="AJ220" s="117"/>
      <c r="AK220" s="118"/>
      <c r="AL220" s="113"/>
      <c r="AM220" s="117"/>
      <c r="AN220" s="118"/>
      <c r="AO220" s="119"/>
      <c r="AP220" s="122"/>
      <c r="AQ220" s="123"/>
      <c r="AR220" s="96">
        <f t="shared" si="15"/>
        <v>0</v>
      </c>
      <c r="AS220" s="97">
        <f t="shared" si="12"/>
        <v>0</v>
      </c>
      <c r="AT220" s="97">
        <f t="shared" si="13"/>
        <v>0</v>
      </c>
    </row>
    <row r="221" spans="8:46" ht="14.25" thickBot="1" x14ac:dyDescent="0.2">
      <c r="H221" s="42">
        <f t="shared" si="14"/>
        <v>0</v>
      </c>
      <c r="I221" s="111"/>
      <c r="J221" s="112"/>
      <c r="K221" s="113"/>
      <c r="L221" s="114"/>
      <c r="M221" s="114"/>
      <c r="N221" s="114"/>
      <c r="O221" s="114"/>
      <c r="P221" s="114"/>
      <c r="Q221" s="114"/>
      <c r="R221" s="114"/>
      <c r="S221" s="114"/>
      <c r="T221" s="114"/>
      <c r="U221" s="114"/>
      <c r="V221" s="114"/>
      <c r="W221" s="114"/>
      <c r="X221" s="115"/>
      <c r="Y221" s="116"/>
      <c r="Z221" s="113"/>
      <c r="AA221" s="117"/>
      <c r="AB221" s="115"/>
      <c r="AC221" s="113"/>
      <c r="AD221" s="117"/>
      <c r="AE221" s="118"/>
      <c r="AF221" s="113"/>
      <c r="AG221" s="117"/>
      <c r="AH221" s="118"/>
      <c r="AI221" s="113"/>
      <c r="AJ221" s="117"/>
      <c r="AK221" s="118"/>
      <c r="AL221" s="113"/>
      <c r="AM221" s="117"/>
      <c r="AN221" s="118"/>
      <c r="AO221" s="119"/>
      <c r="AP221" s="122"/>
      <c r="AQ221" s="123"/>
      <c r="AR221" s="96">
        <f t="shared" si="15"/>
        <v>0</v>
      </c>
      <c r="AS221" s="97">
        <f t="shared" si="12"/>
        <v>0</v>
      </c>
      <c r="AT221" s="97">
        <f t="shared" si="13"/>
        <v>0</v>
      </c>
    </row>
    <row r="222" spans="8:46" ht="14.25" thickBot="1" x14ac:dyDescent="0.2">
      <c r="H222" s="42">
        <f t="shared" si="14"/>
        <v>0</v>
      </c>
      <c r="I222" s="111"/>
      <c r="J222" s="112"/>
      <c r="K222" s="113"/>
      <c r="L222" s="114"/>
      <c r="M222" s="114"/>
      <c r="N222" s="114"/>
      <c r="O222" s="114"/>
      <c r="P222" s="114"/>
      <c r="Q222" s="114"/>
      <c r="R222" s="114"/>
      <c r="S222" s="114"/>
      <c r="T222" s="114"/>
      <c r="U222" s="114"/>
      <c r="V222" s="114"/>
      <c r="W222" s="114"/>
      <c r="X222" s="115"/>
      <c r="Y222" s="116"/>
      <c r="Z222" s="113"/>
      <c r="AA222" s="117"/>
      <c r="AB222" s="115"/>
      <c r="AC222" s="113"/>
      <c r="AD222" s="117"/>
      <c r="AE222" s="118"/>
      <c r="AF222" s="113"/>
      <c r="AG222" s="117"/>
      <c r="AH222" s="118"/>
      <c r="AI222" s="113"/>
      <c r="AJ222" s="117"/>
      <c r="AK222" s="118"/>
      <c r="AL222" s="113"/>
      <c r="AM222" s="117"/>
      <c r="AN222" s="118"/>
      <c r="AO222" s="119"/>
      <c r="AP222" s="122"/>
      <c r="AQ222" s="123"/>
      <c r="AR222" s="96">
        <f t="shared" si="15"/>
        <v>0</v>
      </c>
      <c r="AS222" s="97">
        <f t="shared" si="12"/>
        <v>0</v>
      </c>
      <c r="AT222" s="97">
        <f t="shared" si="13"/>
        <v>0</v>
      </c>
    </row>
    <row r="223" spans="8:46" ht="14.25" thickBot="1" x14ac:dyDescent="0.2">
      <c r="H223" s="42">
        <f t="shared" si="14"/>
        <v>0</v>
      </c>
      <c r="I223" s="111"/>
      <c r="J223" s="112"/>
      <c r="K223" s="113"/>
      <c r="L223" s="114"/>
      <c r="M223" s="114"/>
      <c r="N223" s="114"/>
      <c r="O223" s="114"/>
      <c r="P223" s="114"/>
      <c r="Q223" s="114"/>
      <c r="R223" s="114"/>
      <c r="S223" s="114"/>
      <c r="T223" s="114"/>
      <c r="U223" s="114"/>
      <c r="V223" s="114"/>
      <c r="W223" s="114"/>
      <c r="X223" s="115"/>
      <c r="Y223" s="116"/>
      <c r="Z223" s="113"/>
      <c r="AA223" s="117"/>
      <c r="AB223" s="115"/>
      <c r="AC223" s="113"/>
      <c r="AD223" s="117"/>
      <c r="AE223" s="118"/>
      <c r="AF223" s="113"/>
      <c r="AG223" s="117"/>
      <c r="AH223" s="118"/>
      <c r="AI223" s="113"/>
      <c r="AJ223" s="117"/>
      <c r="AK223" s="118"/>
      <c r="AL223" s="113"/>
      <c r="AM223" s="117"/>
      <c r="AN223" s="118"/>
      <c r="AO223" s="119"/>
      <c r="AP223" s="122"/>
      <c r="AQ223" s="123"/>
      <c r="AR223" s="96">
        <f t="shared" si="15"/>
        <v>0</v>
      </c>
      <c r="AS223" s="97">
        <f t="shared" si="12"/>
        <v>0</v>
      </c>
      <c r="AT223" s="97">
        <f t="shared" si="13"/>
        <v>0</v>
      </c>
    </row>
    <row r="224" spans="8:46" ht="14.25" thickBot="1" x14ac:dyDescent="0.2">
      <c r="H224" s="42">
        <f t="shared" si="14"/>
        <v>0</v>
      </c>
      <c r="I224" s="111"/>
      <c r="J224" s="112"/>
      <c r="K224" s="113"/>
      <c r="L224" s="114"/>
      <c r="M224" s="114"/>
      <c r="N224" s="114"/>
      <c r="O224" s="114"/>
      <c r="P224" s="114"/>
      <c r="Q224" s="114"/>
      <c r="R224" s="114"/>
      <c r="S224" s="114"/>
      <c r="T224" s="114"/>
      <c r="U224" s="114"/>
      <c r="V224" s="114"/>
      <c r="W224" s="114"/>
      <c r="X224" s="115"/>
      <c r="Y224" s="116"/>
      <c r="Z224" s="113"/>
      <c r="AA224" s="117"/>
      <c r="AB224" s="115"/>
      <c r="AC224" s="113"/>
      <c r="AD224" s="117"/>
      <c r="AE224" s="118"/>
      <c r="AF224" s="113"/>
      <c r="AG224" s="117"/>
      <c r="AH224" s="118"/>
      <c r="AI224" s="113"/>
      <c r="AJ224" s="117"/>
      <c r="AK224" s="118"/>
      <c r="AL224" s="113"/>
      <c r="AM224" s="117"/>
      <c r="AN224" s="118"/>
      <c r="AO224" s="119"/>
      <c r="AP224" s="122"/>
      <c r="AQ224" s="123"/>
      <c r="AR224" s="96">
        <f t="shared" si="15"/>
        <v>0</v>
      </c>
      <c r="AS224" s="97">
        <f t="shared" si="12"/>
        <v>0</v>
      </c>
      <c r="AT224" s="97">
        <f t="shared" si="13"/>
        <v>0</v>
      </c>
    </row>
    <row r="225" spans="8:46" ht="14.25" thickBot="1" x14ac:dyDescent="0.2">
      <c r="H225" s="42">
        <f t="shared" si="14"/>
        <v>0</v>
      </c>
      <c r="I225" s="111"/>
      <c r="J225" s="112"/>
      <c r="K225" s="113"/>
      <c r="L225" s="114"/>
      <c r="M225" s="114"/>
      <c r="N225" s="114"/>
      <c r="O225" s="114"/>
      <c r="P225" s="114"/>
      <c r="Q225" s="114"/>
      <c r="R225" s="114"/>
      <c r="S225" s="114"/>
      <c r="T225" s="114"/>
      <c r="U225" s="114"/>
      <c r="V225" s="114"/>
      <c r="W225" s="114"/>
      <c r="X225" s="115"/>
      <c r="Y225" s="116"/>
      <c r="Z225" s="113"/>
      <c r="AA225" s="117"/>
      <c r="AB225" s="115"/>
      <c r="AC225" s="113"/>
      <c r="AD225" s="117"/>
      <c r="AE225" s="118"/>
      <c r="AF225" s="113"/>
      <c r="AG225" s="117"/>
      <c r="AH225" s="118"/>
      <c r="AI225" s="113"/>
      <c r="AJ225" s="117"/>
      <c r="AK225" s="118"/>
      <c r="AL225" s="113"/>
      <c r="AM225" s="117"/>
      <c r="AN225" s="118"/>
      <c r="AO225" s="119"/>
      <c r="AP225" s="122"/>
      <c r="AQ225" s="123"/>
      <c r="AR225" s="96">
        <f t="shared" si="15"/>
        <v>0</v>
      </c>
      <c r="AS225" s="97">
        <f t="shared" si="12"/>
        <v>0</v>
      </c>
      <c r="AT225" s="97">
        <f t="shared" si="13"/>
        <v>0</v>
      </c>
    </row>
    <row r="226" spans="8:46" ht="14.25" thickBot="1" x14ac:dyDescent="0.2">
      <c r="H226" s="42">
        <f t="shared" si="14"/>
        <v>0</v>
      </c>
      <c r="I226" s="111"/>
      <c r="J226" s="112"/>
      <c r="K226" s="113"/>
      <c r="L226" s="114"/>
      <c r="M226" s="114"/>
      <c r="N226" s="114"/>
      <c r="O226" s="114"/>
      <c r="P226" s="114"/>
      <c r="Q226" s="114"/>
      <c r="R226" s="114"/>
      <c r="S226" s="114"/>
      <c r="T226" s="114"/>
      <c r="U226" s="114"/>
      <c r="V226" s="114"/>
      <c r="W226" s="114"/>
      <c r="X226" s="115"/>
      <c r="Y226" s="116"/>
      <c r="Z226" s="113"/>
      <c r="AA226" s="117"/>
      <c r="AB226" s="115"/>
      <c r="AC226" s="113"/>
      <c r="AD226" s="117"/>
      <c r="AE226" s="118"/>
      <c r="AF226" s="113"/>
      <c r="AG226" s="117"/>
      <c r="AH226" s="118"/>
      <c r="AI226" s="113"/>
      <c r="AJ226" s="117"/>
      <c r="AK226" s="118"/>
      <c r="AL226" s="113"/>
      <c r="AM226" s="117"/>
      <c r="AN226" s="118"/>
      <c r="AO226" s="119"/>
      <c r="AP226" s="122"/>
      <c r="AQ226" s="123"/>
      <c r="AR226" s="96">
        <f t="shared" si="15"/>
        <v>0</v>
      </c>
      <c r="AS226" s="97">
        <f t="shared" si="12"/>
        <v>0</v>
      </c>
      <c r="AT226" s="97">
        <f t="shared" si="13"/>
        <v>0</v>
      </c>
    </row>
    <row r="227" spans="8:46" ht="14.25" thickBot="1" x14ac:dyDescent="0.2">
      <c r="H227" s="42">
        <f t="shared" si="14"/>
        <v>0</v>
      </c>
      <c r="I227" s="111"/>
      <c r="J227" s="112"/>
      <c r="K227" s="113"/>
      <c r="L227" s="114"/>
      <c r="M227" s="114"/>
      <c r="N227" s="114"/>
      <c r="O227" s="114"/>
      <c r="P227" s="114"/>
      <c r="Q227" s="114"/>
      <c r="R227" s="114"/>
      <c r="S227" s="114"/>
      <c r="T227" s="114"/>
      <c r="U227" s="114"/>
      <c r="V227" s="114"/>
      <c r="W227" s="114"/>
      <c r="X227" s="115"/>
      <c r="Y227" s="116"/>
      <c r="Z227" s="113"/>
      <c r="AA227" s="117"/>
      <c r="AB227" s="115"/>
      <c r="AC227" s="113"/>
      <c r="AD227" s="117"/>
      <c r="AE227" s="118"/>
      <c r="AF227" s="113"/>
      <c r="AG227" s="117"/>
      <c r="AH227" s="118"/>
      <c r="AI227" s="113"/>
      <c r="AJ227" s="117"/>
      <c r="AK227" s="118"/>
      <c r="AL227" s="113"/>
      <c r="AM227" s="117"/>
      <c r="AN227" s="118"/>
      <c r="AO227" s="119"/>
      <c r="AP227" s="122"/>
      <c r="AQ227" s="123"/>
      <c r="AR227" s="96">
        <f t="shared" si="15"/>
        <v>0</v>
      </c>
      <c r="AS227" s="97">
        <f t="shared" si="12"/>
        <v>0</v>
      </c>
      <c r="AT227" s="97">
        <f t="shared" si="13"/>
        <v>0</v>
      </c>
    </row>
    <row r="228" spans="8:46" ht="14.25" thickBot="1" x14ac:dyDescent="0.2">
      <c r="H228" s="42">
        <f t="shared" si="14"/>
        <v>0</v>
      </c>
      <c r="I228" s="111"/>
      <c r="J228" s="112"/>
      <c r="K228" s="113"/>
      <c r="L228" s="114"/>
      <c r="M228" s="114"/>
      <c r="N228" s="114"/>
      <c r="O228" s="114"/>
      <c r="P228" s="114"/>
      <c r="Q228" s="114"/>
      <c r="R228" s="114"/>
      <c r="S228" s="114"/>
      <c r="T228" s="114"/>
      <c r="U228" s="114"/>
      <c r="V228" s="114"/>
      <c r="W228" s="114"/>
      <c r="X228" s="115"/>
      <c r="Y228" s="116"/>
      <c r="Z228" s="113"/>
      <c r="AA228" s="117"/>
      <c r="AB228" s="115"/>
      <c r="AC228" s="113"/>
      <c r="AD228" s="117"/>
      <c r="AE228" s="118"/>
      <c r="AF228" s="113"/>
      <c r="AG228" s="117"/>
      <c r="AH228" s="118"/>
      <c r="AI228" s="113"/>
      <c r="AJ228" s="117"/>
      <c r="AK228" s="118"/>
      <c r="AL228" s="113"/>
      <c r="AM228" s="117"/>
      <c r="AN228" s="118"/>
      <c r="AO228" s="119"/>
      <c r="AP228" s="122"/>
      <c r="AQ228" s="123"/>
      <c r="AR228" s="96">
        <f t="shared" si="15"/>
        <v>0</v>
      </c>
      <c r="AS228" s="97">
        <f t="shared" si="12"/>
        <v>0</v>
      </c>
      <c r="AT228" s="97">
        <f t="shared" si="13"/>
        <v>0</v>
      </c>
    </row>
    <row r="229" spans="8:46" ht="14.25" thickBot="1" x14ac:dyDescent="0.2">
      <c r="H229" s="42">
        <f t="shared" si="14"/>
        <v>0</v>
      </c>
      <c r="I229" s="111"/>
      <c r="J229" s="112"/>
      <c r="K229" s="113"/>
      <c r="L229" s="114"/>
      <c r="M229" s="114"/>
      <c r="N229" s="114"/>
      <c r="O229" s="114"/>
      <c r="P229" s="114"/>
      <c r="Q229" s="114"/>
      <c r="R229" s="114"/>
      <c r="S229" s="114"/>
      <c r="T229" s="114"/>
      <c r="U229" s="114"/>
      <c r="V229" s="114"/>
      <c r="W229" s="114"/>
      <c r="X229" s="115"/>
      <c r="Y229" s="116"/>
      <c r="Z229" s="113"/>
      <c r="AA229" s="117"/>
      <c r="AB229" s="115"/>
      <c r="AC229" s="113"/>
      <c r="AD229" s="117"/>
      <c r="AE229" s="118"/>
      <c r="AF229" s="113"/>
      <c r="AG229" s="117"/>
      <c r="AH229" s="118"/>
      <c r="AI229" s="113"/>
      <c r="AJ229" s="117"/>
      <c r="AK229" s="118"/>
      <c r="AL229" s="113"/>
      <c r="AM229" s="117"/>
      <c r="AN229" s="118"/>
      <c r="AO229" s="119"/>
      <c r="AP229" s="122"/>
      <c r="AQ229" s="123"/>
      <c r="AR229" s="96">
        <f t="shared" si="15"/>
        <v>0</v>
      </c>
      <c r="AS229" s="97">
        <f t="shared" si="12"/>
        <v>0</v>
      </c>
      <c r="AT229" s="97">
        <f t="shared" si="13"/>
        <v>0</v>
      </c>
    </row>
    <row r="230" spans="8:46" ht="14.25" thickBot="1" x14ac:dyDescent="0.2">
      <c r="H230" s="42">
        <f t="shared" si="14"/>
        <v>0</v>
      </c>
      <c r="I230" s="111"/>
      <c r="J230" s="112"/>
      <c r="K230" s="113"/>
      <c r="L230" s="114"/>
      <c r="M230" s="114"/>
      <c r="N230" s="114"/>
      <c r="O230" s="114"/>
      <c r="P230" s="114"/>
      <c r="Q230" s="114"/>
      <c r="R230" s="114"/>
      <c r="S230" s="114"/>
      <c r="T230" s="114"/>
      <c r="U230" s="114"/>
      <c r="V230" s="114"/>
      <c r="W230" s="114"/>
      <c r="X230" s="115"/>
      <c r="Y230" s="116"/>
      <c r="Z230" s="113"/>
      <c r="AA230" s="117"/>
      <c r="AB230" s="115"/>
      <c r="AC230" s="113"/>
      <c r="AD230" s="117"/>
      <c r="AE230" s="118"/>
      <c r="AF230" s="113"/>
      <c r="AG230" s="117"/>
      <c r="AH230" s="118"/>
      <c r="AI230" s="113"/>
      <c r="AJ230" s="117"/>
      <c r="AK230" s="118"/>
      <c r="AL230" s="113"/>
      <c r="AM230" s="117"/>
      <c r="AN230" s="118"/>
      <c r="AO230" s="119"/>
      <c r="AP230" s="122"/>
      <c r="AQ230" s="123"/>
      <c r="AR230" s="96">
        <f t="shared" si="15"/>
        <v>0</v>
      </c>
      <c r="AS230" s="97">
        <f t="shared" si="12"/>
        <v>0</v>
      </c>
      <c r="AT230" s="97">
        <f t="shared" si="13"/>
        <v>0</v>
      </c>
    </row>
    <row r="231" spans="8:46" ht="14.25" thickBot="1" x14ac:dyDescent="0.2">
      <c r="H231" s="42">
        <f t="shared" si="14"/>
        <v>0</v>
      </c>
      <c r="I231" s="111"/>
      <c r="J231" s="112"/>
      <c r="K231" s="113"/>
      <c r="L231" s="114"/>
      <c r="M231" s="114"/>
      <c r="N231" s="114"/>
      <c r="O231" s="114"/>
      <c r="P231" s="114"/>
      <c r="Q231" s="114"/>
      <c r="R231" s="114"/>
      <c r="S231" s="114"/>
      <c r="T231" s="114"/>
      <c r="U231" s="114"/>
      <c r="V231" s="114"/>
      <c r="W231" s="114"/>
      <c r="X231" s="115"/>
      <c r="Y231" s="116"/>
      <c r="Z231" s="113"/>
      <c r="AA231" s="117"/>
      <c r="AB231" s="115"/>
      <c r="AC231" s="113"/>
      <c r="AD231" s="117"/>
      <c r="AE231" s="118"/>
      <c r="AF231" s="113"/>
      <c r="AG231" s="117"/>
      <c r="AH231" s="118"/>
      <c r="AI231" s="113"/>
      <c r="AJ231" s="117"/>
      <c r="AK231" s="118"/>
      <c r="AL231" s="113"/>
      <c r="AM231" s="117"/>
      <c r="AN231" s="118"/>
      <c r="AO231" s="119"/>
      <c r="AP231" s="122"/>
      <c r="AQ231" s="123"/>
      <c r="AR231" s="96">
        <f t="shared" si="15"/>
        <v>0</v>
      </c>
      <c r="AS231" s="97">
        <f t="shared" si="12"/>
        <v>0</v>
      </c>
      <c r="AT231" s="97">
        <f t="shared" si="13"/>
        <v>0</v>
      </c>
    </row>
    <row r="232" spans="8:46" ht="14.25" thickBot="1" x14ac:dyDescent="0.2">
      <c r="H232" s="42">
        <f t="shared" si="14"/>
        <v>0</v>
      </c>
      <c r="I232" s="111"/>
      <c r="J232" s="112"/>
      <c r="K232" s="113"/>
      <c r="L232" s="114"/>
      <c r="M232" s="114"/>
      <c r="N232" s="114"/>
      <c r="O232" s="114"/>
      <c r="P232" s="114"/>
      <c r="Q232" s="114"/>
      <c r="R232" s="114"/>
      <c r="S232" s="114"/>
      <c r="T232" s="114"/>
      <c r="U232" s="114"/>
      <c r="V232" s="114"/>
      <c r="W232" s="114"/>
      <c r="X232" s="115"/>
      <c r="Y232" s="116"/>
      <c r="Z232" s="113"/>
      <c r="AA232" s="117"/>
      <c r="AB232" s="115"/>
      <c r="AC232" s="113"/>
      <c r="AD232" s="117"/>
      <c r="AE232" s="118"/>
      <c r="AF232" s="113"/>
      <c r="AG232" s="117"/>
      <c r="AH232" s="118"/>
      <c r="AI232" s="113"/>
      <c r="AJ232" s="117"/>
      <c r="AK232" s="118"/>
      <c r="AL232" s="113"/>
      <c r="AM232" s="117"/>
      <c r="AN232" s="118"/>
      <c r="AO232" s="119"/>
      <c r="AP232" s="122"/>
      <c r="AQ232" s="123"/>
      <c r="AR232" s="96">
        <f t="shared" si="15"/>
        <v>0</v>
      </c>
      <c r="AS232" s="97">
        <f t="shared" si="12"/>
        <v>0</v>
      </c>
      <c r="AT232" s="97">
        <f t="shared" si="13"/>
        <v>0</v>
      </c>
    </row>
    <row r="233" spans="8:46" ht="14.25" thickBot="1" x14ac:dyDescent="0.2">
      <c r="H233" s="42">
        <f t="shared" si="14"/>
        <v>0</v>
      </c>
      <c r="I233" s="111"/>
      <c r="J233" s="112"/>
      <c r="K233" s="113"/>
      <c r="L233" s="114"/>
      <c r="M233" s="114"/>
      <c r="N233" s="114"/>
      <c r="O233" s="114"/>
      <c r="P233" s="114"/>
      <c r="Q233" s="114"/>
      <c r="R233" s="114"/>
      <c r="S233" s="114"/>
      <c r="T233" s="114"/>
      <c r="U233" s="114"/>
      <c r="V233" s="114"/>
      <c r="W233" s="114"/>
      <c r="X233" s="115"/>
      <c r="Y233" s="116"/>
      <c r="Z233" s="113"/>
      <c r="AA233" s="117"/>
      <c r="AB233" s="115"/>
      <c r="AC233" s="113"/>
      <c r="AD233" s="117"/>
      <c r="AE233" s="118"/>
      <c r="AF233" s="113"/>
      <c r="AG233" s="117"/>
      <c r="AH233" s="118"/>
      <c r="AI233" s="113"/>
      <c r="AJ233" s="117"/>
      <c r="AK233" s="118"/>
      <c r="AL233" s="113"/>
      <c r="AM233" s="117"/>
      <c r="AN233" s="118"/>
      <c r="AO233" s="119"/>
      <c r="AP233" s="122"/>
      <c r="AQ233" s="123"/>
      <c r="AR233" s="96">
        <f t="shared" si="15"/>
        <v>0</v>
      </c>
      <c r="AS233" s="97">
        <f t="shared" si="12"/>
        <v>0</v>
      </c>
      <c r="AT233" s="97">
        <f t="shared" si="13"/>
        <v>0</v>
      </c>
    </row>
    <row r="234" spans="8:46" ht="14.25" thickBot="1" x14ac:dyDescent="0.2">
      <c r="H234" s="42">
        <f t="shared" si="14"/>
        <v>0</v>
      </c>
      <c r="I234" s="111"/>
      <c r="J234" s="112"/>
      <c r="K234" s="113"/>
      <c r="L234" s="114"/>
      <c r="M234" s="114"/>
      <c r="N234" s="114"/>
      <c r="O234" s="114"/>
      <c r="P234" s="114"/>
      <c r="Q234" s="114"/>
      <c r="R234" s="114"/>
      <c r="S234" s="114"/>
      <c r="T234" s="114"/>
      <c r="U234" s="114"/>
      <c r="V234" s="114"/>
      <c r="W234" s="114"/>
      <c r="X234" s="115"/>
      <c r="Y234" s="116"/>
      <c r="Z234" s="113"/>
      <c r="AA234" s="117"/>
      <c r="AB234" s="115"/>
      <c r="AC234" s="113"/>
      <c r="AD234" s="117"/>
      <c r="AE234" s="118"/>
      <c r="AF234" s="113"/>
      <c r="AG234" s="117"/>
      <c r="AH234" s="118"/>
      <c r="AI234" s="113"/>
      <c r="AJ234" s="117"/>
      <c r="AK234" s="118"/>
      <c r="AL234" s="113"/>
      <c r="AM234" s="117"/>
      <c r="AN234" s="118"/>
      <c r="AO234" s="119"/>
      <c r="AP234" s="122"/>
      <c r="AQ234" s="123"/>
      <c r="AR234" s="96">
        <f t="shared" si="15"/>
        <v>0</v>
      </c>
      <c r="AS234" s="97">
        <f t="shared" si="12"/>
        <v>0</v>
      </c>
      <c r="AT234" s="97">
        <f t="shared" si="13"/>
        <v>0</v>
      </c>
    </row>
    <row r="235" spans="8:46" ht="14.25" thickBot="1" x14ac:dyDescent="0.2">
      <c r="H235" s="42">
        <f t="shared" si="14"/>
        <v>0</v>
      </c>
      <c r="I235" s="111"/>
      <c r="J235" s="112"/>
      <c r="K235" s="113"/>
      <c r="L235" s="114"/>
      <c r="M235" s="114"/>
      <c r="N235" s="114"/>
      <c r="O235" s="114"/>
      <c r="P235" s="114"/>
      <c r="Q235" s="114"/>
      <c r="R235" s="114"/>
      <c r="S235" s="114"/>
      <c r="T235" s="114"/>
      <c r="U235" s="114"/>
      <c r="V235" s="114"/>
      <c r="W235" s="114"/>
      <c r="X235" s="115"/>
      <c r="Y235" s="116"/>
      <c r="Z235" s="113"/>
      <c r="AA235" s="117"/>
      <c r="AB235" s="115"/>
      <c r="AC235" s="113"/>
      <c r="AD235" s="117"/>
      <c r="AE235" s="118"/>
      <c r="AF235" s="113"/>
      <c r="AG235" s="117"/>
      <c r="AH235" s="118"/>
      <c r="AI235" s="113"/>
      <c r="AJ235" s="117"/>
      <c r="AK235" s="118"/>
      <c r="AL235" s="113"/>
      <c r="AM235" s="117"/>
      <c r="AN235" s="118"/>
      <c r="AO235" s="119"/>
      <c r="AP235" s="122"/>
      <c r="AQ235" s="123"/>
      <c r="AR235" s="96">
        <f t="shared" si="15"/>
        <v>0</v>
      </c>
      <c r="AS235" s="97">
        <f t="shared" si="12"/>
        <v>0</v>
      </c>
      <c r="AT235" s="97">
        <f t="shared" si="13"/>
        <v>0</v>
      </c>
    </row>
    <row r="236" spans="8:46" ht="14.25" thickBot="1" x14ac:dyDescent="0.2">
      <c r="H236" s="42">
        <f t="shared" si="14"/>
        <v>0</v>
      </c>
      <c r="I236" s="111"/>
      <c r="J236" s="112"/>
      <c r="K236" s="113"/>
      <c r="L236" s="114"/>
      <c r="M236" s="114"/>
      <c r="N236" s="114"/>
      <c r="O236" s="114"/>
      <c r="P236" s="114"/>
      <c r="Q236" s="114"/>
      <c r="R236" s="114"/>
      <c r="S236" s="114"/>
      <c r="T236" s="114"/>
      <c r="U236" s="114"/>
      <c r="V236" s="114"/>
      <c r="W236" s="114"/>
      <c r="X236" s="115"/>
      <c r="Y236" s="116"/>
      <c r="Z236" s="113"/>
      <c r="AA236" s="117"/>
      <c r="AB236" s="115"/>
      <c r="AC236" s="113"/>
      <c r="AD236" s="117"/>
      <c r="AE236" s="118"/>
      <c r="AF236" s="113"/>
      <c r="AG236" s="117"/>
      <c r="AH236" s="118"/>
      <c r="AI236" s="113"/>
      <c r="AJ236" s="117"/>
      <c r="AK236" s="118"/>
      <c r="AL236" s="113"/>
      <c r="AM236" s="117"/>
      <c r="AN236" s="118"/>
      <c r="AO236" s="119"/>
      <c r="AP236" s="122"/>
      <c r="AQ236" s="123"/>
      <c r="AR236" s="96">
        <f t="shared" si="15"/>
        <v>0</v>
      </c>
      <c r="AS236" s="97">
        <f t="shared" si="12"/>
        <v>0</v>
      </c>
      <c r="AT236" s="97">
        <f t="shared" si="13"/>
        <v>0</v>
      </c>
    </row>
    <row r="237" spans="8:46" ht="14.25" thickBot="1" x14ac:dyDescent="0.2">
      <c r="H237" s="42">
        <f t="shared" si="14"/>
        <v>0</v>
      </c>
      <c r="I237" s="111"/>
      <c r="J237" s="112"/>
      <c r="K237" s="113"/>
      <c r="L237" s="114"/>
      <c r="M237" s="114"/>
      <c r="N237" s="114"/>
      <c r="O237" s="114"/>
      <c r="P237" s="114"/>
      <c r="Q237" s="114"/>
      <c r="R237" s="114"/>
      <c r="S237" s="114"/>
      <c r="T237" s="114"/>
      <c r="U237" s="114"/>
      <c r="V237" s="114"/>
      <c r="W237" s="114"/>
      <c r="X237" s="115"/>
      <c r="Y237" s="116"/>
      <c r="Z237" s="113"/>
      <c r="AA237" s="117"/>
      <c r="AB237" s="115"/>
      <c r="AC237" s="113"/>
      <c r="AD237" s="117"/>
      <c r="AE237" s="118"/>
      <c r="AF237" s="113"/>
      <c r="AG237" s="117"/>
      <c r="AH237" s="118"/>
      <c r="AI237" s="113"/>
      <c r="AJ237" s="117"/>
      <c r="AK237" s="118"/>
      <c r="AL237" s="113"/>
      <c r="AM237" s="117"/>
      <c r="AN237" s="118"/>
      <c r="AO237" s="119"/>
      <c r="AP237" s="122"/>
      <c r="AQ237" s="123"/>
      <c r="AR237" s="96">
        <f t="shared" si="15"/>
        <v>0</v>
      </c>
      <c r="AS237" s="97">
        <f t="shared" si="12"/>
        <v>0</v>
      </c>
      <c r="AT237" s="97">
        <f t="shared" si="13"/>
        <v>0</v>
      </c>
    </row>
    <row r="238" spans="8:46" ht="14.25" thickBot="1" x14ac:dyDescent="0.2">
      <c r="H238" s="42">
        <f t="shared" si="14"/>
        <v>0</v>
      </c>
      <c r="I238" s="111"/>
      <c r="J238" s="112"/>
      <c r="K238" s="113"/>
      <c r="L238" s="114"/>
      <c r="M238" s="114"/>
      <c r="N238" s="114"/>
      <c r="O238" s="114"/>
      <c r="P238" s="114"/>
      <c r="Q238" s="114"/>
      <c r="R238" s="114"/>
      <c r="S238" s="114"/>
      <c r="T238" s="114"/>
      <c r="U238" s="114"/>
      <c r="V238" s="114"/>
      <c r="W238" s="114"/>
      <c r="X238" s="115"/>
      <c r="Y238" s="116"/>
      <c r="Z238" s="113"/>
      <c r="AA238" s="117"/>
      <c r="AB238" s="115"/>
      <c r="AC238" s="113"/>
      <c r="AD238" s="117"/>
      <c r="AE238" s="118"/>
      <c r="AF238" s="113"/>
      <c r="AG238" s="117"/>
      <c r="AH238" s="118"/>
      <c r="AI238" s="113"/>
      <c r="AJ238" s="117"/>
      <c r="AK238" s="118"/>
      <c r="AL238" s="113"/>
      <c r="AM238" s="117"/>
      <c r="AN238" s="118"/>
      <c r="AO238" s="119"/>
      <c r="AP238" s="122"/>
      <c r="AQ238" s="123"/>
      <c r="AR238" s="96">
        <f t="shared" si="15"/>
        <v>0</v>
      </c>
      <c r="AS238" s="97">
        <f t="shared" si="12"/>
        <v>0</v>
      </c>
      <c r="AT238" s="97">
        <f t="shared" si="13"/>
        <v>0</v>
      </c>
    </row>
    <row r="239" spans="8:46" ht="14.25" thickBot="1" x14ac:dyDescent="0.2">
      <c r="H239" s="42">
        <f t="shared" si="14"/>
        <v>0</v>
      </c>
      <c r="I239" s="111"/>
      <c r="J239" s="112"/>
      <c r="K239" s="113"/>
      <c r="L239" s="114"/>
      <c r="M239" s="114"/>
      <c r="N239" s="114"/>
      <c r="O239" s="114"/>
      <c r="P239" s="114"/>
      <c r="Q239" s="114"/>
      <c r="R239" s="114"/>
      <c r="S239" s="114"/>
      <c r="T239" s="114"/>
      <c r="U239" s="114"/>
      <c r="V239" s="114"/>
      <c r="W239" s="114"/>
      <c r="X239" s="115"/>
      <c r="Y239" s="116"/>
      <c r="Z239" s="113"/>
      <c r="AA239" s="117"/>
      <c r="AB239" s="115"/>
      <c r="AC239" s="113"/>
      <c r="AD239" s="117"/>
      <c r="AE239" s="118"/>
      <c r="AF239" s="113"/>
      <c r="AG239" s="117"/>
      <c r="AH239" s="118"/>
      <c r="AI239" s="113"/>
      <c r="AJ239" s="117"/>
      <c r="AK239" s="118"/>
      <c r="AL239" s="113"/>
      <c r="AM239" s="117"/>
      <c r="AN239" s="118"/>
      <c r="AO239" s="119"/>
      <c r="AP239" s="122"/>
      <c r="AQ239" s="123"/>
      <c r="AR239" s="96">
        <f t="shared" si="15"/>
        <v>0</v>
      </c>
      <c r="AS239" s="97">
        <f t="shared" si="12"/>
        <v>0</v>
      </c>
      <c r="AT239" s="97">
        <f t="shared" si="13"/>
        <v>0</v>
      </c>
    </row>
    <row r="240" spans="8:46" ht="14.25" thickBot="1" x14ac:dyDescent="0.2">
      <c r="H240" s="42">
        <f t="shared" si="14"/>
        <v>0</v>
      </c>
      <c r="I240" s="111"/>
      <c r="J240" s="112"/>
      <c r="K240" s="113"/>
      <c r="L240" s="114"/>
      <c r="M240" s="114"/>
      <c r="N240" s="114"/>
      <c r="O240" s="114"/>
      <c r="P240" s="114"/>
      <c r="Q240" s="114"/>
      <c r="R240" s="114"/>
      <c r="S240" s="114"/>
      <c r="T240" s="114"/>
      <c r="U240" s="114"/>
      <c r="V240" s="114"/>
      <c r="W240" s="114"/>
      <c r="X240" s="115"/>
      <c r="Y240" s="116"/>
      <c r="Z240" s="113"/>
      <c r="AA240" s="117"/>
      <c r="AB240" s="115"/>
      <c r="AC240" s="113"/>
      <c r="AD240" s="117"/>
      <c r="AE240" s="118"/>
      <c r="AF240" s="113"/>
      <c r="AG240" s="117"/>
      <c r="AH240" s="118"/>
      <c r="AI240" s="113"/>
      <c r="AJ240" s="117"/>
      <c r="AK240" s="118"/>
      <c r="AL240" s="113"/>
      <c r="AM240" s="117"/>
      <c r="AN240" s="118"/>
      <c r="AO240" s="119"/>
      <c r="AP240" s="122"/>
      <c r="AQ240" s="123"/>
      <c r="AR240" s="96">
        <f t="shared" si="15"/>
        <v>0</v>
      </c>
      <c r="AS240" s="97">
        <f t="shared" si="12"/>
        <v>0</v>
      </c>
      <c r="AT240" s="97">
        <f t="shared" si="13"/>
        <v>0</v>
      </c>
    </row>
    <row r="241" spans="8:46" ht="14.25" thickBot="1" x14ac:dyDescent="0.2">
      <c r="H241" s="42">
        <f t="shared" si="14"/>
        <v>0</v>
      </c>
      <c r="I241" s="111"/>
      <c r="J241" s="112"/>
      <c r="K241" s="113"/>
      <c r="L241" s="114"/>
      <c r="M241" s="114"/>
      <c r="N241" s="114"/>
      <c r="O241" s="114"/>
      <c r="P241" s="114"/>
      <c r="Q241" s="114"/>
      <c r="R241" s="114"/>
      <c r="S241" s="114"/>
      <c r="T241" s="114"/>
      <c r="U241" s="114"/>
      <c r="V241" s="114"/>
      <c r="W241" s="114"/>
      <c r="X241" s="115"/>
      <c r="Y241" s="116"/>
      <c r="Z241" s="113"/>
      <c r="AA241" s="117"/>
      <c r="AB241" s="115"/>
      <c r="AC241" s="113"/>
      <c r="AD241" s="117"/>
      <c r="AE241" s="118"/>
      <c r="AF241" s="113"/>
      <c r="AG241" s="117"/>
      <c r="AH241" s="118"/>
      <c r="AI241" s="113"/>
      <c r="AJ241" s="117"/>
      <c r="AK241" s="118"/>
      <c r="AL241" s="113"/>
      <c r="AM241" s="117"/>
      <c r="AN241" s="118"/>
      <c r="AO241" s="119"/>
      <c r="AP241" s="122"/>
      <c r="AQ241" s="123"/>
      <c r="AR241" s="96">
        <f t="shared" si="15"/>
        <v>0</v>
      </c>
      <c r="AS241" s="97">
        <f t="shared" si="12"/>
        <v>0</v>
      </c>
      <c r="AT241" s="97">
        <f t="shared" si="13"/>
        <v>0</v>
      </c>
    </row>
    <row r="242" spans="8:46" ht="14.25" thickBot="1" x14ac:dyDescent="0.2">
      <c r="H242" s="42">
        <f t="shared" si="14"/>
        <v>0</v>
      </c>
      <c r="I242" s="111"/>
      <c r="J242" s="112"/>
      <c r="K242" s="113"/>
      <c r="L242" s="114"/>
      <c r="M242" s="114"/>
      <c r="N242" s="114"/>
      <c r="O242" s="114"/>
      <c r="P242" s="114"/>
      <c r="Q242" s="114"/>
      <c r="R242" s="114"/>
      <c r="S242" s="114"/>
      <c r="T242" s="114"/>
      <c r="U242" s="114"/>
      <c r="V242" s="114"/>
      <c r="W242" s="114"/>
      <c r="X242" s="115"/>
      <c r="Y242" s="116"/>
      <c r="Z242" s="113"/>
      <c r="AA242" s="117"/>
      <c r="AB242" s="115"/>
      <c r="AC242" s="113"/>
      <c r="AD242" s="117"/>
      <c r="AE242" s="118"/>
      <c r="AF242" s="113"/>
      <c r="AG242" s="117"/>
      <c r="AH242" s="118"/>
      <c r="AI242" s="113"/>
      <c r="AJ242" s="117"/>
      <c r="AK242" s="118"/>
      <c r="AL242" s="113"/>
      <c r="AM242" s="117"/>
      <c r="AN242" s="118"/>
      <c r="AO242" s="119"/>
      <c r="AP242" s="122"/>
      <c r="AQ242" s="123"/>
      <c r="AR242" s="96">
        <f t="shared" si="15"/>
        <v>0</v>
      </c>
      <c r="AS242" s="97">
        <f t="shared" si="12"/>
        <v>0</v>
      </c>
      <c r="AT242" s="97">
        <f t="shared" si="13"/>
        <v>0</v>
      </c>
    </row>
    <row r="243" spans="8:46" ht="14.25" thickBot="1" x14ac:dyDescent="0.2">
      <c r="H243" s="42">
        <f t="shared" si="14"/>
        <v>0</v>
      </c>
      <c r="I243" s="111"/>
      <c r="J243" s="112"/>
      <c r="K243" s="113"/>
      <c r="L243" s="114"/>
      <c r="M243" s="114"/>
      <c r="N243" s="114"/>
      <c r="O243" s="114"/>
      <c r="P243" s="114"/>
      <c r="Q243" s="114"/>
      <c r="R243" s="114"/>
      <c r="S243" s="114"/>
      <c r="T243" s="114"/>
      <c r="U243" s="114"/>
      <c r="V243" s="114"/>
      <c r="W243" s="114"/>
      <c r="X243" s="115"/>
      <c r="Y243" s="116"/>
      <c r="Z243" s="113"/>
      <c r="AA243" s="117"/>
      <c r="AB243" s="115"/>
      <c r="AC243" s="113"/>
      <c r="AD243" s="117"/>
      <c r="AE243" s="118"/>
      <c r="AF243" s="113"/>
      <c r="AG243" s="117"/>
      <c r="AH243" s="118"/>
      <c r="AI243" s="113"/>
      <c r="AJ243" s="117"/>
      <c r="AK243" s="118"/>
      <c r="AL243" s="113"/>
      <c r="AM243" s="117"/>
      <c r="AN243" s="118"/>
      <c r="AO243" s="119"/>
      <c r="AP243" s="122"/>
      <c r="AQ243" s="123"/>
      <c r="AR243" s="96">
        <f t="shared" si="15"/>
        <v>0</v>
      </c>
      <c r="AS243" s="97">
        <f t="shared" si="12"/>
        <v>0</v>
      </c>
      <c r="AT243" s="97">
        <f t="shared" si="13"/>
        <v>0</v>
      </c>
    </row>
    <row r="244" spans="8:46" ht="14.25" thickBot="1" x14ac:dyDescent="0.2">
      <c r="H244" s="42">
        <f t="shared" si="14"/>
        <v>0</v>
      </c>
      <c r="I244" s="111"/>
      <c r="J244" s="112"/>
      <c r="K244" s="113"/>
      <c r="L244" s="114"/>
      <c r="M244" s="114"/>
      <c r="N244" s="114"/>
      <c r="O244" s="114"/>
      <c r="P244" s="114"/>
      <c r="Q244" s="114"/>
      <c r="R244" s="114"/>
      <c r="S244" s="114"/>
      <c r="T244" s="114"/>
      <c r="U244" s="114"/>
      <c r="V244" s="114"/>
      <c r="W244" s="114"/>
      <c r="X244" s="115"/>
      <c r="Y244" s="116"/>
      <c r="Z244" s="113"/>
      <c r="AA244" s="117"/>
      <c r="AB244" s="115"/>
      <c r="AC244" s="113"/>
      <c r="AD244" s="117"/>
      <c r="AE244" s="118"/>
      <c r="AF244" s="113"/>
      <c r="AG244" s="117"/>
      <c r="AH244" s="118"/>
      <c r="AI244" s="113"/>
      <c r="AJ244" s="117"/>
      <c r="AK244" s="118"/>
      <c r="AL244" s="113"/>
      <c r="AM244" s="117"/>
      <c r="AN244" s="118"/>
      <c r="AO244" s="119"/>
      <c r="AP244" s="122"/>
      <c r="AQ244" s="123"/>
      <c r="AR244" s="96">
        <f t="shared" si="15"/>
        <v>0</v>
      </c>
      <c r="AS244" s="97">
        <f t="shared" si="12"/>
        <v>0</v>
      </c>
      <c r="AT244" s="97">
        <f t="shared" si="13"/>
        <v>0</v>
      </c>
    </row>
    <row r="245" spans="8:46" ht="14.25" thickBot="1" x14ac:dyDescent="0.2">
      <c r="H245" s="42">
        <f t="shared" si="14"/>
        <v>0</v>
      </c>
      <c r="I245" s="111"/>
      <c r="J245" s="112"/>
      <c r="K245" s="113"/>
      <c r="L245" s="114"/>
      <c r="M245" s="114"/>
      <c r="N245" s="114"/>
      <c r="O245" s="114"/>
      <c r="P245" s="114"/>
      <c r="Q245" s="114"/>
      <c r="R245" s="114"/>
      <c r="S245" s="114"/>
      <c r="T245" s="114"/>
      <c r="U245" s="114"/>
      <c r="V245" s="114"/>
      <c r="W245" s="114"/>
      <c r="X245" s="115"/>
      <c r="Y245" s="116"/>
      <c r="Z245" s="113"/>
      <c r="AA245" s="117"/>
      <c r="AB245" s="115"/>
      <c r="AC245" s="113"/>
      <c r="AD245" s="117"/>
      <c r="AE245" s="118"/>
      <c r="AF245" s="113"/>
      <c r="AG245" s="117"/>
      <c r="AH245" s="118"/>
      <c r="AI245" s="113"/>
      <c r="AJ245" s="117"/>
      <c r="AK245" s="118"/>
      <c r="AL245" s="113"/>
      <c r="AM245" s="117"/>
      <c r="AN245" s="118"/>
      <c r="AO245" s="119"/>
      <c r="AP245" s="122"/>
      <c r="AQ245" s="123"/>
      <c r="AR245" s="96">
        <f t="shared" si="15"/>
        <v>0</v>
      </c>
      <c r="AS245" s="97">
        <f t="shared" si="12"/>
        <v>0</v>
      </c>
      <c r="AT245" s="97">
        <f t="shared" si="13"/>
        <v>0</v>
      </c>
    </row>
    <row r="246" spans="8:46" ht="14.25" thickBot="1" x14ac:dyDescent="0.2">
      <c r="H246" s="42">
        <f t="shared" si="14"/>
        <v>0</v>
      </c>
      <c r="I246" s="111"/>
      <c r="J246" s="112"/>
      <c r="K246" s="113"/>
      <c r="L246" s="114"/>
      <c r="M246" s="114"/>
      <c r="N246" s="114"/>
      <c r="O246" s="114"/>
      <c r="P246" s="114"/>
      <c r="Q246" s="114"/>
      <c r="R246" s="114"/>
      <c r="S246" s="114"/>
      <c r="T246" s="114"/>
      <c r="U246" s="114"/>
      <c r="V246" s="114"/>
      <c r="W246" s="114"/>
      <c r="X246" s="115"/>
      <c r="Y246" s="116"/>
      <c r="Z246" s="113"/>
      <c r="AA246" s="117"/>
      <c r="AB246" s="115"/>
      <c r="AC246" s="113"/>
      <c r="AD246" s="117"/>
      <c r="AE246" s="118"/>
      <c r="AF246" s="113"/>
      <c r="AG246" s="117"/>
      <c r="AH246" s="118"/>
      <c r="AI246" s="113"/>
      <c r="AJ246" s="117"/>
      <c r="AK246" s="118"/>
      <c r="AL246" s="113"/>
      <c r="AM246" s="117"/>
      <c r="AN246" s="118"/>
      <c r="AO246" s="119"/>
      <c r="AP246" s="122"/>
      <c r="AQ246" s="123"/>
      <c r="AR246" s="96">
        <f t="shared" si="15"/>
        <v>0</v>
      </c>
      <c r="AS246" s="97">
        <f t="shared" si="12"/>
        <v>0</v>
      </c>
      <c r="AT246" s="97">
        <f t="shared" si="13"/>
        <v>0</v>
      </c>
    </row>
    <row r="247" spans="8:46" ht="14.25" thickBot="1" x14ac:dyDescent="0.2">
      <c r="H247" s="42">
        <f t="shared" si="14"/>
        <v>0</v>
      </c>
      <c r="I247" s="111"/>
      <c r="J247" s="112"/>
      <c r="K247" s="113"/>
      <c r="L247" s="114"/>
      <c r="M247" s="114"/>
      <c r="N247" s="114"/>
      <c r="O247" s="114"/>
      <c r="P247" s="114"/>
      <c r="Q247" s="114"/>
      <c r="R247" s="114"/>
      <c r="S247" s="114"/>
      <c r="T247" s="114"/>
      <c r="U247" s="114"/>
      <c r="V247" s="114"/>
      <c r="W247" s="114"/>
      <c r="X247" s="115"/>
      <c r="Y247" s="116"/>
      <c r="Z247" s="113"/>
      <c r="AA247" s="117"/>
      <c r="AB247" s="115"/>
      <c r="AC247" s="113"/>
      <c r="AD247" s="117"/>
      <c r="AE247" s="118"/>
      <c r="AF247" s="113"/>
      <c r="AG247" s="117"/>
      <c r="AH247" s="118"/>
      <c r="AI247" s="113"/>
      <c r="AJ247" s="117"/>
      <c r="AK247" s="118"/>
      <c r="AL247" s="113"/>
      <c r="AM247" s="117"/>
      <c r="AN247" s="118"/>
      <c r="AO247" s="119"/>
      <c r="AP247" s="122"/>
      <c r="AQ247" s="123"/>
      <c r="AR247" s="96">
        <f t="shared" si="15"/>
        <v>0</v>
      </c>
      <c r="AS247" s="97">
        <f t="shared" si="12"/>
        <v>0</v>
      </c>
      <c r="AT247" s="97">
        <f t="shared" si="13"/>
        <v>0</v>
      </c>
    </row>
    <row r="248" spans="8:46" ht="14.25" thickBot="1" x14ac:dyDescent="0.2">
      <c r="H248" s="42">
        <f t="shared" si="14"/>
        <v>0</v>
      </c>
      <c r="I248" s="111"/>
      <c r="J248" s="112"/>
      <c r="K248" s="113"/>
      <c r="L248" s="114"/>
      <c r="M248" s="114"/>
      <c r="N248" s="114"/>
      <c r="O248" s="114"/>
      <c r="P248" s="114"/>
      <c r="Q248" s="114"/>
      <c r="R248" s="114"/>
      <c r="S248" s="114"/>
      <c r="T248" s="114"/>
      <c r="U248" s="114"/>
      <c r="V248" s="114"/>
      <c r="W248" s="114"/>
      <c r="X248" s="115"/>
      <c r="Y248" s="116"/>
      <c r="Z248" s="113"/>
      <c r="AA248" s="117"/>
      <c r="AB248" s="115"/>
      <c r="AC248" s="113"/>
      <c r="AD248" s="117"/>
      <c r="AE248" s="118"/>
      <c r="AF248" s="113"/>
      <c r="AG248" s="117"/>
      <c r="AH248" s="118"/>
      <c r="AI248" s="113"/>
      <c r="AJ248" s="117"/>
      <c r="AK248" s="118"/>
      <c r="AL248" s="113"/>
      <c r="AM248" s="117"/>
      <c r="AN248" s="118"/>
      <c r="AO248" s="119"/>
      <c r="AP248" s="122"/>
      <c r="AQ248" s="123"/>
      <c r="AR248" s="96">
        <f t="shared" si="15"/>
        <v>0</v>
      </c>
      <c r="AS248" s="97">
        <f t="shared" si="12"/>
        <v>0</v>
      </c>
      <c r="AT248" s="97">
        <f t="shared" si="13"/>
        <v>0</v>
      </c>
    </row>
    <row r="249" spans="8:46" ht="14.25" thickBot="1" x14ac:dyDescent="0.2">
      <c r="H249" s="42">
        <f t="shared" si="14"/>
        <v>0</v>
      </c>
      <c r="I249" s="111"/>
      <c r="J249" s="112"/>
      <c r="K249" s="113"/>
      <c r="L249" s="114"/>
      <c r="M249" s="114"/>
      <c r="N249" s="114"/>
      <c r="O249" s="114"/>
      <c r="P249" s="114"/>
      <c r="Q249" s="114"/>
      <c r="R249" s="114"/>
      <c r="S249" s="114"/>
      <c r="T249" s="114"/>
      <c r="U249" s="114"/>
      <c r="V249" s="114"/>
      <c r="W249" s="114"/>
      <c r="X249" s="115"/>
      <c r="Y249" s="116"/>
      <c r="Z249" s="113"/>
      <c r="AA249" s="117"/>
      <c r="AB249" s="115"/>
      <c r="AC249" s="113"/>
      <c r="AD249" s="117"/>
      <c r="AE249" s="118"/>
      <c r="AF249" s="113"/>
      <c r="AG249" s="117"/>
      <c r="AH249" s="118"/>
      <c r="AI249" s="113"/>
      <c r="AJ249" s="117"/>
      <c r="AK249" s="118"/>
      <c r="AL249" s="113"/>
      <c r="AM249" s="117"/>
      <c r="AN249" s="118"/>
      <c r="AO249" s="119"/>
      <c r="AP249" s="122"/>
      <c r="AQ249" s="123"/>
      <c r="AR249" s="96">
        <f t="shared" si="15"/>
        <v>0</v>
      </c>
      <c r="AS249" s="97">
        <f t="shared" si="12"/>
        <v>0</v>
      </c>
      <c r="AT249" s="97">
        <f t="shared" si="13"/>
        <v>0</v>
      </c>
    </row>
    <row r="250" spans="8:46" ht="14.25" thickBot="1" x14ac:dyDescent="0.2">
      <c r="H250" s="42">
        <f t="shared" si="14"/>
        <v>0</v>
      </c>
      <c r="I250" s="111"/>
      <c r="J250" s="112"/>
      <c r="K250" s="113"/>
      <c r="L250" s="114"/>
      <c r="M250" s="114"/>
      <c r="N250" s="114"/>
      <c r="O250" s="114"/>
      <c r="P250" s="114"/>
      <c r="Q250" s="114"/>
      <c r="R250" s="114"/>
      <c r="S250" s="114"/>
      <c r="T250" s="114"/>
      <c r="U250" s="114"/>
      <c r="V250" s="114"/>
      <c r="W250" s="114"/>
      <c r="X250" s="115"/>
      <c r="Y250" s="116"/>
      <c r="Z250" s="113"/>
      <c r="AA250" s="117"/>
      <c r="AB250" s="115"/>
      <c r="AC250" s="113"/>
      <c r="AD250" s="117"/>
      <c r="AE250" s="118"/>
      <c r="AF250" s="113"/>
      <c r="AG250" s="117"/>
      <c r="AH250" s="118"/>
      <c r="AI250" s="113"/>
      <c r="AJ250" s="117"/>
      <c r="AK250" s="118"/>
      <c r="AL250" s="113"/>
      <c r="AM250" s="117"/>
      <c r="AN250" s="118"/>
      <c r="AO250" s="119"/>
      <c r="AP250" s="122"/>
      <c r="AQ250" s="123"/>
      <c r="AR250" s="96">
        <f t="shared" si="15"/>
        <v>0</v>
      </c>
      <c r="AS250" s="97">
        <f t="shared" si="12"/>
        <v>0</v>
      </c>
      <c r="AT250" s="97">
        <f t="shared" si="13"/>
        <v>0</v>
      </c>
    </row>
    <row r="251" spans="8:46" ht="14.25" thickBot="1" x14ac:dyDescent="0.2">
      <c r="H251" s="42">
        <f t="shared" si="14"/>
        <v>0</v>
      </c>
      <c r="I251" s="111"/>
      <c r="J251" s="112"/>
      <c r="K251" s="113"/>
      <c r="L251" s="114"/>
      <c r="M251" s="114"/>
      <c r="N251" s="114"/>
      <c r="O251" s="114"/>
      <c r="P251" s="114"/>
      <c r="Q251" s="114"/>
      <c r="R251" s="114"/>
      <c r="S251" s="114"/>
      <c r="T251" s="114"/>
      <c r="U251" s="114"/>
      <c r="V251" s="114"/>
      <c r="W251" s="114"/>
      <c r="X251" s="115"/>
      <c r="Y251" s="116"/>
      <c r="Z251" s="113"/>
      <c r="AA251" s="117"/>
      <c r="AB251" s="115"/>
      <c r="AC251" s="113"/>
      <c r="AD251" s="117"/>
      <c r="AE251" s="118"/>
      <c r="AF251" s="113"/>
      <c r="AG251" s="117"/>
      <c r="AH251" s="118"/>
      <c r="AI251" s="113"/>
      <c r="AJ251" s="117"/>
      <c r="AK251" s="118"/>
      <c r="AL251" s="113"/>
      <c r="AM251" s="117"/>
      <c r="AN251" s="118"/>
      <c r="AO251" s="119"/>
      <c r="AP251" s="122"/>
      <c r="AQ251" s="123"/>
      <c r="AR251" s="96">
        <f t="shared" si="15"/>
        <v>0</v>
      </c>
      <c r="AS251" s="97">
        <f t="shared" si="12"/>
        <v>0</v>
      </c>
      <c r="AT251" s="97">
        <f t="shared" si="13"/>
        <v>0</v>
      </c>
    </row>
    <row r="252" spans="8:46" ht="14.25" thickBot="1" x14ac:dyDescent="0.2">
      <c r="H252" s="42">
        <f t="shared" si="14"/>
        <v>0</v>
      </c>
      <c r="I252" s="111"/>
      <c r="J252" s="112"/>
      <c r="K252" s="113"/>
      <c r="L252" s="114"/>
      <c r="M252" s="114"/>
      <c r="N252" s="114"/>
      <c r="O252" s="114"/>
      <c r="P252" s="114"/>
      <c r="Q252" s="114"/>
      <c r="R252" s="114"/>
      <c r="S252" s="114"/>
      <c r="T252" s="114"/>
      <c r="U252" s="114"/>
      <c r="V252" s="114"/>
      <c r="W252" s="114"/>
      <c r="X252" s="115"/>
      <c r="Y252" s="116"/>
      <c r="Z252" s="113"/>
      <c r="AA252" s="117"/>
      <c r="AB252" s="115"/>
      <c r="AC252" s="113"/>
      <c r="AD252" s="117"/>
      <c r="AE252" s="118"/>
      <c r="AF252" s="113"/>
      <c r="AG252" s="117"/>
      <c r="AH252" s="118"/>
      <c r="AI252" s="113"/>
      <c r="AJ252" s="117"/>
      <c r="AK252" s="118"/>
      <c r="AL252" s="113"/>
      <c r="AM252" s="117"/>
      <c r="AN252" s="118"/>
      <c r="AO252" s="119"/>
      <c r="AP252" s="122"/>
      <c r="AQ252" s="123"/>
      <c r="AR252" s="96">
        <f t="shared" si="15"/>
        <v>0</v>
      </c>
      <c r="AS252" s="97">
        <f t="shared" si="12"/>
        <v>0</v>
      </c>
      <c r="AT252" s="97">
        <f t="shared" si="13"/>
        <v>0</v>
      </c>
    </row>
    <row r="253" spans="8:46" ht="14.25" thickBot="1" x14ac:dyDescent="0.2">
      <c r="H253" s="42">
        <f t="shared" si="14"/>
        <v>0</v>
      </c>
      <c r="I253" s="111"/>
      <c r="J253" s="112"/>
      <c r="K253" s="113"/>
      <c r="L253" s="114"/>
      <c r="M253" s="114"/>
      <c r="N253" s="114"/>
      <c r="O253" s="114"/>
      <c r="P253" s="114"/>
      <c r="Q253" s="114"/>
      <c r="R253" s="114"/>
      <c r="S253" s="114"/>
      <c r="T253" s="114"/>
      <c r="U253" s="114"/>
      <c r="V253" s="114"/>
      <c r="W253" s="114"/>
      <c r="X253" s="115"/>
      <c r="Y253" s="116"/>
      <c r="Z253" s="113"/>
      <c r="AA253" s="117"/>
      <c r="AB253" s="115"/>
      <c r="AC253" s="113"/>
      <c r="AD253" s="117"/>
      <c r="AE253" s="118"/>
      <c r="AF253" s="113"/>
      <c r="AG253" s="117"/>
      <c r="AH253" s="118"/>
      <c r="AI253" s="113"/>
      <c r="AJ253" s="117"/>
      <c r="AK253" s="118"/>
      <c r="AL253" s="113"/>
      <c r="AM253" s="117"/>
      <c r="AN253" s="118"/>
      <c r="AO253" s="119"/>
      <c r="AP253" s="122"/>
      <c r="AQ253" s="123"/>
      <c r="AR253" s="96">
        <f t="shared" si="15"/>
        <v>0</v>
      </c>
      <c r="AS253" s="97">
        <f t="shared" si="12"/>
        <v>0</v>
      </c>
      <c r="AT253" s="97">
        <f t="shared" si="13"/>
        <v>0</v>
      </c>
    </row>
    <row r="254" spans="8:46" ht="14.25" thickBot="1" x14ac:dyDescent="0.2">
      <c r="H254" s="42">
        <f t="shared" si="14"/>
        <v>0</v>
      </c>
      <c r="I254" s="111"/>
      <c r="J254" s="112"/>
      <c r="K254" s="113"/>
      <c r="L254" s="114"/>
      <c r="M254" s="114"/>
      <c r="N254" s="114"/>
      <c r="O254" s="114"/>
      <c r="P254" s="114"/>
      <c r="Q254" s="114"/>
      <c r="R254" s="114"/>
      <c r="S254" s="114"/>
      <c r="T254" s="114"/>
      <c r="U254" s="114"/>
      <c r="V254" s="114"/>
      <c r="W254" s="114"/>
      <c r="X254" s="115"/>
      <c r="Y254" s="116"/>
      <c r="Z254" s="113"/>
      <c r="AA254" s="117"/>
      <c r="AB254" s="115"/>
      <c r="AC254" s="113"/>
      <c r="AD254" s="117"/>
      <c r="AE254" s="118"/>
      <c r="AF254" s="113"/>
      <c r="AG254" s="117"/>
      <c r="AH254" s="118"/>
      <c r="AI254" s="113"/>
      <c r="AJ254" s="117"/>
      <c r="AK254" s="118"/>
      <c r="AL254" s="113"/>
      <c r="AM254" s="117"/>
      <c r="AN254" s="118"/>
      <c r="AO254" s="119"/>
      <c r="AP254" s="122"/>
      <c r="AQ254" s="123"/>
      <c r="AR254" s="96">
        <f t="shared" si="15"/>
        <v>0</v>
      </c>
      <c r="AS254" s="97">
        <f t="shared" si="12"/>
        <v>0</v>
      </c>
      <c r="AT254" s="97">
        <f t="shared" si="13"/>
        <v>0</v>
      </c>
    </row>
    <row r="255" spans="8:46" ht="14.25" thickBot="1" x14ac:dyDescent="0.2">
      <c r="H255" s="42">
        <f t="shared" si="14"/>
        <v>0</v>
      </c>
      <c r="I255" s="111"/>
      <c r="J255" s="112"/>
      <c r="K255" s="113"/>
      <c r="L255" s="114"/>
      <c r="M255" s="114"/>
      <c r="N255" s="114"/>
      <c r="O255" s="114"/>
      <c r="P255" s="114"/>
      <c r="Q255" s="114"/>
      <c r="R255" s="114"/>
      <c r="S255" s="114"/>
      <c r="T255" s="114"/>
      <c r="U255" s="114"/>
      <c r="V255" s="114"/>
      <c r="W255" s="114"/>
      <c r="X255" s="115"/>
      <c r="Y255" s="116"/>
      <c r="Z255" s="113"/>
      <c r="AA255" s="117"/>
      <c r="AB255" s="115"/>
      <c r="AC255" s="113"/>
      <c r="AD255" s="117"/>
      <c r="AE255" s="118"/>
      <c r="AF255" s="113"/>
      <c r="AG255" s="117"/>
      <c r="AH255" s="118"/>
      <c r="AI255" s="113"/>
      <c r="AJ255" s="117"/>
      <c r="AK255" s="118"/>
      <c r="AL255" s="113"/>
      <c r="AM255" s="117"/>
      <c r="AN255" s="118"/>
      <c r="AO255" s="119"/>
      <c r="AP255" s="122"/>
      <c r="AQ255" s="123"/>
      <c r="AR255" s="96">
        <f t="shared" si="15"/>
        <v>0</v>
      </c>
      <c r="AS255" s="97">
        <f t="shared" si="12"/>
        <v>0</v>
      </c>
      <c r="AT255" s="97">
        <f t="shared" si="13"/>
        <v>0</v>
      </c>
    </row>
    <row r="256" spans="8:46" ht="14.25" thickBot="1" x14ac:dyDescent="0.2">
      <c r="H256" s="42">
        <f t="shared" si="14"/>
        <v>0</v>
      </c>
      <c r="I256" s="111"/>
      <c r="J256" s="112"/>
      <c r="K256" s="113"/>
      <c r="L256" s="114"/>
      <c r="M256" s="114"/>
      <c r="N256" s="114"/>
      <c r="O256" s="114"/>
      <c r="P256" s="114"/>
      <c r="Q256" s="114"/>
      <c r="R256" s="114"/>
      <c r="S256" s="114"/>
      <c r="T256" s="114"/>
      <c r="U256" s="114"/>
      <c r="V256" s="114"/>
      <c r="W256" s="114"/>
      <c r="X256" s="115"/>
      <c r="Y256" s="116"/>
      <c r="Z256" s="113"/>
      <c r="AA256" s="117"/>
      <c r="AB256" s="115"/>
      <c r="AC256" s="113"/>
      <c r="AD256" s="117"/>
      <c r="AE256" s="118"/>
      <c r="AF256" s="113"/>
      <c r="AG256" s="117"/>
      <c r="AH256" s="118"/>
      <c r="AI256" s="113"/>
      <c r="AJ256" s="117"/>
      <c r="AK256" s="118"/>
      <c r="AL256" s="113"/>
      <c r="AM256" s="117"/>
      <c r="AN256" s="118"/>
      <c r="AO256" s="119"/>
      <c r="AP256" s="122"/>
      <c r="AQ256" s="123"/>
      <c r="AR256" s="96">
        <f t="shared" si="15"/>
        <v>0</v>
      </c>
      <c r="AS256" s="97">
        <f t="shared" si="12"/>
        <v>0</v>
      </c>
      <c r="AT256" s="97">
        <f t="shared" si="13"/>
        <v>0</v>
      </c>
    </row>
    <row r="257" spans="8:46" ht="14.25" thickBot="1" x14ac:dyDescent="0.2">
      <c r="H257" s="42">
        <f t="shared" si="14"/>
        <v>0</v>
      </c>
      <c r="I257" s="111"/>
      <c r="J257" s="112"/>
      <c r="K257" s="113"/>
      <c r="L257" s="114"/>
      <c r="M257" s="114"/>
      <c r="N257" s="114"/>
      <c r="O257" s="114"/>
      <c r="P257" s="114"/>
      <c r="Q257" s="114"/>
      <c r="R257" s="114"/>
      <c r="S257" s="114"/>
      <c r="T257" s="114"/>
      <c r="U257" s="114"/>
      <c r="V257" s="114"/>
      <c r="W257" s="114"/>
      <c r="X257" s="115"/>
      <c r="Y257" s="116"/>
      <c r="Z257" s="113"/>
      <c r="AA257" s="117"/>
      <c r="AB257" s="115"/>
      <c r="AC257" s="113"/>
      <c r="AD257" s="117"/>
      <c r="AE257" s="118"/>
      <c r="AF257" s="113"/>
      <c r="AG257" s="117"/>
      <c r="AH257" s="118"/>
      <c r="AI257" s="113"/>
      <c r="AJ257" s="117"/>
      <c r="AK257" s="118"/>
      <c r="AL257" s="113"/>
      <c r="AM257" s="117"/>
      <c r="AN257" s="118"/>
      <c r="AO257" s="119"/>
      <c r="AP257" s="122"/>
      <c r="AQ257" s="123"/>
      <c r="AR257" s="96">
        <f t="shared" si="15"/>
        <v>0</v>
      </c>
      <c r="AS257" s="97">
        <f t="shared" si="12"/>
        <v>0</v>
      </c>
      <c r="AT257" s="97">
        <f t="shared" si="13"/>
        <v>0</v>
      </c>
    </row>
    <row r="258" spans="8:46" ht="14.25" thickBot="1" x14ac:dyDescent="0.2">
      <c r="H258" s="42">
        <f t="shared" si="14"/>
        <v>0</v>
      </c>
      <c r="I258" s="111"/>
      <c r="J258" s="112"/>
      <c r="K258" s="113"/>
      <c r="L258" s="114"/>
      <c r="M258" s="114"/>
      <c r="N258" s="114"/>
      <c r="O258" s="114"/>
      <c r="P258" s="114"/>
      <c r="Q258" s="114"/>
      <c r="R258" s="114"/>
      <c r="S258" s="114"/>
      <c r="T258" s="114"/>
      <c r="U258" s="114"/>
      <c r="V258" s="114"/>
      <c r="W258" s="114"/>
      <c r="X258" s="115"/>
      <c r="Y258" s="116"/>
      <c r="Z258" s="113"/>
      <c r="AA258" s="117"/>
      <c r="AB258" s="115"/>
      <c r="AC258" s="113"/>
      <c r="AD258" s="117"/>
      <c r="AE258" s="118"/>
      <c r="AF258" s="113"/>
      <c r="AG258" s="117"/>
      <c r="AH258" s="118"/>
      <c r="AI258" s="113"/>
      <c r="AJ258" s="117"/>
      <c r="AK258" s="118"/>
      <c r="AL258" s="113"/>
      <c r="AM258" s="117"/>
      <c r="AN258" s="118"/>
      <c r="AO258" s="119"/>
      <c r="AP258" s="122"/>
      <c r="AQ258" s="123"/>
      <c r="AR258" s="96">
        <f t="shared" si="15"/>
        <v>0</v>
      </c>
      <c r="AS258" s="97">
        <f t="shared" si="12"/>
        <v>0</v>
      </c>
      <c r="AT258" s="97">
        <f t="shared" si="13"/>
        <v>0</v>
      </c>
    </row>
    <row r="259" spans="8:46" ht="14.25" thickBot="1" x14ac:dyDescent="0.2">
      <c r="H259" s="42">
        <f t="shared" si="14"/>
        <v>0</v>
      </c>
      <c r="I259" s="111"/>
      <c r="J259" s="112"/>
      <c r="K259" s="113"/>
      <c r="L259" s="114"/>
      <c r="M259" s="114"/>
      <c r="N259" s="114"/>
      <c r="O259" s="114"/>
      <c r="P259" s="114"/>
      <c r="Q259" s="114"/>
      <c r="R259" s="114"/>
      <c r="S259" s="114"/>
      <c r="T259" s="114"/>
      <c r="U259" s="114"/>
      <c r="V259" s="114"/>
      <c r="W259" s="114"/>
      <c r="X259" s="115"/>
      <c r="Y259" s="116"/>
      <c r="Z259" s="113"/>
      <c r="AA259" s="117"/>
      <c r="AB259" s="115"/>
      <c r="AC259" s="113"/>
      <c r="AD259" s="117"/>
      <c r="AE259" s="118"/>
      <c r="AF259" s="113"/>
      <c r="AG259" s="117"/>
      <c r="AH259" s="118"/>
      <c r="AI259" s="113"/>
      <c r="AJ259" s="117"/>
      <c r="AK259" s="118"/>
      <c r="AL259" s="113"/>
      <c r="AM259" s="117"/>
      <c r="AN259" s="118"/>
      <c r="AO259" s="119"/>
      <c r="AP259" s="122"/>
      <c r="AQ259" s="123"/>
      <c r="AR259" s="96">
        <f t="shared" si="15"/>
        <v>0</v>
      </c>
      <c r="AS259" s="97">
        <f t="shared" ref="AS259:AS322" si="16">IF($F$3="이상",IF(AND(I259=$A$3,$B$3&lt;=AR259,$E$3-1825&lt;$AO259,OR($Y259=$C$3,$Y259=$D$3)),1,0),0)</f>
        <v>0</v>
      </c>
      <c r="AT259" s="97">
        <f t="shared" ref="AT259:AT322" si="17">IF($F$3="미만",IF(AND(OR($K259=$G$3,$L259=$G$3,$M259=$G$3,$N259=$G$3,$O259=$G$3,$P259=$G$3,$Q259=$G$3,$R259=$G$3,,$S259=$G$3,$T259=$G$3,$U259=$G$3,$V259=$G$3,$W259=$G$3,$X259=$G$3),$B$3&lt;=AR259,$E$3-1825&lt;$AO259,OR($Y259=$C$3,$Y259=$D$3)),1,0),0)</f>
        <v>0</v>
      </c>
    </row>
    <row r="260" spans="8:46" ht="14.25" thickBot="1" x14ac:dyDescent="0.2">
      <c r="H260" s="42">
        <f t="shared" ref="H260:H323" si="18">IF(OR(AS260=1,AT260=1),$A$3&amp;"\"&amp;AP260&amp;"\"&amp;AQ260,0)</f>
        <v>0</v>
      </c>
      <c r="I260" s="111"/>
      <c r="J260" s="112"/>
      <c r="K260" s="113"/>
      <c r="L260" s="114"/>
      <c r="M260" s="114"/>
      <c r="N260" s="114"/>
      <c r="O260" s="114"/>
      <c r="P260" s="114"/>
      <c r="Q260" s="114"/>
      <c r="R260" s="114"/>
      <c r="S260" s="114"/>
      <c r="T260" s="114"/>
      <c r="U260" s="114"/>
      <c r="V260" s="114"/>
      <c r="W260" s="114"/>
      <c r="X260" s="115"/>
      <c r="Y260" s="116"/>
      <c r="Z260" s="113"/>
      <c r="AA260" s="117"/>
      <c r="AB260" s="115"/>
      <c r="AC260" s="113"/>
      <c r="AD260" s="117"/>
      <c r="AE260" s="118"/>
      <c r="AF260" s="113"/>
      <c r="AG260" s="117"/>
      <c r="AH260" s="118"/>
      <c r="AI260" s="113"/>
      <c r="AJ260" s="117"/>
      <c r="AK260" s="118"/>
      <c r="AL260" s="113"/>
      <c r="AM260" s="117"/>
      <c r="AN260" s="118"/>
      <c r="AO260" s="119"/>
      <c r="AP260" s="122"/>
      <c r="AQ260" s="123"/>
      <c r="AR260" s="96">
        <f t="shared" ref="AR260:AR323" si="19">AA260*AB260/100+AD260*AE260/100+AG260*AH260/100+AJ260*AK260/100+AM260*AN260/100</f>
        <v>0</v>
      </c>
      <c r="AS260" s="97">
        <f t="shared" si="16"/>
        <v>0</v>
      </c>
      <c r="AT260" s="97">
        <f t="shared" si="17"/>
        <v>0</v>
      </c>
    </row>
    <row r="261" spans="8:46" ht="14.25" thickBot="1" x14ac:dyDescent="0.2">
      <c r="H261" s="42">
        <f t="shared" si="18"/>
        <v>0</v>
      </c>
      <c r="I261" s="111"/>
      <c r="J261" s="112"/>
      <c r="K261" s="113"/>
      <c r="L261" s="114"/>
      <c r="M261" s="114"/>
      <c r="N261" s="114"/>
      <c r="O261" s="114"/>
      <c r="P261" s="114"/>
      <c r="Q261" s="114"/>
      <c r="R261" s="114"/>
      <c r="S261" s="114"/>
      <c r="T261" s="114"/>
      <c r="U261" s="114"/>
      <c r="V261" s="114"/>
      <c r="W261" s="114"/>
      <c r="X261" s="115"/>
      <c r="Y261" s="116"/>
      <c r="Z261" s="113"/>
      <c r="AA261" s="117"/>
      <c r="AB261" s="115"/>
      <c r="AC261" s="113"/>
      <c r="AD261" s="117"/>
      <c r="AE261" s="118"/>
      <c r="AF261" s="113"/>
      <c r="AG261" s="117"/>
      <c r="AH261" s="118"/>
      <c r="AI261" s="113"/>
      <c r="AJ261" s="117"/>
      <c r="AK261" s="118"/>
      <c r="AL261" s="113"/>
      <c r="AM261" s="117"/>
      <c r="AN261" s="118"/>
      <c r="AO261" s="119"/>
      <c r="AP261" s="122"/>
      <c r="AQ261" s="123"/>
      <c r="AR261" s="96">
        <f t="shared" si="19"/>
        <v>0</v>
      </c>
      <c r="AS261" s="97">
        <f t="shared" si="16"/>
        <v>0</v>
      </c>
      <c r="AT261" s="97">
        <f t="shared" si="17"/>
        <v>0</v>
      </c>
    </row>
    <row r="262" spans="8:46" ht="14.25" thickBot="1" x14ac:dyDescent="0.2">
      <c r="H262" s="42">
        <f t="shared" si="18"/>
        <v>0</v>
      </c>
      <c r="I262" s="111"/>
      <c r="J262" s="112"/>
      <c r="K262" s="113"/>
      <c r="L262" s="114"/>
      <c r="M262" s="114"/>
      <c r="N262" s="114"/>
      <c r="O262" s="114"/>
      <c r="P262" s="114"/>
      <c r="Q262" s="114"/>
      <c r="R262" s="114"/>
      <c r="S262" s="114"/>
      <c r="T262" s="114"/>
      <c r="U262" s="114"/>
      <c r="V262" s="114"/>
      <c r="W262" s="114"/>
      <c r="X262" s="115"/>
      <c r="Y262" s="116"/>
      <c r="Z262" s="113"/>
      <c r="AA262" s="117"/>
      <c r="AB262" s="115"/>
      <c r="AC262" s="113"/>
      <c r="AD262" s="117"/>
      <c r="AE262" s="118"/>
      <c r="AF262" s="113"/>
      <c r="AG262" s="117"/>
      <c r="AH262" s="118"/>
      <c r="AI262" s="113"/>
      <c r="AJ262" s="117"/>
      <c r="AK262" s="118"/>
      <c r="AL262" s="113"/>
      <c r="AM262" s="117"/>
      <c r="AN262" s="118"/>
      <c r="AO262" s="119"/>
      <c r="AP262" s="122"/>
      <c r="AQ262" s="123"/>
      <c r="AR262" s="96">
        <f t="shared" si="19"/>
        <v>0</v>
      </c>
      <c r="AS262" s="97">
        <f t="shared" si="16"/>
        <v>0</v>
      </c>
      <c r="AT262" s="97">
        <f t="shared" si="17"/>
        <v>0</v>
      </c>
    </row>
    <row r="263" spans="8:46" ht="14.25" thickBot="1" x14ac:dyDescent="0.2">
      <c r="H263" s="42">
        <f t="shared" si="18"/>
        <v>0</v>
      </c>
      <c r="I263" s="111"/>
      <c r="J263" s="112"/>
      <c r="K263" s="113"/>
      <c r="L263" s="114"/>
      <c r="M263" s="114"/>
      <c r="N263" s="114"/>
      <c r="O263" s="114"/>
      <c r="P263" s="114"/>
      <c r="Q263" s="114"/>
      <c r="R263" s="114"/>
      <c r="S263" s="114"/>
      <c r="T263" s="114"/>
      <c r="U263" s="114"/>
      <c r="V263" s="114"/>
      <c r="W263" s="114"/>
      <c r="X263" s="115"/>
      <c r="Y263" s="116"/>
      <c r="Z263" s="113"/>
      <c r="AA263" s="117"/>
      <c r="AB263" s="115"/>
      <c r="AC263" s="113"/>
      <c r="AD263" s="117"/>
      <c r="AE263" s="118"/>
      <c r="AF263" s="113"/>
      <c r="AG263" s="117"/>
      <c r="AH263" s="118"/>
      <c r="AI263" s="113"/>
      <c r="AJ263" s="117"/>
      <c r="AK263" s="118"/>
      <c r="AL263" s="113"/>
      <c r="AM263" s="117"/>
      <c r="AN263" s="118"/>
      <c r="AO263" s="119"/>
      <c r="AP263" s="122"/>
      <c r="AQ263" s="123"/>
      <c r="AR263" s="96">
        <f t="shared" si="19"/>
        <v>0</v>
      </c>
      <c r="AS263" s="97">
        <f t="shared" si="16"/>
        <v>0</v>
      </c>
      <c r="AT263" s="97">
        <f t="shared" si="17"/>
        <v>0</v>
      </c>
    </row>
    <row r="264" spans="8:46" ht="14.25" thickBot="1" x14ac:dyDescent="0.2">
      <c r="H264" s="42">
        <f t="shared" si="18"/>
        <v>0</v>
      </c>
      <c r="I264" s="111"/>
      <c r="J264" s="112"/>
      <c r="K264" s="113"/>
      <c r="L264" s="114"/>
      <c r="M264" s="114"/>
      <c r="N264" s="114"/>
      <c r="O264" s="114"/>
      <c r="P264" s="114"/>
      <c r="Q264" s="114"/>
      <c r="R264" s="114"/>
      <c r="S264" s="114"/>
      <c r="T264" s="114"/>
      <c r="U264" s="114"/>
      <c r="V264" s="114"/>
      <c r="W264" s="114"/>
      <c r="X264" s="115"/>
      <c r="Y264" s="116"/>
      <c r="Z264" s="113"/>
      <c r="AA264" s="117"/>
      <c r="AB264" s="115"/>
      <c r="AC264" s="113"/>
      <c r="AD264" s="117"/>
      <c r="AE264" s="118"/>
      <c r="AF264" s="113"/>
      <c r="AG264" s="117"/>
      <c r="AH264" s="118"/>
      <c r="AI264" s="113"/>
      <c r="AJ264" s="117"/>
      <c r="AK264" s="118"/>
      <c r="AL264" s="113"/>
      <c r="AM264" s="117"/>
      <c r="AN264" s="118"/>
      <c r="AO264" s="119"/>
      <c r="AP264" s="122"/>
      <c r="AQ264" s="123"/>
      <c r="AR264" s="96">
        <f t="shared" si="19"/>
        <v>0</v>
      </c>
      <c r="AS264" s="97">
        <f t="shared" si="16"/>
        <v>0</v>
      </c>
      <c r="AT264" s="97">
        <f t="shared" si="17"/>
        <v>0</v>
      </c>
    </row>
    <row r="265" spans="8:46" ht="14.25" thickBot="1" x14ac:dyDescent="0.2">
      <c r="H265" s="42">
        <f t="shared" si="18"/>
        <v>0</v>
      </c>
      <c r="I265" s="111"/>
      <c r="J265" s="112"/>
      <c r="K265" s="113"/>
      <c r="L265" s="114"/>
      <c r="M265" s="114"/>
      <c r="N265" s="114"/>
      <c r="O265" s="114"/>
      <c r="P265" s="114"/>
      <c r="Q265" s="114"/>
      <c r="R265" s="114"/>
      <c r="S265" s="114"/>
      <c r="T265" s="114"/>
      <c r="U265" s="114"/>
      <c r="V265" s="114"/>
      <c r="W265" s="114"/>
      <c r="X265" s="115"/>
      <c r="Y265" s="116"/>
      <c r="Z265" s="113"/>
      <c r="AA265" s="117"/>
      <c r="AB265" s="115"/>
      <c r="AC265" s="113"/>
      <c r="AD265" s="117"/>
      <c r="AE265" s="118"/>
      <c r="AF265" s="113"/>
      <c r="AG265" s="117"/>
      <c r="AH265" s="118"/>
      <c r="AI265" s="113"/>
      <c r="AJ265" s="117"/>
      <c r="AK265" s="118"/>
      <c r="AL265" s="113"/>
      <c r="AM265" s="117"/>
      <c r="AN265" s="118"/>
      <c r="AO265" s="119"/>
      <c r="AP265" s="122"/>
      <c r="AQ265" s="123"/>
      <c r="AR265" s="96">
        <f t="shared" si="19"/>
        <v>0</v>
      </c>
      <c r="AS265" s="97">
        <f t="shared" si="16"/>
        <v>0</v>
      </c>
      <c r="AT265" s="97">
        <f t="shared" si="17"/>
        <v>0</v>
      </c>
    </row>
    <row r="266" spans="8:46" ht="14.25" thickBot="1" x14ac:dyDescent="0.2">
      <c r="H266" s="42">
        <f t="shared" si="18"/>
        <v>0</v>
      </c>
      <c r="I266" s="111"/>
      <c r="J266" s="112"/>
      <c r="K266" s="113"/>
      <c r="L266" s="114"/>
      <c r="M266" s="114"/>
      <c r="N266" s="114"/>
      <c r="O266" s="114"/>
      <c r="P266" s="114"/>
      <c r="Q266" s="114"/>
      <c r="R266" s="114"/>
      <c r="S266" s="114"/>
      <c r="T266" s="114"/>
      <c r="U266" s="114"/>
      <c r="V266" s="114"/>
      <c r="W266" s="114"/>
      <c r="X266" s="115"/>
      <c r="Y266" s="116"/>
      <c r="Z266" s="113"/>
      <c r="AA266" s="117"/>
      <c r="AB266" s="115"/>
      <c r="AC266" s="113"/>
      <c r="AD266" s="117"/>
      <c r="AE266" s="118"/>
      <c r="AF266" s="113"/>
      <c r="AG266" s="117"/>
      <c r="AH266" s="118"/>
      <c r="AI266" s="113"/>
      <c r="AJ266" s="117"/>
      <c r="AK266" s="118"/>
      <c r="AL266" s="113"/>
      <c r="AM266" s="117"/>
      <c r="AN266" s="118"/>
      <c r="AO266" s="119"/>
      <c r="AP266" s="122"/>
      <c r="AQ266" s="123"/>
      <c r="AR266" s="96">
        <f t="shared" si="19"/>
        <v>0</v>
      </c>
      <c r="AS266" s="97">
        <f t="shared" si="16"/>
        <v>0</v>
      </c>
      <c r="AT266" s="97">
        <f t="shared" si="17"/>
        <v>0</v>
      </c>
    </row>
    <row r="267" spans="8:46" ht="14.25" thickBot="1" x14ac:dyDescent="0.2">
      <c r="H267" s="42">
        <f t="shared" si="18"/>
        <v>0</v>
      </c>
      <c r="I267" s="111"/>
      <c r="J267" s="112"/>
      <c r="K267" s="113"/>
      <c r="L267" s="114"/>
      <c r="M267" s="114"/>
      <c r="N267" s="114"/>
      <c r="O267" s="114"/>
      <c r="P267" s="114"/>
      <c r="Q267" s="114"/>
      <c r="R267" s="114"/>
      <c r="S267" s="114"/>
      <c r="T267" s="114"/>
      <c r="U267" s="114"/>
      <c r="V267" s="114"/>
      <c r="W267" s="114"/>
      <c r="X267" s="115"/>
      <c r="Y267" s="116"/>
      <c r="Z267" s="113"/>
      <c r="AA267" s="117"/>
      <c r="AB267" s="115"/>
      <c r="AC267" s="113"/>
      <c r="AD267" s="117"/>
      <c r="AE267" s="118"/>
      <c r="AF267" s="113"/>
      <c r="AG267" s="117"/>
      <c r="AH267" s="118"/>
      <c r="AI267" s="113"/>
      <c r="AJ267" s="117"/>
      <c r="AK267" s="118"/>
      <c r="AL267" s="113"/>
      <c r="AM267" s="117"/>
      <c r="AN267" s="118"/>
      <c r="AO267" s="119"/>
      <c r="AP267" s="122"/>
      <c r="AQ267" s="123"/>
      <c r="AR267" s="96">
        <f t="shared" si="19"/>
        <v>0</v>
      </c>
      <c r="AS267" s="97">
        <f t="shared" si="16"/>
        <v>0</v>
      </c>
      <c r="AT267" s="97">
        <f t="shared" si="17"/>
        <v>0</v>
      </c>
    </row>
    <row r="268" spans="8:46" ht="14.25" thickBot="1" x14ac:dyDescent="0.2">
      <c r="H268" s="42">
        <f t="shared" si="18"/>
        <v>0</v>
      </c>
      <c r="I268" s="111"/>
      <c r="J268" s="112"/>
      <c r="K268" s="113"/>
      <c r="L268" s="114"/>
      <c r="M268" s="114"/>
      <c r="N268" s="114"/>
      <c r="O268" s="114"/>
      <c r="P268" s="114"/>
      <c r="Q268" s="114"/>
      <c r="R268" s="114"/>
      <c r="S268" s="114"/>
      <c r="T268" s="114"/>
      <c r="U268" s="114"/>
      <c r="V268" s="114"/>
      <c r="W268" s="114"/>
      <c r="X268" s="115"/>
      <c r="Y268" s="116"/>
      <c r="Z268" s="113"/>
      <c r="AA268" s="117"/>
      <c r="AB268" s="115"/>
      <c r="AC268" s="113"/>
      <c r="AD268" s="117"/>
      <c r="AE268" s="118"/>
      <c r="AF268" s="113"/>
      <c r="AG268" s="117"/>
      <c r="AH268" s="118"/>
      <c r="AI268" s="113"/>
      <c r="AJ268" s="117"/>
      <c r="AK268" s="118"/>
      <c r="AL268" s="113"/>
      <c r="AM268" s="117"/>
      <c r="AN268" s="118"/>
      <c r="AO268" s="119"/>
      <c r="AP268" s="122"/>
      <c r="AQ268" s="123"/>
      <c r="AR268" s="96">
        <f t="shared" si="19"/>
        <v>0</v>
      </c>
      <c r="AS268" s="97">
        <f t="shared" si="16"/>
        <v>0</v>
      </c>
      <c r="AT268" s="97">
        <f t="shared" si="17"/>
        <v>0</v>
      </c>
    </row>
    <row r="269" spans="8:46" ht="14.25" thickBot="1" x14ac:dyDescent="0.2">
      <c r="H269" s="42">
        <f t="shared" si="18"/>
        <v>0</v>
      </c>
      <c r="I269" s="111"/>
      <c r="J269" s="112"/>
      <c r="K269" s="113"/>
      <c r="L269" s="114"/>
      <c r="M269" s="114"/>
      <c r="N269" s="114"/>
      <c r="O269" s="114"/>
      <c r="P269" s="114"/>
      <c r="Q269" s="114"/>
      <c r="R269" s="114"/>
      <c r="S269" s="114"/>
      <c r="T269" s="114"/>
      <c r="U269" s="114"/>
      <c r="V269" s="114"/>
      <c r="W269" s="114"/>
      <c r="X269" s="115"/>
      <c r="Y269" s="116"/>
      <c r="Z269" s="113"/>
      <c r="AA269" s="117"/>
      <c r="AB269" s="115"/>
      <c r="AC269" s="113"/>
      <c r="AD269" s="117"/>
      <c r="AE269" s="118"/>
      <c r="AF269" s="113"/>
      <c r="AG269" s="117"/>
      <c r="AH269" s="118"/>
      <c r="AI269" s="113"/>
      <c r="AJ269" s="117"/>
      <c r="AK269" s="118"/>
      <c r="AL269" s="113"/>
      <c r="AM269" s="117"/>
      <c r="AN269" s="118"/>
      <c r="AO269" s="119"/>
      <c r="AP269" s="122"/>
      <c r="AQ269" s="123"/>
      <c r="AR269" s="96">
        <f t="shared" si="19"/>
        <v>0</v>
      </c>
      <c r="AS269" s="97">
        <f t="shared" si="16"/>
        <v>0</v>
      </c>
      <c r="AT269" s="97">
        <f t="shared" si="17"/>
        <v>0</v>
      </c>
    </row>
    <row r="270" spans="8:46" ht="14.25" thickBot="1" x14ac:dyDescent="0.2">
      <c r="H270" s="42">
        <f t="shared" si="18"/>
        <v>0</v>
      </c>
      <c r="I270" s="111"/>
      <c r="J270" s="112"/>
      <c r="K270" s="113"/>
      <c r="L270" s="114"/>
      <c r="M270" s="114"/>
      <c r="N270" s="114"/>
      <c r="O270" s="114"/>
      <c r="P270" s="114"/>
      <c r="Q270" s="114"/>
      <c r="R270" s="114"/>
      <c r="S270" s="114"/>
      <c r="T270" s="114"/>
      <c r="U270" s="114"/>
      <c r="V270" s="114"/>
      <c r="W270" s="114"/>
      <c r="X270" s="115"/>
      <c r="Y270" s="116"/>
      <c r="Z270" s="113"/>
      <c r="AA270" s="117"/>
      <c r="AB270" s="115"/>
      <c r="AC270" s="113"/>
      <c r="AD270" s="117"/>
      <c r="AE270" s="118"/>
      <c r="AF270" s="113"/>
      <c r="AG270" s="117"/>
      <c r="AH270" s="118"/>
      <c r="AI270" s="113"/>
      <c r="AJ270" s="117"/>
      <c r="AK270" s="118"/>
      <c r="AL270" s="113"/>
      <c r="AM270" s="117"/>
      <c r="AN270" s="118"/>
      <c r="AO270" s="119"/>
      <c r="AP270" s="122"/>
      <c r="AQ270" s="123"/>
      <c r="AR270" s="96">
        <f t="shared" si="19"/>
        <v>0</v>
      </c>
      <c r="AS270" s="97">
        <f t="shared" si="16"/>
        <v>0</v>
      </c>
      <c r="AT270" s="97">
        <f t="shared" si="17"/>
        <v>0</v>
      </c>
    </row>
    <row r="271" spans="8:46" ht="14.25" thickBot="1" x14ac:dyDescent="0.2">
      <c r="H271" s="42">
        <f t="shared" si="18"/>
        <v>0</v>
      </c>
      <c r="I271" s="111"/>
      <c r="J271" s="112"/>
      <c r="K271" s="113"/>
      <c r="L271" s="114"/>
      <c r="M271" s="114"/>
      <c r="N271" s="114"/>
      <c r="O271" s="114"/>
      <c r="P271" s="114"/>
      <c r="Q271" s="114"/>
      <c r="R271" s="114"/>
      <c r="S271" s="114"/>
      <c r="T271" s="114"/>
      <c r="U271" s="114"/>
      <c r="V271" s="114"/>
      <c r="W271" s="114"/>
      <c r="X271" s="115"/>
      <c r="Y271" s="116"/>
      <c r="Z271" s="113"/>
      <c r="AA271" s="117"/>
      <c r="AB271" s="115"/>
      <c r="AC271" s="113"/>
      <c r="AD271" s="117"/>
      <c r="AE271" s="118"/>
      <c r="AF271" s="113"/>
      <c r="AG271" s="117"/>
      <c r="AH271" s="118"/>
      <c r="AI271" s="113"/>
      <c r="AJ271" s="117"/>
      <c r="AK271" s="118"/>
      <c r="AL271" s="113"/>
      <c r="AM271" s="117"/>
      <c r="AN271" s="118"/>
      <c r="AO271" s="119"/>
      <c r="AP271" s="122"/>
      <c r="AQ271" s="123"/>
      <c r="AR271" s="96">
        <f t="shared" si="19"/>
        <v>0</v>
      </c>
      <c r="AS271" s="97">
        <f t="shared" si="16"/>
        <v>0</v>
      </c>
      <c r="AT271" s="97">
        <f t="shared" si="17"/>
        <v>0</v>
      </c>
    </row>
    <row r="272" spans="8:46" ht="14.25" thickBot="1" x14ac:dyDescent="0.2">
      <c r="H272" s="42">
        <f t="shared" si="18"/>
        <v>0</v>
      </c>
      <c r="I272" s="111"/>
      <c r="J272" s="112"/>
      <c r="K272" s="113"/>
      <c r="L272" s="114"/>
      <c r="M272" s="114"/>
      <c r="N272" s="114"/>
      <c r="O272" s="114"/>
      <c r="P272" s="114"/>
      <c r="Q272" s="114"/>
      <c r="R272" s="114"/>
      <c r="S272" s="114"/>
      <c r="T272" s="114"/>
      <c r="U272" s="114"/>
      <c r="V272" s="114"/>
      <c r="W272" s="114"/>
      <c r="X272" s="115"/>
      <c r="Y272" s="116"/>
      <c r="Z272" s="113"/>
      <c r="AA272" s="117"/>
      <c r="AB272" s="115"/>
      <c r="AC272" s="113"/>
      <c r="AD272" s="117"/>
      <c r="AE272" s="118"/>
      <c r="AF272" s="113"/>
      <c r="AG272" s="117"/>
      <c r="AH272" s="118"/>
      <c r="AI272" s="113"/>
      <c r="AJ272" s="117"/>
      <c r="AK272" s="118"/>
      <c r="AL272" s="113"/>
      <c r="AM272" s="117"/>
      <c r="AN272" s="118"/>
      <c r="AO272" s="119"/>
      <c r="AP272" s="122"/>
      <c r="AQ272" s="123"/>
      <c r="AR272" s="96">
        <f t="shared" si="19"/>
        <v>0</v>
      </c>
      <c r="AS272" s="97">
        <f t="shared" si="16"/>
        <v>0</v>
      </c>
      <c r="AT272" s="97">
        <f t="shared" si="17"/>
        <v>0</v>
      </c>
    </row>
    <row r="273" spans="8:46" ht="14.25" thickBot="1" x14ac:dyDescent="0.2">
      <c r="H273" s="42">
        <f t="shared" si="18"/>
        <v>0</v>
      </c>
      <c r="I273" s="111"/>
      <c r="J273" s="112"/>
      <c r="K273" s="113"/>
      <c r="L273" s="114"/>
      <c r="M273" s="114"/>
      <c r="N273" s="114"/>
      <c r="O273" s="114"/>
      <c r="P273" s="114"/>
      <c r="Q273" s="114"/>
      <c r="R273" s="114"/>
      <c r="S273" s="114"/>
      <c r="T273" s="114"/>
      <c r="U273" s="114"/>
      <c r="V273" s="114"/>
      <c r="W273" s="114"/>
      <c r="X273" s="115"/>
      <c r="Y273" s="116"/>
      <c r="Z273" s="113"/>
      <c r="AA273" s="117"/>
      <c r="AB273" s="115"/>
      <c r="AC273" s="113"/>
      <c r="AD273" s="117"/>
      <c r="AE273" s="118"/>
      <c r="AF273" s="113"/>
      <c r="AG273" s="117"/>
      <c r="AH273" s="118"/>
      <c r="AI273" s="113"/>
      <c r="AJ273" s="117"/>
      <c r="AK273" s="118"/>
      <c r="AL273" s="113"/>
      <c r="AM273" s="117"/>
      <c r="AN273" s="118"/>
      <c r="AO273" s="119"/>
      <c r="AP273" s="122"/>
      <c r="AQ273" s="123"/>
      <c r="AR273" s="96">
        <f t="shared" si="19"/>
        <v>0</v>
      </c>
      <c r="AS273" s="97">
        <f t="shared" si="16"/>
        <v>0</v>
      </c>
      <c r="AT273" s="97">
        <f t="shared" si="17"/>
        <v>0</v>
      </c>
    </row>
    <row r="274" spans="8:46" ht="14.25" thickBot="1" x14ac:dyDescent="0.2">
      <c r="H274" s="42">
        <f t="shared" si="18"/>
        <v>0</v>
      </c>
      <c r="I274" s="111"/>
      <c r="J274" s="112"/>
      <c r="K274" s="113"/>
      <c r="L274" s="114"/>
      <c r="M274" s="114"/>
      <c r="N274" s="114"/>
      <c r="O274" s="114"/>
      <c r="P274" s="114"/>
      <c r="Q274" s="114"/>
      <c r="R274" s="114"/>
      <c r="S274" s="114"/>
      <c r="T274" s="114"/>
      <c r="U274" s="114"/>
      <c r="V274" s="114"/>
      <c r="W274" s="114"/>
      <c r="X274" s="115"/>
      <c r="Y274" s="116"/>
      <c r="Z274" s="113"/>
      <c r="AA274" s="117"/>
      <c r="AB274" s="115"/>
      <c r="AC274" s="113"/>
      <c r="AD274" s="117"/>
      <c r="AE274" s="118"/>
      <c r="AF274" s="113"/>
      <c r="AG274" s="117"/>
      <c r="AH274" s="118"/>
      <c r="AI274" s="113"/>
      <c r="AJ274" s="117"/>
      <c r="AK274" s="118"/>
      <c r="AL274" s="113"/>
      <c r="AM274" s="117"/>
      <c r="AN274" s="118"/>
      <c r="AO274" s="119"/>
      <c r="AP274" s="122"/>
      <c r="AQ274" s="123"/>
      <c r="AR274" s="96">
        <f t="shared" si="19"/>
        <v>0</v>
      </c>
      <c r="AS274" s="97">
        <f t="shared" si="16"/>
        <v>0</v>
      </c>
      <c r="AT274" s="97">
        <f t="shared" si="17"/>
        <v>0</v>
      </c>
    </row>
    <row r="275" spans="8:46" ht="14.25" thickBot="1" x14ac:dyDescent="0.2">
      <c r="H275" s="42">
        <f t="shared" si="18"/>
        <v>0</v>
      </c>
      <c r="I275" s="111"/>
      <c r="J275" s="112"/>
      <c r="K275" s="113"/>
      <c r="L275" s="114"/>
      <c r="M275" s="114"/>
      <c r="N275" s="114"/>
      <c r="O275" s="114"/>
      <c r="P275" s="114"/>
      <c r="Q275" s="114"/>
      <c r="R275" s="114"/>
      <c r="S275" s="114"/>
      <c r="T275" s="114"/>
      <c r="U275" s="114"/>
      <c r="V275" s="114"/>
      <c r="W275" s="114"/>
      <c r="X275" s="115"/>
      <c r="Y275" s="116"/>
      <c r="Z275" s="113"/>
      <c r="AA275" s="117"/>
      <c r="AB275" s="115"/>
      <c r="AC275" s="113"/>
      <c r="AD275" s="117"/>
      <c r="AE275" s="118"/>
      <c r="AF275" s="113"/>
      <c r="AG275" s="117"/>
      <c r="AH275" s="118"/>
      <c r="AI275" s="113"/>
      <c r="AJ275" s="117"/>
      <c r="AK275" s="118"/>
      <c r="AL275" s="113"/>
      <c r="AM275" s="117"/>
      <c r="AN275" s="118"/>
      <c r="AO275" s="119"/>
      <c r="AP275" s="122"/>
      <c r="AQ275" s="123"/>
      <c r="AR275" s="96">
        <f t="shared" si="19"/>
        <v>0</v>
      </c>
      <c r="AS275" s="97">
        <f t="shared" si="16"/>
        <v>0</v>
      </c>
      <c r="AT275" s="97">
        <f t="shared" si="17"/>
        <v>0</v>
      </c>
    </row>
    <row r="276" spans="8:46" ht="14.25" thickBot="1" x14ac:dyDescent="0.2">
      <c r="H276" s="42">
        <f t="shared" si="18"/>
        <v>0</v>
      </c>
      <c r="I276" s="111"/>
      <c r="J276" s="112"/>
      <c r="K276" s="113"/>
      <c r="L276" s="114"/>
      <c r="M276" s="114"/>
      <c r="N276" s="114"/>
      <c r="O276" s="114"/>
      <c r="P276" s="114"/>
      <c r="Q276" s="114"/>
      <c r="R276" s="114"/>
      <c r="S276" s="114"/>
      <c r="T276" s="114"/>
      <c r="U276" s="114"/>
      <c r="V276" s="114"/>
      <c r="W276" s="114"/>
      <c r="X276" s="115"/>
      <c r="Y276" s="116"/>
      <c r="Z276" s="113"/>
      <c r="AA276" s="117"/>
      <c r="AB276" s="115"/>
      <c r="AC276" s="113"/>
      <c r="AD276" s="117"/>
      <c r="AE276" s="118"/>
      <c r="AF276" s="113"/>
      <c r="AG276" s="117"/>
      <c r="AH276" s="118"/>
      <c r="AI276" s="113"/>
      <c r="AJ276" s="117"/>
      <c r="AK276" s="118"/>
      <c r="AL276" s="113"/>
      <c r="AM276" s="117"/>
      <c r="AN276" s="118"/>
      <c r="AO276" s="119"/>
      <c r="AP276" s="122"/>
      <c r="AQ276" s="123"/>
      <c r="AR276" s="96">
        <f t="shared" si="19"/>
        <v>0</v>
      </c>
      <c r="AS276" s="97">
        <f t="shared" si="16"/>
        <v>0</v>
      </c>
      <c r="AT276" s="97">
        <f t="shared" si="17"/>
        <v>0</v>
      </c>
    </row>
    <row r="277" spans="8:46" ht="14.25" thickBot="1" x14ac:dyDescent="0.2">
      <c r="H277" s="42">
        <f t="shared" si="18"/>
        <v>0</v>
      </c>
      <c r="I277" s="111"/>
      <c r="J277" s="112"/>
      <c r="K277" s="113"/>
      <c r="L277" s="114"/>
      <c r="M277" s="114"/>
      <c r="N277" s="114"/>
      <c r="O277" s="114"/>
      <c r="P277" s="114"/>
      <c r="Q277" s="114"/>
      <c r="R277" s="114"/>
      <c r="S277" s="114"/>
      <c r="T277" s="114"/>
      <c r="U277" s="114"/>
      <c r="V277" s="114"/>
      <c r="W277" s="114"/>
      <c r="X277" s="115"/>
      <c r="Y277" s="116"/>
      <c r="Z277" s="113"/>
      <c r="AA277" s="117"/>
      <c r="AB277" s="115"/>
      <c r="AC277" s="113"/>
      <c r="AD277" s="117"/>
      <c r="AE277" s="118"/>
      <c r="AF277" s="113"/>
      <c r="AG277" s="117"/>
      <c r="AH277" s="118"/>
      <c r="AI277" s="113"/>
      <c r="AJ277" s="117"/>
      <c r="AK277" s="118"/>
      <c r="AL277" s="113"/>
      <c r="AM277" s="117"/>
      <c r="AN277" s="118"/>
      <c r="AO277" s="119"/>
      <c r="AP277" s="122"/>
      <c r="AQ277" s="123"/>
      <c r="AR277" s="96">
        <f t="shared" si="19"/>
        <v>0</v>
      </c>
      <c r="AS277" s="97">
        <f t="shared" si="16"/>
        <v>0</v>
      </c>
      <c r="AT277" s="97">
        <f t="shared" si="17"/>
        <v>0</v>
      </c>
    </row>
    <row r="278" spans="8:46" ht="14.25" thickBot="1" x14ac:dyDescent="0.2">
      <c r="H278" s="42">
        <f t="shared" si="18"/>
        <v>0</v>
      </c>
      <c r="I278" s="111"/>
      <c r="J278" s="112"/>
      <c r="K278" s="113"/>
      <c r="L278" s="114"/>
      <c r="M278" s="114"/>
      <c r="N278" s="114"/>
      <c r="O278" s="114"/>
      <c r="P278" s="114"/>
      <c r="Q278" s="114"/>
      <c r="R278" s="114"/>
      <c r="S278" s="114"/>
      <c r="T278" s="114"/>
      <c r="U278" s="114"/>
      <c r="V278" s="114"/>
      <c r="W278" s="114"/>
      <c r="X278" s="115"/>
      <c r="Y278" s="116"/>
      <c r="Z278" s="113"/>
      <c r="AA278" s="117"/>
      <c r="AB278" s="115"/>
      <c r="AC278" s="113"/>
      <c r="AD278" s="117"/>
      <c r="AE278" s="118"/>
      <c r="AF278" s="113"/>
      <c r="AG278" s="117"/>
      <c r="AH278" s="118"/>
      <c r="AI278" s="113"/>
      <c r="AJ278" s="117"/>
      <c r="AK278" s="118"/>
      <c r="AL278" s="113"/>
      <c r="AM278" s="117"/>
      <c r="AN278" s="118"/>
      <c r="AO278" s="119"/>
      <c r="AP278" s="122"/>
      <c r="AQ278" s="123"/>
      <c r="AR278" s="96">
        <f t="shared" si="19"/>
        <v>0</v>
      </c>
      <c r="AS278" s="97">
        <f t="shared" si="16"/>
        <v>0</v>
      </c>
      <c r="AT278" s="97">
        <f t="shared" si="17"/>
        <v>0</v>
      </c>
    </row>
    <row r="279" spans="8:46" ht="14.25" thickBot="1" x14ac:dyDescent="0.2">
      <c r="H279" s="42">
        <f t="shared" si="18"/>
        <v>0</v>
      </c>
      <c r="I279" s="111"/>
      <c r="J279" s="112"/>
      <c r="K279" s="113"/>
      <c r="L279" s="114"/>
      <c r="M279" s="114"/>
      <c r="N279" s="114"/>
      <c r="O279" s="114"/>
      <c r="P279" s="114"/>
      <c r="Q279" s="114"/>
      <c r="R279" s="114"/>
      <c r="S279" s="114"/>
      <c r="T279" s="114"/>
      <c r="U279" s="114"/>
      <c r="V279" s="114"/>
      <c r="W279" s="114"/>
      <c r="X279" s="115"/>
      <c r="Y279" s="116"/>
      <c r="Z279" s="113"/>
      <c r="AA279" s="117"/>
      <c r="AB279" s="115"/>
      <c r="AC279" s="113"/>
      <c r="AD279" s="117"/>
      <c r="AE279" s="118"/>
      <c r="AF279" s="113"/>
      <c r="AG279" s="117"/>
      <c r="AH279" s="118"/>
      <c r="AI279" s="113"/>
      <c r="AJ279" s="117"/>
      <c r="AK279" s="118"/>
      <c r="AL279" s="113"/>
      <c r="AM279" s="117"/>
      <c r="AN279" s="118"/>
      <c r="AO279" s="119"/>
      <c r="AP279" s="122"/>
      <c r="AQ279" s="123"/>
      <c r="AR279" s="96">
        <f t="shared" si="19"/>
        <v>0</v>
      </c>
      <c r="AS279" s="97">
        <f t="shared" si="16"/>
        <v>0</v>
      </c>
      <c r="AT279" s="97">
        <f t="shared" si="17"/>
        <v>0</v>
      </c>
    </row>
    <row r="280" spans="8:46" ht="14.25" thickBot="1" x14ac:dyDescent="0.2">
      <c r="H280" s="42">
        <f t="shared" si="18"/>
        <v>0</v>
      </c>
      <c r="I280" s="111"/>
      <c r="J280" s="112"/>
      <c r="K280" s="113"/>
      <c r="L280" s="114"/>
      <c r="M280" s="114"/>
      <c r="N280" s="114"/>
      <c r="O280" s="114"/>
      <c r="P280" s="114"/>
      <c r="Q280" s="114"/>
      <c r="R280" s="114"/>
      <c r="S280" s="114"/>
      <c r="T280" s="114"/>
      <c r="U280" s="114"/>
      <c r="V280" s="114"/>
      <c r="W280" s="114"/>
      <c r="X280" s="115"/>
      <c r="Y280" s="116"/>
      <c r="Z280" s="113"/>
      <c r="AA280" s="117"/>
      <c r="AB280" s="115"/>
      <c r="AC280" s="113"/>
      <c r="AD280" s="117"/>
      <c r="AE280" s="118"/>
      <c r="AF280" s="113"/>
      <c r="AG280" s="117"/>
      <c r="AH280" s="118"/>
      <c r="AI280" s="113"/>
      <c r="AJ280" s="117"/>
      <c r="AK280" s="118"/>
      <c r="AL280" s="113"/>
      <c r="AM280" s="117"/>
      <c r="AN280" s="118"/>
      <c r="AO280" s="119"/>
      <c r="AP280" s="122"/>
      <c r="AQ280" s="123"/>
      <c r="AR280" s="96">
        <f t="shared" si="19"/>
        <v>0</v>
      </c>
      <c r="AS280" s="97">
        <f t="shared" si="16"/>
        <v>0</v>
      </c>
      <c r="AT280" s="97">
        <f t="shared" si="17"/>
        <v>0</v>
      </c>
    </row>
    <row r="281" spans="8:46" ht="14.25" thickBot="1" x14ac:dyDescent="0.2">
      <c r="H281" s="42">
        <f t="shared" si="18"/>
        <v>0</v>
      </c>
      <c r="I281" s="111"/>
      <c r="J281" s="112"/>
      <c r="K281" s="113"/>
      <c r="L281" s="114"/>
      <c r="M281" s="114"/>
      <c r="N281" s="114"/>
      <c r="O281" s="114"/>
      <c r="P281" s="114"/>
      <c r="Q281" s="114"/>
      <c r="R281" s="114"/>
      <c r="S281" s="114"/>
      <c r="T281" s="114"/>
      <c r="U281" s="114"/>
      <c r="V281" s="114"/>
      <c r="W281" s="114"/>
      <c r="X281" s="115"/>
      <c r="Y281" s="116"/>
      <c r="Z281" s="113"/>
      <c r="AA281" s="117"/>
      <c r="AB281" s="115"/>
      <c r="AC281" s="113"/>
      <c r="AD281" s="117"/>
      <c r="AE281" s="118"/>
      <c r="AF281" s="113"/>
      <c r="AG281" s="117"/>
      <c r="AH281" s="118"/>
      <c r="AI281" s="113"/>
      <c r="AJ281" s="117"/>
      <c r="AK281" s="118"/>
      <c r="AL281" s="113"/>
      <c r="AM281" s="117"/>
      <c r="AN281" s="118"/>
      <c r="AO281" s="119"/>
      <c r="AP281" s="122"/>
      <c r="AQ281" s="123"/>
      <c r="AR281" s="96">
        <f t="shared" si="19"/>
        <v>0</v>
      </c>
      <c r="AS281" s="97">
        <f t="shared" si="16"/>
        <v>0</v>
      </c>
      <c r="AT281" s="97">
        <f t="shared" si="17"/>
        <v>0</v>
      </c>
    </row>
    <row r="282" spans="8:46" ht="14.25" thickBot="1" x14ac:dyDescent="0.2">
      <c r="H282" s="42">
        <f t="shared" si="18"/>
        <v>0</v>
      </c>
      <c r="I282" s="111"/>
      <c r="J282" s="112"/>
      <c r="K282" s="113"/>
      <c r="L282" s="114"/>
      <c r="M282" s="114"/>
      <c r="N282" s="114"/>
      <c r="O282" s="114"/>
      <c r="P282" s="114"/>
      <c r="Q282" s="114"/>
      <c r="R282" s="114"/>
      <c r="S282" s="114"/>
      <c r="T282" s="114"/>
      <c r="U282" s="114"/>
      <c r="V282" s="114"/>
      <c r="W282" s="114"/>
      <c r="X282" s="115"/>
      <c r="Y282" s="116"/>
      <c r="Z282" s="113"/>
      <c r="AA282" s="117"/>
      <c r="AB282" s="115"/>
      <c r="AC282" s="113"/>
      <c r="AD282" s="117"/>
      <c r="AE282" s="118"/>
      <c r="AF282" s="113"/>
      <c r="AG282" s="117"/>
      <c r="AH282" s="118"/>
      <c r="AI282" s="113"/>
      <c r="AJ282" s="117"/>
      <c r="AK282" s="118"/>
      <c r="AL282" s="113"/>
      <c r="AM282" s="117"/>
      <c r="AN282" s="118"/>
      <c r="AO282" s="119"/>
      <c r="AP282" s="122"/>
      <c r="AQ282" s="123"/>
      <c r="AR282" s="96">
        <f t="shared" si="19"/>
        <v>0</v>
      </c>
      <c r="AS282" s="97">
        <f t="shared" si="16"/>
        <v>0</v>
      </c>
      <c r="AT282" s="97">
        <f t="shared" si="17"/>
        <v>0</v>
      </c>
    </row>
    <row r="283" spans="8:46" ht="14.25" thickBot="1" x14ac:dyDescent="0.2">
      <c r="H283" s="42">
        <f t="shared" si="18"/>
        <v>0</v>
      </c>
      <c r="I283" s="111"/>
      <c r="J283" s="112"/>
      <c r="K283" s="113"/>
      <c r="L283" s="114"/>
      <c r="M283" s="114"/>
      <c r="N283" s="114"/>
      <c r="O283" s="114"/>
      <c r="P283" s="114"/>
      <c r="Q283" s="114"/>
      <c r="R283" s="114"/>
      <c r="S283" s="114"/>
      <c r="T283" s="114"/>
      <c r="U283" s="114"/>
      <c r="V283" s="114"/>
      <c r="W283" s="114"/>
      <c r="X283" s="115"/>
      <c r="Y283" s="116"/>
      <c r="Z283" s="113"/>
      <c r="AA283" s="117"/>
      <c r="AB283" s="115"/>
      <c r="AC283" s="113"/>
      <c r="AD283" s="117"/>
      <c r="AE283" s="118"/>
      <c r="AF283" s="113"/>
      <c r="AG283" s="117"/>
      <c r="AH283" s="118"/>
      <c r="AI283" s="113"/>
      <c r="AJ283" s="117"/>
      <c r="AK283" s="118"/>
      <c r="AL283" s="113"/>
      <c r="AM283" s="117"/>
      <c r="AN283" s="118"/>
      <c r="AO283" s="119"/>
      <c r="AP283" s="122"/>
      <c r="AQ283" s="123"/>
      <c r="AR283" s="96">
        <f t="shared" si="19"/>
        <v>0</v>
      </c>
      <c r="AS283" s="97">
        <f t="shared" si="16"/>
        <v>0</v>
      </c>
      <c r="AT283" s="97">
        <f t="shared" si="17"/>
        <v>0</v>
      </c>
    </row>
    <row r="284" spans="8:46" ht="14.25" thickBot="1" x14ac:dyDescent="0.2">
      <c r="H284" s="42">
        <f t="shared" si="18"/>
        <v>0</v>
      </c>
      <c r="I284" s="111"/>
      <c r="J284" s="112"/>
      <c r="K284" s="113"/>
      <c r="L284" s="114"/>
      <c r="M284" s="114"/>
      <c r="N284" s="114"/>
      <c r="O284" s="114"/>
      <c r="P284" s="114"/>
      <c r="Q284" s="114"/>
      <c r="R284" s="114"/>
      <c r="S284" s="114"/>
      <c r="T284" s="114"/>
      <c r="U284" s="114"/>
      <c r="V284" s="114"/>
      <c r="W284" s="114"/>
      <c r="X284" s="115"/>
      <c r="Y284" s="116"/>
      <c r="Z284" s="113"/>
      <c r="AA284" s="117"/>
      <c r="AB284" s="115"/>
      <c r="AC284" s="113"/>
      <c r="AD284" s="117"/>
      <c r="AE284" s="118"/>
      <c r="AF284" s="113"/>
      <c r="AG284" s="117"/>
      <c r="AH284" s="118"/>
      <c r="AI284" s="113"/>
      <c r="AJ284" s="117"/>
      <c r="AK284" s="118"/>
      <c r="AL284" s="113"/>
      <c r="AM284" s="117"/>
      <c r="AN284" s="118"/>
      <c r="AO284" s="119"/>
      <c r="AP284" s="122"/>
      <c r="AQ284" s="123"/>
      <c r="AR284" s="96">
        <f t="shared" si="19"/>
        <v>0</v>
      </c>
      <c r="AS284" s="97">
        <f t="shared" si="16"/>
        <v>0</v>
      </c>
      <c r="AT284" s="97">
        <f t="shared" si="17"/>
        <v>0</v>
      </c>
    </row>
    <row r="285" spans="8:46" ht="14.25" thickBot="1" x14ac:dyDescent="0.2">
      <c r="H285" s="42">
        <f t="shared" si="18"/>
        <v>0</v>
      </c>
      <c r="I285" s="111"/>
      <c r="J285" s="112"/>
      <c r="K285" s="113"/>
      <c r="L285" s="114"/>
      <c r="M285" s="114"/>
      <c r="N285" s="114"/>
      <c r="O285" s="114"/>
      <c r="P285" s="114"/>
      <c r="Q285" s="114"/>
      <c r="R285" s="114"/>
      <c r="S285" s="114"/>
      <c r="T285" s="114"/>
      <c r="U285" s="114"/>
      <c r="V285" s="114"/>
      <c r="W285" s="114"/>
      <c r="X285" s="115"/>
      <c r="Y285" s="116"/>
      <c r="Z285" s="113"/>
      <c r="AA285" s="117"/>
      <c r="AB285" s="115"/>
      <c r="AC285" s="113"/>
      <c r="AD285" s="117"/>
      <c r="AE285" s="118"/>
      <c r="AF285" s="113"/>
      <c r="AG285" s="117"/>
      <c r="AH285" s="118"/>
      <c r="AI285" s="113"/>
      <c r="AJ285" s="117"/>
      <c r="AK285" s="118"/>
      <c r="AL285" s="113"/>
      <c r="AM285" s="117"/>
      <c r="AN285" s="118"/>
      <c r="AO285" s="119"/>
      <c r="AP285" s="122"/>
      <c r="AQ285" s="123"/>
      <c r="AR285" s="96">
        <f t="shared" si="19"/>
        <v>0</v>
      </c>
      <c r="AS285" s="97">
        <f t="shared" si="16"/>
        <v>0</v>
      </c>
      <c r="AT285" s="97">
        <f t="shared" si="17"/>
        <v>0</v>
      </c>
    </row>
    <row r="286" spans="8:46" ht="14.25" thickBot="1" x14ac:dyDescent="0.2">
      <c r="H286" s="42">
        <f t="shared" si="18"/>
        <v>0</v>
      </c>
      <c r="I286" s="111"/>
      <c r="J286" s="112"/>
      <c r="K286" s="113"/>
      <c r="L286" s="114"/>
      <c r="M286" s="114"/>
      <c r="N286" s="114"/>
      <c r="O286" s="114"/>
      <c r="P286" s="114"/>
      <c r="Q286" s="114"/>
      <c r="R286" s="114"/>
      <c r="S286" s="114"/>
      <c r="T286" s="114"/>
      <c r="U286" s="114"/>
      <c r="V286" s="114"/>
      <c r="W286" s="114"/>
      <c r="X286" s="115"/>
      <c r="Y286" s="116"/>
      <c r="Z286" s="113"/>
      <c r="AA286" s="117"/>
      <c r="AB286" s="115"/>
      <c r="AC286" s="113"/>
      <c r="AD286" s="117"/>
      <c r="AE286" s="118"/>
      <c r="AF286" s="113"/>
      <c r="AG286" s="117"/>
      <c r="AH286" s="118"/>
      <c r="AI286" s="113"/>
      <c r="AJ286" s="117"/>
      <c r="AK286" s="118"/>
      <c r="AL286" s="113"/>
      <c r="AM286" s="117"/>
      <c r="AN286" s="118"/>
      <c r="AO286" s="119"/>
      <c r="AP286" s="122"/>
      <c r="AQ286" s="123"/>
      <c r="AR286" s="96">
        <f t="shared" si="19"/>
        <v>0</v>
      </c>
      <c r="AS286" s="97">
        <f t="shared" si="16"/>
        <v>0</v>
      </c>
      <c r="AT286" s="97">
        <f t="shared" si="17"/>
        <v>0</v>
      </c>
    </row>
    <row r="287" spans="8:46" ht="14.25" thickBot="1" x14ac:dyDescent="0.2">
      <c r="H287" s="42">
        <f t="shared" si="18"/>
        <v>0</v>
      </c>
      <c r="I287" s="111"/>
      <c r="J287" s="112"/>
      <c r="K287" s="113"/>
      <c r="L287" s="114"/>
      <c r="M287" s="114"/>
      <c r="N287" s="114"/>
      <c r="O287" s="114"/>
      <c r="P287" s="114"/>
      <c r="Q287" s="114"/>
      <c r="R287" s="114"/>
      <c r="S287" s="114"/>
      <c r="T287" s="114"/>
      <c r="U287" s="114"/>
      <c r="V287" s="114"/>
      <c r="W287" s="114"/>
      <c r="X287" s="115"/>
      <c r="Y287" s="116"/>
      <c r="Z287" s="113"/>
      <c r="AA287" s="117"/>
      <c r="AB287" s="115"/>
      <c r="AC287" s="113"/>
      <c r="AD287" s="117"/>
      <c r="AE287" s="118"/>
      <c r="AF287" s="113"/>
      <c r="AG287" s="117"/>
      <c r="AH287" s="118"/>
      <c r="AI287" s="113"/>
      <c r="AJ287" s="117"/>
      <c r="AK287" s="118"/>
      <c r="AL287" s="113"/>
      <c r="AM287" s="117"/>
      <c r="AN287" s="118"/>
      <c r="AO287" s="119"/>
      <c r="AP287" s="122"/>
      <c r="AQ287" s="123"/>
      <c r="AR287" s="96">
        <f t="shared" si="19"/>
        <v>0</v>
      </c>
      <c r="AS287" s="97">
        <f t="shared" si="16"/>
        <v>0</v>
      </c>
      <c r="AT287" s="97">
        <f t="shared" si="17"/>
        <v>0</v>
      </c>
    </row>
    <row r="288" spans="8:46" ht="14.25" thickBot="1" x14ac:dyDescent="0.2">
      <c r="H288" s="42">
        <f t="shared" si="18"/>
        <v>0</v>
      </c>
      <c r="I288" s="111"/>
      <c r="J288" s="112"/>
      <c r="K288" s="113"/>
      <c r="L288" s="114"/>
      <c r="M288" s="114"/>
      <c r="N288" s="114"/>
      <c r="O288" s="114"/>
      <c r="P288" s="114"/>
      <c r="Q288" s="114"/>
      <c r="R288" s="114"/>
      <c r="S288" s="114"/>
      <c r="T288" s="114"/>
      <c r="U288" s="114"/>
      <c r="V288" s="114"/>
      <c r="W288" s="114"/>
      <c r="X288" s="115"/>
      <c r="Y288" s="116"/>
      <c r="Z288" s="113"/>
      <c r="AA288" s="117"/>
      <c r="AB288" s="115"/>
      <c r="AC288" s="113"/>
      <c r="AD288" s="117"/>
      <c r="AE288" s="118"/>
      <c r="AF288" s="113"/>
      <c r="AG288" s="117"/>
      <c r="AH288" s="118"/>
      <c r="AI288" s="113"/>
      <c r="AJ288" s="117"/>
      <c r="AK288" s="118"/>
      <c r="AL288" s="113"/>
      <c r="AM288" s="117"/>
      <c r="AN288" s="118"/>
      <c r="AO288" s="119"/>
      <c r="AP288" s="122"/>
      <c r="AQ288" s="123"/>
      <c r="AR288" s="96">
        <f t="shared" si="19"/>
        <v>0</v>
      </c>
      <c r="AS288" s="97">
        <f t="shared" si="16"/>
        <v>0</v>
      </c>
      <c r="AT288" s="97">
        <f t="shared" si="17"/>
        <v>0</v>
      </c>
    </row>
    <row r="289" spans="8:46" ht="14.25" thickBot="1" x14ac:dyDescent="0.2">
      <c r="H289" s="42">
        <f t="shared" si="18"/>
        <v>0</v>
      </c>
      <c r="I289" s="111"/>
      <c r="J289" s="112"/>
      <c r="K289" s="113"/>
      <c r="L289" s="114"/>
      <c r="M289" s="114"/>
      <c r="N289" s="114"/>
      <c r="O289" s="114"/>
      <c r="P289" s="114"/>
      <c r="Q289" s="114"/>
      <c r="R289" s="114"/>
      <c r="S289" s="114"/>
      <c r="T289" s="114"/>
      <c r="U289" s="114"/>
      <c r="V289" s="114"/>
      <c r="W289" s="114"/>
      <c r="X289" s="115"/>
      <c r="Y289" s="116"/>
      <c r="Z289" s="113"/>
      <c r="AA289" s="117"/>
      <c r="AB289" s="115"/>
      <c r="AC289" s="113"/>
      <c r="AD289" s="117"/>
      <c r="AE289" s="118"/>
      <c r="AF289" s="113"/>
      <c r="AG289" s="117"/>
      <c r="AH289" s="118"/>
      <c r="AI289" s="113"/>
      <c r="AJ289" s="117"/>
      <c r="AK289" s="118"/>
      <c r="AL289" s="113"/>
      <c r="AM289" s="117"/>
      <c r="AN289" s="118"/>
      <c r="AO289" s="119"/>
      <c r="AP289" s="122"/>
      <c r="AQ289" s="123"/>
      <c r="AR289" s="96">
        <f t="shared" si="19"/>
        <v>0</v>
      </c>
      <c r="AS289" s="97">
        <f t="shared" si="16"/>
        <v>0</v>
      </c>
      <c r="AT289" s="97">
        <f t="shared" si="17"/>
        <v>0</v>
      </c>
    </row>
    <row r="290" spans="8:46" ht="14.25" thickBot="1" x14ac:dyDescent="0.2">
      <c r="H290" s="42">
        <f t="shared" si="18"/>
        <v>0</v>
      </c>
      <c r="I290" s="111"/>
      <c r="J290" s="112"/>
      <c r="K290" s="113"/>
      <c r="L290" s="114"/>
      <c r="M290" s="114"/>
      <c r="N290" s="114"/>
      <c r="O290" s="114"/>
      <c r="P290" s="114"/>
      <c r="Q290" s="114"/>
      <c r="R290" s="114"/>
      <c r="S290" s="114"/>
      <c r="T290" s="114"/>
      <c r="U290" s="114"/>
      <c r="V290" s="114"/>
      <c r="W290" s="114"/>
      <c r="X290" s="115"/>
      <c r="Y290" s="116"/>
      <c r="Z290" s="113"/>
      <c r="AA290" s="117"/>
      <c r="AB290" s="115"/>
      <c r="AC290" s="113"/>
      <c r="AD290" s="117"/>
      <c r="AE290" s="118"/>
      <c r="AF290" s="113"/>
      <c r="AG290" s="117"/>
      <c r="AH290" s="118"/>
      <c r="AI290" s="113"/>
      <c r="AJ290" s="117"/>
      <c r="AK290" s="118"/>
      <c r="AL290" s="113"/>
      <c r="AM290" s="117"/>
      <c r="AN290" s="118"/>
      <c r="AO290" s="119"/>
      <c r="AP290" s="122"/>
      <c r="AQ290" s="123"/>
      <c r="AR290" s="96">
        <f t="shared" si="19"/>
        <v>0</v>
      </c>
      <c r="AS290" s="97">
        <f t="shared" si="16"/>
        <v>0</v>
      </c>
      <c r="AT290" s="97">
        <f t="shared" si="17"/>
        <v>0</v>
      </c>
    </row>
    <row r="291" spans="8:46" ht="14.25" thickBot="1" x14ac:dyDescent="0.2">
      <c r="H291" s="42">
        <f t="shared" si="18"/>
        <v>0</v>
      </c>
      <c r="I291" s="111"/>
      <c r="J291" s="112"/>
      <c r="K291" s="113"/>
      <c r="L291" s="114"/>
      <c r="M291" s="114"/>
      <c r="N291" s="114"/>
      <c r="O291" s="114"/>
      <c r="P291" s="114"/>
      <c r="Q291" s="114"/>
      <c r="R291" s="114"/>
      <c r="S291" s="114"/>
      <c r="T291" s="114"/>
      <c r="U291" s="114"/>
      <c r="V291" s="114"/>
      <c r="W291" s="114"/>
      <c r="X291" s="115"/>
      <c r="Y291" s="116"/>
      <c r="Z291" s="113"/>
      <c r="AA291" s="117"/>
      <c r="AB291" s="115"/>
      <c r="AC291" s="113"/>
      <c r="AD291" s="117"/>
      <c r="AE291" s="118"/>
      <c r="AF291" s="113"/>
      <c r="AG291" s="117"/>
      <c r="AH291" s="118"/>
      <c r="AI291" s="113"/>
      <c r="AJ291" s="117"/>
      <c r="AK291" s="118"/>
      <c r="AL291" s="113"/>
      <c r="AM291" s="117"/>
      <c r="AN291" s="118"/>
      <c r="AO291" s="119"/>
      <c r="AP291" s="122"/>
      <c r="AQ291" s="123"/>
      <c r="AR291" s="96">
        <f t="shared" si="19"/>
        <v>0</v>
      </c>
      <c r="AS291" s="97">
        <f t="shared" si="16"/>
        <v>0</v>
      </c>
      <c r="AT291" s="97">
        <f t="shared" si="17"/>
        <v>0</v>
      </c>
    </row>
    <row r="292" spans="8:46" ht="14.25" thickBot="1" x14ac:dyDescent="0.2">
      <c r="H292" s="42">
        <f t="shared" si="18"/>
        <v>0</v>
      </c>
      <c r="I292" s="111"/>
      <c r="J292" s="112"/>
      <c r="K292" s="113"/>
      <c r="L292" s="114"/>
      <c r="M292" s="114"/>
      <c r="N292" s="114"/>
      <c r="O292" s="114"/>
      <c r="P292" s="114"/>
      <c r="Q292" s="114"/>
      <c r="R292" s="114"/>
      <c r="S292" s="114"/>
      <c r="T292" s="114"/>
      <c r="U292" s="114"/>
      <c r="V292" s="114"/>
      <c r="W292" s="114"/>
      <c r="X292" s="115"/>
      <c r="Y292" s="116"/>
      <c r="Z292" s="113"/>
      <c r="AA292" s="117"/>
      <c r="AB292" s="115"/>
      <c r="AC292" s="113"/>
      <c r="AD292" s="117"/>
      <c r="AE292" s="118"/>
      <c r="AF292" s="113"/>
      <c r="AG292" s="117"/>
      <c r="AH292" s="118"/>
      <c r="AI292" s="113"/>
      <c r="AJ292" s="117"/>
      <c r="AK292" s="118"/>
      <c r="AL292" s="113"/>
      <c r="AM292" s="117"/>
      <c r="AN292" s="118"/>
      <c r="AO292" s="119"/>
      <c r="AP292" s="122"/>
      <c r="AQ292" s="123"/>
      <c r="AR292" s="96">
        <f t="shared" si="19"/>
        <v>0</v>
      </c>
      <c r="AS292" s="97">
        <f t="shared" si="16"/>
        <v>0</v>
      </c>
      <c r="AT292" s="97">
        <f t="shared" si="17"/>
        <v>0</v>
      </c>
    </row>
    <row r="293" spans="8:46" ht="14.25" thickBot="1" x14ac:dyDescent="0.2">
      <c r="H293" s="42">
        <f t="shared" si="18"/>
        <v>0</v>
      </c>
      <c r="I293" s="111"/>
      <c r="J293" s="112"/>
      <c r="K293" s="113"/>
      <c r="L293" s="114"/>
      <c r="M293" s="114"/>
      <c r="N293" s="114"/>
      <c r="O293" s="114"/>
      <c r="P293" s="114"/>
      <c r="Q293" s="114"/>
      <c r="R293" s="114"/>
      <c r="S293" s="114"/>
      <c r="T293" s="114"/>
      <c r="U293" s="114"/>
      <c r="V293" s="114"/>
      <c r="W293" s="114"/>
      <c r="X293" s="115"/>
      <c r="Y293" s="116"/>
      <c r="Z293" s="113"/>
      <c r="AA293" s="117"/>
      <c r="AB293" s="115"/>
      <c r="AC293" s="113"/>
      <c r="AD293" s="117"/>
      <c r="AE293" s="118"/>
      <c r="AF293" s="113"/>
      <c r="AG293" s="117"/>
      <c r="AH293" s="118"/>
      <c r="AI293" s="113"/>
      <c r="AJ293" s="117"/>
      <c r="AK293" s="118"/>
      <c r="AL293" s="113"/>
      <c r="AM293" s="117"/>
      <c r="AN293" s="118"/>
      <c r="AO293" s="119"/>
      <c r="AP293" s="122"/>
      <c r="AQ293" s="123"/>
      <c r="AR293" s="96">
        <f t="shared" si="19"/>
        <v>0</v>
      </c>
      <c r="AS293" s="97">
        <f t="shared" si="16"/>
        <v>0</v>
      </c>
      <c r="AT293" s="97">
        <f t="shared" si="17"/>
        <v>0</v>
      </c>
    </row>
    <row r="294" spans="8:46" ht="14.25" thickBot="1" x14ac:dyDescent="0.2">
      <c r="H294" s="42">
        <f t="shared" si="18"/>
        <v>0</v>
      </c>
      <c r="I294" s="111"/>
      <c r="J294" s="112"/>
      <c r="K294" s="113"/>
      <c r="L294" s="114"/>
      <c r="M294" s="114"/>
      <c r="N294" s="114"/>
      <c r="O294" s="114"/>
      <c r="P294" s="114"/>
      <c r="Q294" s="114"/>
      <c r="R294" s="114"/>
      <c r="S294" s="114"/>
      <c r="T294" s="114"/>
      <c r="U294" s="114"/>
      <c r="V294" s="114"/>
      <c r="W294" s="114"/>
      <c r="X294" s="115"/>
      <c r="Y294" s="116"/>
      <c r="Z294" s="113"/>
      <c r="AA294" s="117"/>
      <c r="AB294" s="115"/>
      <c r="AC294" s="113"/>
      <c r="AD294" s="117"/>
      <c r="AE294" s="118"/>
      <c r="AF294" s="113"/>
      <c r="AG294" s="117"/>
      <c r="AH294" s="118"/>
      <c r="AI294" s="113"/>
      <c r="AJ294" s="117"/>
      <c r="AK294" s="118"/>
      <c r="AL294" s="113"/>
      <c r="AM294" s="117"/>
      <c r="AN294" s="118"/>
      <c r="AO294" s="119"/>
      <c r="AP294" s="122"/>
      <c r="AQ294" s="123"/>
      <c r="AR294" s="96">
        <f t="shared" si="19"/>
        <v>0</v>
      </c>
      <c r="AS294" s="97">
        <f t="shared" si="16"/>
        <v>0</v>
      </c>
      <c r="AT294" s="97">
        <f t="shared" si="17"/>
        <v>0</v>
      </c>
    </row>
    <row r="295" spans="8:46" ht="14.25" thickBot="1" x14ac:dyDescent="0.2">
      <c r="H295" s="42">
        <f t="shared" si="18"/>
        <v>0</v>
      </c>
      <c r="I295" s="111"/>
      <c r="J295" s="112"/>
      <c r="K295" s="113"/>
      <c r="L295" s="114"/>
      <c r="M295" s="114"/>
      <c r="N295" s="114"/>
      <c r="O295" s="114"/>
      <c r="P295" s="114"/>
      <c r="Q295" s="114"/>
      <c r="R295" s="114"/>
      <c r="S295" s="114"/>
      <c r="T295" s="114"/>
      <c r="U295" s="114"/>
      <c r="V295" s="114"/>
      <c r="W295" s="114"/>
      <c r="X295" s="115"/>
      <c r="Y295" s="116"/>
      <c r="Z295" s="113"/>
      <c r="AA295" s="117"/>
      <c r="AB295" s="115"/>
      <c r="AC295" s="113"/>
      <c r="AD295" s="117"/>
      <c r="AE295" s="118"/>
      <c r="AF295" s="113"/>
      <c r="AG295" s="117"/>
      <c r="AH295" s="118"/>
      <c r="AI295" s="113"/>
      <c r="AJ295" s="117"/>
      <c r="AK295" s="118"/>
      <c r="AL295" s="113"/>
      <c r="AM295" s="117"/>
      <c r="AN295" s="118"/>
      <c r="AO295" s="119"/>
      <c r="AP295" s="122"/>
      <c r="AQ295" s="123"/>
      <c r="AR295" s="96">
        <f t="shared" si="19"/>
        <v>0</v>
      </c>
      <c r="AS295" s="97">
        <f t="shared" si="16"/>
        <v>0</v>
      </c>
      <c r="AT295" s="97">
        <f t="shared" si="17"/>
        <v>0</v>
      </c>
    </row>
    <row r="296" spans="8:46" ht="14.25" thickBot="1" x14ac:dyDescent="0.2">
      <c r="H296" s="42">
        <f t="shared" si="18"/>
        <v>0</v>
      </c>
      <c r="I296" s="111"/>
      <c r="J296" s="112"/>
      <c r="K296" s="113"/>
      <c r="L296" s="114"/>
      <c r="M296" s="114"/>
      <c r="N296" s="114"/>
      <c r="O296" s="114"/>
      <c r="P296" s="114"/>
      <c r="Q296" s="114"/>
      <c r="R296" s="114"/>
      <c r="S296" s="114"/>
      <c r="T296" s="114"/>
      <c r="U296" s="114"/>
      <c r="V296" s="114"/>
      <c r="W296" s="114"/>
      <c r="X296" s="115"/>
      <c r="Y296" s="116"/>
      <c r="Z296" s="113"/>
      <c r="AA296" s="117"/>
      <c r="AB296" s="115"/>
      <c r="AC296" s="113"/>
      <c r="AD296" s="117"/>
      <c r="AE296" s="118"/>
      <c r="AF296" s="113"/>
      <c r="AG296" s="117"/>
      <c r="AH296" s="118"/>
      <c r="AI296" s="113"/>
      <c r="AJ296" s="117"/>
      <c r="AK296" s="118"/>
      <c r="AL296" s="113"/>
      <c r="AM296" s="117"/>
      <c r="AN296" s="118"/>
      <c r="AO296" s="119"/>
      <c r="AP296" s="122"/>
      <c r="AQ296" s="123"/>
      <c r="AR296" s="96">
        <f t="shared" si="19"/>
        <v>0</v>
      </c>
      <c r="AS296" s="97">
        <f t="shared" si="16"/>
        <v>0</v>
      </c>
      <c r="AT296" s="97">
        <f t="shared" si="17"/>
        <v>0</v>
      </c>
    </row>
    <row r="297" spans="8:46" ht="14.25" thickBot="1" x14ac:dyDescent="0.2">
      <c r="H297" s="42">
        <f t="shared" si="18"/>
        <v>0</v>
      </c>
      <c r="I297" s="111"/>
      <c r="J297" s="112"/>
      <c r="K297" s="113"/>
      <c r="L297" s="114"/>
      <c r="M297" s="114"/>
      <c r="N297" s="114"/>
      <c r="O297" s="114"/>
      <c r="P297" s="114"/>
      <c r="Q297" s="114"/>
      <c r="R297" s="114"/>
      <c r="S297" s="114"/>
      <c r="T297" s="114"/>
      <c r="U297" s="114"/>
      <c r="V297" s="114"/>
      <c r="W297" s="114"/>
      <c r="X297" s="115"/>
      <c r="Y297" s="116"/>
      <c r="Z297" s="113"/>
      <c r="AA297" s="117"/>
      <c r="AB297" s="115"/>
      <c r="AC297" s="113"/>
      <c r="AD297" s="117"/>
      <c r="AE297" s="118"/>
      <c r="AF297" s="113"/>
      <c r="AG297" s="117"/>
      <c r="AH297" s="118"/>
      <c r="AI297" s="113"/>
      <c r="AJ297" s="117"/>
      <c r="AK297" s="118"/>
      <c r="AL297" s="113"/>
      <c r="AM297" s="117"/>
      <c r="AN297" s="118"/>
      <c r="AO297" s="119"/>
      <c r="AP297" s="122"/>
      <c r="AQ297" s="123"/>
      <c r="AR297" s="96">
        <f t="shared" si="19"/>
        <v>0</v>
      </c>
      <c r="AS297" s="97">
        <f t="shared" si="16"/>
        <v>0</v>
      </c>
      <c r="AT297" s="97">
        <f t="shared" si="17"/>
        <v>0</v>
      </c>
    </row>
    <row r="298" spans="8:46" ht="14.25" thickBot="1" x14ac:dyDescent="0.2">
      <c r="H298" s="42">
        <f t="shared" si="18"/>
        <v>0</v>
      </c>
      <c r="I298" s="111"/>
      <c r="J298" s="112"/>
      <c r="K298" s="113"/>
      <c r="L298" s="114"/>
      <c r="M298" s="114"/>
      <c r="N298" s="114"/>
      <c r="O298" s="114"/>
      <c r="P298" s="114"/>
      <c r="Q298" s="114"/>
      <c r="R298" s="114"/>
      <c r="S298" s="114"/>
      <c r="T298" s="114"/>
      <c r="U298" s="114"/>
      <c r="V298" s="114"/>
      <c r="W298" s="114"/>
      <c r="X298" s="115"/>
      <c r="Y298" s="116"/>
      <c r="Z298" s="113"/>
      <c r="AA298" s="117"/>
      <c r="AB298" s="115"/>
      <c r="AC298" s="113"/>
      <c r="AD298" s="117"/>
      <c r="AE298" s="118"/>
      <c r="AF298" s="113"/>
      <c r="AG298" s="117"/>
      <c r="AH298" s="118"/>
      <c r="AI298" s="113"/>
      <c r="AJ298" s="117"/>
      <c r="AK298" s="118"/>
      <c r="AL298" s="113"/>
      <c r="AM298" s="117"/>
      <c r="AN298" s="118"/>
      <c r="AO298" s="119"/>
      <c r="AP298" s="122"/>
      <c r="AQ298" s="123"/>
      <c r="AR298" s="96">
        <f t="shared" si="19"/>
        <v>0</v>
      </c>
      <c r="AS298" s="97">
        <f t="shared" si="16"/>
        <v>0</v>
      </c>
      <c r="AT298" s="97">
        <f t="shared" si="17"/>
        <v>0</v>
      </c>
    </row>
    <row r="299" spans="8:46" ht="14.25" thickBot="1" x14ac:dyDescent="0.2">
      <c r="H299" s="42">
        <f t="shared" si="18"/>
        <v>0</v>
      </c>
      <c r="I299" s="111"/>
      <c r="J299" s="112"/>
      <c r="K299" s="113"/>
      <c r="L299" s="114"/>
      <c r="M299" s="114"/>
      <c r="N299" s="114"/>
      <c r="O299" s="114"/>
      <c r="P299" s="114"/>
      <c r="Q299" s="114"/>
      <c r="R299" s="114"/>
      <c r="S299" s="114"/>
      <c r="T299" s="114"/>
      <c r="U299" s="114"/>
      <c r="V299" s="114"/>
      <c r="W299" s="114"/>
      <c r="X299" s="115"/>
      <c r="Y299" s="116"/>
      <c r="Z299" s="113"/>
      <c r="AA299" s="117"/>
      <c r="AB299" s="115"/>
      <c r="AC299" s="113"/>
      <c r="AD299" s="117"/>
      <c r="AE299" s="118"/>
      <c r="AF299" s="113"/>
      <c r="AG299" s="117"/>
      <c r="AH299" s="118"/>
      <c r="AI299" s="113"/>
      <c r="AJ299" s="117"/>
      <c r="AK299" s="118"/>
      <c r="AL299" s="113"/>
      <c r="AM299" s="117"/>
      <c r="AN299" s="118"/>
      <c r="AO299" s="119"/>
      <c r="AP299" s="122"/>
      <c r="AQ299" s="123"/>
      <c r="AR299" s="96">
        <f t="shared" si="19"/>
        <v>0</v>
      </c>
      <c r="AS299" s="97">
        <f t="shared" si="16"/>
        <v>0</v>
      </c>
      <c r="AT299" s="97">
        <f t="shared" si="17"/>
        <v>0</v>
      </c>
    </row>
    <row r="300" spans="8:46" ht="14.25" thickBot="1" x14ac:dyDescent="0.2">
      <c r="H300" s="42">
        <f t="shared" si="18"/>
        <v>0</v>
      </c>
      <c r="I300" s="111"/>
      <c r="J300" s="112"/>
      <c r="K300" s="113"/>
      <c r="L300" s="114"/>
      <c r="M300" s="114"/>
      <c r="N300" s="114"/>
      <c r="O300" s="114"/>
      <c r="P300" s="114"/>
      <c r="Q300" s="114"/>
      <c r="R300" s="114"/>
      <c r="S300" s="114"/>
      <c r="T300" s="114"/>
      <c r="U300" s="114"/>
      <c r="V300" s="114"/>
      <c r="W300" s="114"/>
      <c r="X300" s="115"/>
      <c r="Y300" s="116"/>
      <c r="Z300" s="113"/>
      <c r="AA300" s="117"/>
      <c r="AB300" s="115"/>
      <c r="AC300" s="113"/>
      <c r="AD300" s="117"/>
      <c r="AE300" s="118"/>
      <c r="AF300" s="113"/>
      <c r="AG300" s="117"/>
      <c r="AH300" s="118"/>
      <c r="AI300" s="113"/>
      <c r="AJ300" s="117"/>
      <c r="AK300" s="118"/>
      <c r="AL300" s="113"/>
      <c r="AM300" s="117"/>
      <c r="AN300" s="118"/>
      <c r="AO300" s="119"/>
      <c r="AP300" s="122"/>
      <c r="AQ300" s="123"/>
      <c r="AR300" s="96">
        <f t="shared" si="19"/>
        <v>0</v>
      </c>
      <c r="AS300" s="97">
        <f t="shared" si="16"/>
        <v>0</v>
      </c>
      <c r="AT300" s="97">
        <f t="shared" si="17"/>
        <v>0</v>
      </c>
    </row>
    <row r="301" spans="8:46" ht="14.25" thickBot="1" x14ac:dyDescent="0.2">
      <c r="H301" s="42">
        <f t="shared" si="18"/>
        <v>0</v>
      </c>
      <c r="I301" s="111"/>
      <c r="J301" s="112"/>
      <c r="K301" s="113"/>
      <c r="L301" s="114"/>
      <c r="M301" s="114"/>
      <c r="N301" s="114"/>
      <c r="O301" s="114"/>
      <c r="P301" s="114"/>
      <c r="Q301" s="114"/>
      <c r="R301" s="114"/>
      <c r="S301" s="114"/>
      <c r="T301" s="114"/>
      <c r="U301" s="114"/>
      <c r="V301" s="114"/>
      <c r="W301" s="114"/>
      <c r="X301" s="115"/>
      <c r="Y301" s="116"/>
      <c r="Z301" s="113"/>
      <c r="AA301" s="117"/>
      <c r="AB301" s="115"/>
      <c r="AC301" s="113"/>
      <c r="AD301" s="117"/>
      <c r="AE301" s="118"/>
      <c r="AF301" s="113"/>
      <c r="AG301" s="117"/>
      <c r="AH301" s="118"/>
      <c r="AI301" s="113"/>
      <c r="AJ301" s="117"/>
      <c r="AK301" s="118"/>
      <c r="AL301" s="113"/>
      <c r="AM301" s="117"/>
      <c r="AN301" s="118"/>
      <c r="AO301" s="119"/>
      <c r="AP301" s="122"/>
      <c r="AQ301" s="123"/>
      <c r="AR301" s="96">
        <f t="shared" si="19"/>
        <v>0</v>
      </c>
      <c r="AS301" s="97">
        <f t="shared" si="16"/>
        <v>0</v>
      </c>
      <c r="AT301" s="97">
        <f t="shared" si="17"/>
        <v>0</v>
      </c>
    </row>
    <row r="302" spans="8:46" ht="14.25" thickBot="1" x14ac:dyDescent="0.2">
      <c r="H302" s="42">
        <f t="shared" si="18"/>
        <v>0</v>
      </c>
      <c r="I302" s="111"/>
      <c r="J302" s="112"/>
      <c r="K302" s="113"/>
      <c r="L302" s="114"/>
      <c r="M302" s="114"/>
      <c r="N302" s="114"/>
      <c r="O302" s="114"/>
      <c r="P302" s="114"/>
      <c r="Q302" s="114"/>
      <c r="R302" s="114"/>
      <c r="S302" s="114"/>
      <c r="T302" s="114"/>
      <c r="U302" s="114"/>
      <c r="V302" s="114"/>
      <c r="W302" s="114"/>
      <c r="X302" s="115"/>
      <c r="Y302" s="116"/>
      <c r="Z302" s="113"/>
      <c r="AA302" s="117"/>
      <c r="AB302" s="115"/>
      <c r="AC302" s="113"/>
      <c r="AD302" s="117"/>
      <c r="AE302" s="118"/>
      <c r="AF302" s="113"/>
      <c r="AG302" s="117"/>
      <c r="AH302" s="118"/>
      <c r="AI302" s="113"/>
      <c r="AJ302" s="117"/>
      <c r="AK302" s="118"/>
      <c r="AL302" s="113"/>
      <c r="AM302" s="117"/>
      <c r="AN302" s="118"/>
      <c r="AO302" s="119"/>
      <c r="AP302" s="122"/>
      <c r="AQ302" s="123"/>
      <c r="AR302" s="96">
        <f t="shared" si="19"/>
        <v>0</v>
      </c>
      <c r="AS302" s="97">
        <f t="shared" si="16"/>
        <v>0</v>
      </c>
      <c r="AT302" s="97">
        <f t="shared" si="17"/>
        <v>0</v>
      </c>
    </row>
    <row r="303" spans="8:46" ht="14.25" thickBot="1" x14ac:dyDescent="0.2">
      <c r="H303" s="42">
        <f t="shared" si="18"/>
        <v>0</v>
      </c>
      <c r="I303" s="111"/>
      <c r="J303" s="112"/>
      <c r="K303" s="113"/>
      <c r="L303" s="114"/>
      <c r="M303" s="114"/>
      <c r="N303" s="114"/>
      <c r="O303" s="114"/>
      <c r="P303" s="114"/>
      <c r="Q303" s="114"/>
      <c r="R303" s="114"/>
      <c r="S303" s="114"/>
      <c r="T303" s="114"/>
      <c r="U303" s="114"/>
      <c r="V303" s="114"/>
      <c r="W303" s="114"/>
      <c r="X303" s="115"/>
      <c r="Y303" s="116"/>
      <c r="Z303" s="113"/>
      <c r="AA303" s="117"/>
      <c r="AB303" s="115"/>
      <c r="AC303" s="113"/>
      <c r="AD303" s="117"/>
      <c r="AE303" s="118"/>
      <c r="AF303" s="113"/>
      <c r="AG303" s="117"/>
      <c r="AH303" s="118"/>
      <c r="AI303" s="113"/>
      <c r="AJ303" s="117"/>
      <c r="AK303" s="118"/>
      <c r="AL303" s="113"/>
      <c r="AM303" s="117"/>
      <c r="AN303" s="118"/>
      <c r="AO303" s="119"/>
      <c r="AP303" s="122"/>
      <c r="AQ303" s="123"/>
      <c r="AR303" s="96">
        <f t="shared" si="19"/>
        <v>0</v>
      </c>
      <c r="AS303" s="97">
        <f t="shared" si="16"/>
        <v>0</v>
      </c>
      <c r="AT303" s="97">
        <f t="shared" si="17"/>
        <v>0</v>
      </c>
    </row>
    <row r="304" spans="8:46" ht="14.25" thickBot="1" x14ac:dyDescent="0.2">
      <c r="H304" s="42">
        <f t="shared" si="18"/>
        <v>0</v>
      </c>
      <c r="I304" s="111"/>
      <c r="J304" s="112"/>
      <c r="K304" s="113"/>
      <c r="L304" s="114"/>
      <c r="M304" s="114"/>
      <c r="N304" s="114"/>
      <c r="O304" s="114"/>
      <c r="P304" s="114"/>
      <c r="Q304" s="114"/>
      <c r="R304" s="114"/>
      <c r="S304" s="114"/>
      <c r="T304" s="114"/>
      <c r="U304" s="114"/>
      <c r="V304" s="114"/>
      <c r="W304" s="114"/>
      <c r="X304" s="115"/>
      <c r="Y304" s="116"/>
      <c r="Z304" s="113"/>
      <c r="AA304" s="117"/>
      <c r="AB304" s="115"/>
      <c r="AC304" s="113"/>
      <c r="AD304" s="117"/>
      <c r="AE304" s="118"/>
      <c r="AF304" s="113"/>
      <c r="AG304" s="117"/>
      <c r="AH304" s="118"/>
      <c r="AI304" s="113"/>
      <c r="AJ304" s="117"/>
      <c r="AK304" s="118"/>
      <c r="AL304" s="113"/>
      <c r="AM304" s="117"/>
      <c r="AN304" s="118"/>
      <c r="AO304" s="119"/>
      <c r="AP304" s="122"/>
      <c r="AQ304" s="123"/>
      <c r="AR304" s="96">
        <f t="shared" si="19"/>
        <v>0</v>
      </c>
      <c r="AS304" s="97">
        <f t="shared" si="16"/>
        <v>0</v>
      </c>
      <c r="AT304" s="97">
        <f t="shared" si="17"/>
        <v>0</v>
      </c>
    </row>
    <row r="305" spans="8:46" ht="14.25" thickBot="1" x14ac:dyDescent="0.2">
      <c r="H305" s="42">
        <f t="shared" si="18"/>
        <v>0</v>
      </c>
      <c r="I305" s="111"/>
      <c r="J305" s="112"/>
      <c r="K305" s="113"/>
      <c r="L305" s="114"/>
      <c r="M305" s="114"/>
      <c r="N305" s="114"/>
      <c r="O305" s="114"/>
      <c r="P305" s="114"/>
      <c r="Q305" s="114"/>
      <c r="R305" s="114"/>
      <c r="S305" s="114"/>
      <c r="T305" s="114"/>
      <c r="U305" s="114"/>
      <c r="V305" s="114"/>
      <c r="W305" s="114"/>
      <c r="X305" s="115"/>
      <c r="Y305" s="116"/>
      <c r="Z305" s="113"/>
      <c r="AA305" s="117"/>
      <c r="AB305" s="115"/>
      <c r="AC305" s="113"/>
      <c r="AD305" s="117"/>
      <c r="AE305" s="118"/>
      <c r="AF305" s="113"/>
      <c r="AG305" s="117"/>
      <c r="AH305" s="118"/>
      <c r="AI305" s="113"/>
      <c r="AJ305" s="117"/>
      <c r="AK305" s="118"/>
      <c r="AL305" s="113"/>
      <c r="AM305" s="117"/>
      <c r="AN305" s="118"/>
      <c r="AO305" s="119"/>
      <c r="AP305" s="122"/>
      <c r="AQ305" s="123"/>
      <c r="AR305" s="96">
        <f t="shared" si="19"/>
        <v>0</v>
      </c>
      <c r="AS305" s="97">
        <f t="shared" si="16"/>
        <v>0</v>
      </c>
      <c r="AT305" s="97">
        <f t="shared" si="17"/>
        <v>0</v>
      </c>
    </row>
    <row r="306" spans="8:46" ht="14.25" thickBot="1" x14ac:dyDescent="0.2">
      <c r="H306" s="42">
        <f t="shared" si="18"/>
        <v>0</v>
      </c>
      <c r="I306" s="111"/>
      <c r="J306" s="112"/>
      <c r="K306" s="113"/>
      <c r="L306" s="114"/>
      <c r="M306" s="114"/>
      <c r="N306" s="114"/>
      <c r="O306" s="114"/>
      <c r="P306" s="114"/>
      <c r="Q306" s="114"/>
      <c r="R306" s="114"/>
      <c r="S306" s="114"/>
      <c r="T306" s="114"/>
      <c r="U306" s="114"/>
      <c r="V306" s="114"/>
      <c r="W306" s="114"/>
      <c r="X306" s="115"/>
      <c r="Y306" s="116"/>
      <c r="Z306" s="113"/>
      <c r="AA306" s="117"/>
      <c r="AB306" s="115"/>
      <c r="AC306" s="113"/>
      <c r="AD306" s="117"/>
      <c r="AE306" s="118"/>
      <c r="AF306" s="113"/>
      <c r="AG306" s="117"/>
      <c r="AH306" s="118"/>
      <c r="AI306" s="113"/>
      <c r="AJ306" s="117"/>
      <c r="AK306" s="118"/>
      <c r="AL306" s="113"/>
      <c r="AM306" s="117"/>
      <c r="AN306" s="118"/>
      <c r="AO306" s="119"/>
      <c r="AP306" s="122"/>
      <c r="AQ306" s="123"/>
      <c r="AR306" s="96">
        <f t="shared" si="19"/>
        <v>0</v>
      </c>
      <c r="AS306" s="97">
        <f t="shared" si="16"/>
        <v>0</v>
      </c>
      <c r="AT306" s="97">
        <f t="shared" si="17"/>
        <v>0</v>
      </c>
    </row>
    <row r="307" spans="8:46" ht="14.25" thickBot="1" x14ac:dyDescent="0.2">
      <c r="H307" s="42">
        <f t="shared" si="18"/>
        <v>0</v>
      </c>
      <c r="I307" s="111"/>
      <c r="J307" s="112"/>
      <c r="K307" s="113"/>
      <c r="L307" s="114"/>
      <c r="M307" s="114"/>
      <c r="N307" s="114"/>
      <c r="O307" s="114"/>
      <c r="P307" s="114"/>
      <c r="Q307" s="114"/>
      <c r="R307" s="114"/>
      <c r="S307" s="114"/>
      <c r="T307" s="114"/>
      <c r="U307" s="114"/>
      <c r="V307" s="114"/>
      <c r="W307" s="114"/>
      <c r="X307" s="115"/>
      <c r="Y307" s="116"/>
      <c r="Z307" s="113"/>
      <c r="AA307" s="117"/>
      <c r="AB307" s="115"/>
      <c r="AC307" s="113"/>
      <c r="AD307" s="117"/>
      <c r="AE307" s="118"/>
      <c r="AF307" s="113"/>
      <c r="AG307" s="117"/>
      <c r="AH307" s="118"/>
      <c r="AI307" s="113"/>
      <c r="AJ307" s="117"/>
      <c r="AK307" s="118"/>
      <c r="AL307" s="113"/>
      <c r="AM307" s="117"/>
      <c r="AN307" s="118"/>
      <c r="AO307" s="119"/>
      <c r="AP307" s="122"/>
      <c r="AQ307" s="123"/>
      <c r="AR307" s="96">
        <f t="shared" si="19"/>
        <v>0</v>
      </c>
      <c r="AS307" s="97">
        <f t="shared" si="16"/>
        <v>0</v>
      </c>
      <c r="AT307" s="97">
        <f t="shared" si="17"/>
        <v>0</v>
      </c>
    </row>
    <row r="308" spans="8:46" ht="14.25" thickBot="1" x14ac:dyDescent="0.2">
      <c r="H308" s="42">
        <f t="shared" si="18"/>
        <v>0</v>
      </c>
      <c r="I308" s="111"/>
      <c r="J308" s="112"/>
      <c r="K308" s="113"/>
      <c r="L308" s="114"/>
      <c r="M308" s="114"/>
      <c r="N308" s="114"/>
      <c r="O308" s="114"/>
      <c r="P308" s="114"/>
      <c r="Q308" s="114"/>
      <c r="R308" s="114"/>
      <c r="S308" s="114"/>
      <c r="T308" s="114"/>
      <c r="U308" s="114"/>
      <c r="V308" s="114"/>
      <c r="W308" s="114"/>
      <c r="X308" s="115"/>
      <c r="Y308" s="116"/>
      <c r="Z308" s="113"/>
      <c r="AA308" s="117"/>
      <c r="AB308" s="115"/>
      <c r="AC308" s="113"/>
      <c r="AD308" s="117"/>
      <c r="AE308" s="118"/>
      <c r="AF308" s="113"/>
      <c r="AG308" s="117"/>
      <c r="AH308" s="118"/>
      <c r="AI308" s="113"/>
      <c r="AJ308" s="117"/>
      <c r="AK308" s="118"/>
      <c r="AL308" s="113"/>
      <c r="AM308" s="117"/>
      <c r="AN308" s="118"/>
      <c r="AO308" s="119"/>
      <c r="AP308" s="122"/>
      <c r="AQ308" s="123"/>
      <c r="AR308" s="96">
        <f t="shared" si="19"/>
        <v>0</v>
      </c>
      <c r="AS308" s="97">
        <f t="shared" si="16"/>
        <v>0</v>
      </c>
      <c r="AT308" s="97">
        <f t="shared" si="17"/>
        <v>0</v>
      </c>
    </row>
    <row r="309" spans="8:46" ht="14.25" thickBot="1" x14ac:dyDescent="0.2">
      <c r="H309" s="42">
        <f t="shared" si="18"/>
        <v>0</v>
      </c>
      <c r="I309" s="111"/>
      <c r="J309" s="112"/>
      <c r="K309" s="113"/>
      <c r="L309" s="114"/>
      <c r="M309" s="114"/>
      <c r="N309" s="114"/>
      <c r="O309" s="114"/>
      <c r="P309" s="114"/>
      <c r="Q309" s="114"/>
      <c r="R309" s="114"/>
      <c r="S309" s="114"/>
      <c r="T309" s="114"/>
      <c r="U309" s="114"/>
      <c r="V309" s="114"/>
      <c r="W309" s="114"/>
      <c r="X309" s="115"/>
      <c r="Y309" s="116"/>
      <c r="Z309" s="113"/>
      <c r="AA309" s="117"/>
      <c r="AB309" s="115"/>
      <c r="AC309" s="113"/>
      <c r="AD309" s="117"/>
      <c r="AE309" s="118"/>
      <c r="AF309" s="113"/>
      <c r="AG309" s="117"/>
      <c r="AH309" s="118"/>
      <c r="AI309" s="113"/>
      <c r="AJ309" s="117"/>
      <c r="AK309" s="118"/>
      <c r="AL309" s="113"/>
      <c r="AM309" s="117"/>
      <c r="AN309" s="118"/>
      <c r="AO309" s="119"/>
      <c r="AP309" s="122"/>
      <c r="AQ309" s="123"/>
      <c r="AR309" s="96">
        <f t="shared" si="19"/>
        <v>0</v>
      </c>
      <c r="AS309" s="97">
        <f t="shared" si="16"/>
        <v>0</v>
      </c>
      <c r="AT309" s="97">
        <f t="shared" si="17"/>
        <v>0</v>
      </c>
    </row>
    <row r="310" spans="8:46" ht="14.25" thickBot="1" x14ac:dyDescent="0.2">
      <c r="H310" s="42">
        <f t="shared" si="18"/>
        <v>0</v>
      </c>
      <c r="I310" s="111"/>
      <c r="J310" s="112"/>
      <c r="K310" s="113"/>
      <c r="L310" s="114"/>
      <c r="M310" s="114"/>
      <c r="N310" s="114"/>
      <c r="O310" s="114"/>
      <c r="P310" s="114"/>
      <c r="Q310" s="114"/>
      <c r="R310" s="114"/>
      <c r="S310" s="114"/>
      <c r="T310" s="114"/>
      <c r="U310" s="114"/>
      <c r="V310" s="114"/>
      <c r="W310" s="114"/>
      <c r="X310" s="115"/>
      <c r="Y310" s="116"/>
      <c r="Z310" s="113"/>
      <c r="AA310" s="117"/>
      <c r="AB310" s="115"/>
      <c r="AC310" s="113"/>
      <c r="AD310" s="117"/>
      <c r="AE310" s="118"/>
      <c r="AF310" s="113"/>
      <c r="AG310" s="117"/>
      <c r="AH310" s="118"/>
      <c r="AI310" s="113"/>
      <c r="AJ310" s="117"/>
      <c r="AK310" s="118"/>
      <c r="AL310" s="113"/>
      <c r="AM310" s="117"/>
      <c r="AN310" s="118"/>
      <c r="AO310" s="119"/>
      <c r="AP310" s="122"/>
      <c r="AQ310" s="123"/>
      <c r="AR310" s="96">
        <f t="shared" si="19"/>
        <v>0</v>
      </c>
      <c r="AS310" s="97">
        <f t="shared" si="16"/>
        <v>0</v>
      </c>
      <c r="AT310" s="97">
        <f t="shared" si="17"/>
        <v>0</v>
      </c>
    </row>
    <row r="311" spans="8:46" ht="14.25" thickBot="1" x14ac:dyDescent="0.2">
      <c r="H311" s="42">
        <f t="shared" si="18"/>
        <v>0</v>
      </c>
      <c r="I311" s="111"/>
      <c r="J311" s="112"/>
      <c r="K311" s="113"/>
      <c r="L311" s="114"/>
      <c r="M311" s="114"/>
      <c r="N311" s="114"/>
      <c r="O311" s="114"/>
      <c r="P311" s="114"/>
      <c r="Q311" s="114"/>
      <c r="R311" s="114"/>
      <c r="S311" s="114"/>
      <c r="T311" s="114"/>
      <c r="U311" s="114"/>
      <c r="V311" s="114"/>
      <c r="W311" s="114"/>
      <c r="X311" s="115"/>
      <c r="Y311" s="116"/>
      <c r="Z311" s="113"/>
      <c r="AA311" s="117"/>
      <c r="AB311" s="115"/>
      <c r="AC311" s="113"/>
      <c r="AD311" s="117"/>
      <c r="AE311" s="118"/>
      <c r="AF311" s="113"/>
      <c r="AG311" s="117"/>
      <c r="AH311" s="118"/>
      <c r="AI311" s="113"/>
      <c r="AJ311" s="117"/>
      <c r="AK311" s="118"/>
      <c r="AL311" s="113"/>
      <c r="AM311" s="117"/>
      <c r="AN311" s="118"/>
      <c r="AO311" s="119"/>
      <c r="AP311" s="122"/>
      <c r="AQ311" s="123"/>
      <c r="AR311" s="96">
        <f t="shared" si="19"/>
        <v>0</v>
      </c>
      <c r="AS311" s="97">
        <f t="shared" si="16"/>
        <v>0</v>
      </c>
      <c r="AT311" s="97">
        <f t="shared" si="17"/>
        <v>0</v>
      </c>
    </row>
    <row r="312" spans="8:46" ht="14.25" thickBot="1" x14ac:dyDescent="0.2">
      <c r="H312" s="42">
        <f t="shared" si="18"/>
        <v>0</v>
      </c>
      <c r="I312" s="111"/>
      <c r="J312" s="112"/>
      <c r="K312" s="113"/>
      <c r="L312" s="114"/>
      <c r="M312" s="114"/>
      <c r="N312" s="114"/>
      <c r="O312" s="114"/>
      <c r="P312" s="114"/>
      <c r="Q312" s="114"/>
      <c r="R312" s="114"/>
      <c r="S312" s="114"/>
      <c r="T312" s="114"/>
      <c r="U312" s="114"/>
      <c r="V312" s="114"/>
      <c r="W312" s="114"/>
      <c r="X312" s="115"/>
      <c r="Y312" s="116"/>
      <c r="Z312" s="113"/>
      <c r="AA312" s="117"/>
      <c r="AB312" s="115"/>
      <c r="AC312" s="113"/>
      <c r="AD312" s="117"/>
      <c r="AE312" s="118"/>
      <c r="AF312" s="113"/>
      <c r="AG312" s="117"/>
      <c r="AH312" s="118"/>
      <c r="AI312" s="113"/>
      <c r="AJ312" s="117"/>
      <c r="AK312" s="118"/>
      <c r="AL312" s="113"/>
      <c r="AM312" s="117"/>
      <c r="AN312" s="118"/>
      <c r="AO312" s="119"/>
      <c r="AP312" s="122"/>
      <c r="AQ312" s="123"/>
      <c r="AR312" s="96">
        <f t="shared" si="19"/>
        <v>0</v>
      </c>
      <c r="AS312" s="97">
        <f t="shared" si="16"/>
        <v>0</v>
      </c>
      <c r="AT312" s="97">
        <f t="shared" si="17"/>
        <v>0</v>
      </c>
    </row>
    <row r="313" spans="8:46" ht="14.25" thickBot="1" x14ac:dyDescent="0.2">
      <c r="H313" s="42">
        <f t="shared" si="18"/>
        <v>0</v>
      </c>
      <c r="I313" s="111"/>
      <c r="J313" s="112"/>
      <c r="K313" s="113"/>
      <c r="L313" s="114"/>
      <c r="M313" s="114"/>
      <c r="N313" s="114"/>
      <c r="O313" s="114"/>
      <c r="P313" s="114"/>
      <c r="Q313" s="114"/>
      <c r="R313" s="114"/>
      <c r="S313" s="114"/>
      <c r="T313" s="114"/>
      <c r="U313" s="114"/>
      <c r="V313" s="114"/>
      <c r="W313" s="114"/>
      <c r="X313" s="115"/>
      <c r="Y313" s="116"/>
      <c r="Z313" s="113"/>
      <c r="AA313" s="117"/>
      <c r="AB313" s="115"/>
      <c r="AC313" s="113"/>
      <c r="AD313" s="117"/>
      <c r="AE313" s="118"/>
      <c r="AF313" s="113"/>
      <c r="AG313" s="117"/>
      <c r="AH313" s="118"/>
      <c r="AI313" s="113"/>
      <c r="AJ313" s="117"/>
      <c r="AK313" s="118"/>
      <c r="AL313" s="113"/>
      <c r="AM313" s="117"/>
      <c r="AN313" s="118"/>
      <c r="AO313" s="119"/>
      <c r="AP313" s="122"/>
      <c r="AQ313" s="123"/>
      <c r="AR313" s="96">
        <f t="shared" si="19"/>
        <v>0</v>
      </c>
      <c r="AS313" s="97">
        <f t="shared" si="16"/>
        <v>0</v>
      </c>
      <c r="AT313" s="97">
        <f t="shared" si="17"/>
        <v>0</v>
      </c>
    </row>
    <row r="314" spans="8:46" ht="14.25" thickBot="1" x14ac:dyDescent="0.2">
      <c r="H314" s="42">
        <f t="shared" si="18"/>
        <v>0</v>
      </c>
      <c r="I314" s="111"/>
      <c r="J314" s="112"/>
      <c r="K314" s="113"/>
      <c r="L314" s="114"/>
      <c r="M314" s="114"/>
      <c r="N314" s="114"/>
      <c r="O314" s="114"/>
      <c r="P314" s="114"/>
      <c r="Q314" s="114"/>
      <c r="R314" s="114"/>
      <c r="S314" s="114"/>
      <c r="T314" s="114"/>
      <c r="U314" s="114"/>
      <c r="V314" s="114"/>
      <c r="W314" s="114"/>
      <c r="X314" s="115"/>
      <c r="Y314" s="116"/>
      <c r="Z314" s="113"/>
      <c r="AA314" s="117"/>
      <c r="AB314" s="115"/>
      <c r="AC314" s="113"/>
      <c r="AD314" s="117"/>
      <c r="AE314" s="118"/>
      <c r="AF314" s="113"/>
      <c r="AG314" s="117"/>
      <c r="AH314" s="118"/>
      <c r="AI314" s="113"/>
      <c r="AJ314" s="117"/>
      <c r="AK314" s="118"/>
      <c r="AL314" s="113"/>
      <c r="AM314" s="117"/>
      <c r="AN314" s="118"/>
      <c r="AO314" s="119"/>
      <c r="AP314" s="122"/>
      <c r="AQ314" s="123"/>
      <c r="AR314" s="96">
        <f t="shared" si="19"/>
        <v>0</v>
      </c>
      <c r="AS314" s="97">
        <f t="shared" si="16"/>
        <v>0</v>
      </c>
      <c r="AT314" s="97">
        <f t="shared" si="17"/>
        <v>0</v>
      </c>
    </row>
    <row r="315" spans="8:46" ht="14.25" thickBot="1" x14ac:dyDescent="0.2">
      <c r="H315" s="42">
        <f t="shared" si="18"/>
        <v>0</v>
      </c>
      <c r="I315" s="111"/>
      <c r="J315" s="112"/>
      <c r="K315" s="113"/>
      <c r="L315" s="114"/>
      <c r="M315" s="114"/>
      <c r="N315" s="114"/>
      <c r="O315" s="114"/>
      <c r="P315" s="114"/>
      <c r="Q315" s="114"/>
      <c r="R315" s="114"/>
      <c r="S315" s="114"/>
      <c r="T315" s="114"/>
      <c r="U315" s="114"/>
      <c r="V315" s="114"/>
      <c r="W315" s="114"/>
      <c r="X315" s="115"/>
      <c r="Y315" s="116"/>
      <c r="Z315" s="113"/>
      <c r="AA315" s="117"/>
      <c r="AB315" s="115"/>
      <c r="AC315" s="113"/>
      <c r="AD315" s="117"/>
      <c r="AE315" s="118"/>
      <c r="AF315" s="113"/>
      <c r="AG315" s="117"/>
      <c r="AH315" s="118"/>
      <c r="AI315" s="113"/>
      <c r="AJ315" s="117"/>
      <c r="AK315" s="118"/>
      <c r="AL315" s="113"/>
      <c r="AM315" s="117"/>
      <c r="AN315" s="118"/>
      <c r="AO315" s="119"/>
      <c r="AP315" s="122"/>
      <c r="AQ315" s="123"/>
      <c r="AR315" s="96">
        <f t="shared" si="19"/>
        <v>0</v>
      </c>
      <c r="AS315" s="97">
        <f t="shared" si="16"/>
        <v>0</v>
      </c>
      <c r="AT315" s="97">
        <f t="shared" si="17"/>
        <v>0</v>
      </c>
    </row>
    <row r="316" spans="8:46" ht="14.25" thickBot="1" x14ac:dyDescent="0.2">
      <c r="H316" s="42">
        <f t="shared" si="18"/>
        <v>0</v>
      </c>
      <c r="I316" s="111"/>
      <c r="J316" s="112"/>
      <c r="K316" s="113"/>
      <c r="L316" s="114"/>
      <c r="M316" s="114"/>
      <c r="N316" s="114"/>
      <c r="O316" s="114"/>
      <c r="P316" s="114"/>
      <c r="Q316" s="114"/>
      <c r="R316" s="114"/>
      <c r="S316" s="114"/>
      <c r="T316" s="114"/>
      <c r="U316" s="114"/>
      <c r="V316" s="114"/>
      <c r="W316" s="114"/>
      <c r="X316" s="115"/>
      <c r="Y316" s="116"/>
      <c r="Z316" s="113"/>
      <c r="AA316" s="117"/>
      <c r="AB316" s="115"/>
      <c r="AC316" s="113"/>
      <c r="AD316" s="117"/>
      <c r="AE316" s="118"/>
      <c r="AF316" s="113"/>
      <c r="AG316" s="117"/>
      <c r="AH316" s="118"/>
      <c r="AI316" s="113"/>
      <c r="AJ316" s="117"/>
      <c r="AK316" s="118"/>
      <c r="AL316" s="113"/>
      <c r="AM316" s="117"/>
      <c r="AN316" s="118"/>
      <c r="AO316" s="119"/>
      <c r="AP316" s="122"/>
      <c r="AQ316" s="123"/>
      <c r="AR316" s="96">
        <f t="shared" si="19"/>
        <v>0</v>
      </c>
      <c r="AS316" s="97">
        <f t="shared" si="16"/>
        <v>0</v>
      </c>
      <c r="AT316" s="97">
        <f t="shared" si="17"/>
        <v>0</v>
      </c>
    </row>
    <row r="317" spans="8:46" ht="14.25" thickBot="1" x14ac:dyDescent="0.2">
      <c r="H317" s="42">
        <f t="shared" si="18"/>
        <v>0</v>
      </c>
      <c r="I317" s="111"/>
      <c r="J317" s="112"/>
      <c r="K317" s="113"/>
      <c r="L317" s="114"/>
      <c r="M317" s="114"/>
      <c r="N317" s="114"/>
      <c r="O317" s="114"/>
      <c r="P317" s="114"/>
      <c r="Q317" s="114"/>
      <c r="R317" s="114"/>
      <c r="S317" s="114"/>
      <c r="T317" s="114"/>
      <c r="U317" s="114"/>
      <c r="V317" s="114"/>
      <c r="W317" s="114"/>
      <c r="X317" s="115"/>
      <c r="Y317" s="116"/>
      <c r="Z317" s="113"/>
      <c r="AA317" s="117"/>
      <c r="AB317" s="115"/>
      <c r="AC317" s="113"/>
      <c r="AD317" s="117"/>
      <c r="AE317" s="118"/>
      <c r="AF317" s="113"/>
      <c r="AG317" s="117"/>
      <c r="AH317" s="118"/>
      <c r="AI317" s="113"/>
      <c r="AJ317" s="117"/>
      <c r="AK317" s="118"/>
      <c r="AL317" s="113"/>
      <c r="AM317" s="117"/>
      <c r="AN317" s="118"/>
      <c r="AO317" s="119"/>
      <c r="AP317" s="122"/>
      <c r="AQ317" s="123"/>
      <c r="AR317" s="96">
        <f t="shared" si="19"/>
        <v>0</v>
      </c>
      <c r="AS317" s="97">
        <f t="shared" si="16"/>
        <v>0</v>
      </c>
      <c r="AT317" s="97">
        <f t="shared" si="17"/>
        <v>0</v>
      </c>
    </row>
    <row r="318" spans="8:46" ht="14.25" thickBot="1" x14ac:dyDescent="0.2">
      <c r="H318" s="42">
        <f t="shared" si="18"/>
        <v>0</v>
      </c>
      <c r="I318" s="111"/>
      <c r="J318" s="112"/>
      <c r="K318" s="113"/>
      <c r="L318" s="114"/>
      <c r="M318" s="114"/>
      <c r="N318" s="114"/>
      <c r="O318" s="114"/>
      <c r="P318" s="114"/>
      <c r="Q318" s="114"/>
      <c r="R318" s="114"/>
      <c r="S318" s="114"/>
      <c r="T318" s="114"/>
      <c r="U318" s="114"/>
      <c r="V318" s="114"/>
      <c r="W318" s="114"/>
      <c r="X318" s="115"/>
      <c r="Y318" s="116"/>
      <c r="Z318" s="113"/>
      <c r="AA318" s="117"/>
      <c r="AB318" s="115"/>
      <c r="AC318" s="113"/>
      <c r="AD318" s="117"/>
      <c r="AE318" s="118"/>
      <c r="AF318" s="113"/>
      <c r="AG318" s="117"/>
      <c r="AH318" s="118"/>
      <c r="AI318" s="113"/>
      <c r="AJ318" s="117"/>
      <c r="AK318" s="118"/>
      <c r="AL318" s="113"/>
      <c r="AM318" s="117"/>
      <c r="AN318" s="118"/>
      <c r="AO318" s="119"/>
      <c r="AP318" s="122"/>
      <c r="AQ318" s="123"/>
      <c r="AR318" s="96">
        <f t="shared" si="19"/>
        <v>0</v>
      </c>
      <c r="AS318" s="97">
        <f t="shared" si="16"/>
        <v>0</v>
      </c>
      <c r="AT318" s="97">
        <f t="shared" si="17"/>
        <v>0</v>
      </c>
    </row>
    <row r="319" spans="8:46" ht="14.25" thickBot="1" x14ac:dyDescent="0.2">
      <c r="H319" s="42">
        <f t="shared" si="18"/>
        <v>0</v>
      </c>
      <c r="I319" s="111"/>
      <c r="J319" s="112"/>
      <c r="K319" s="113"/>
      <c r="L319" s="114"/>
      <c r="M319" s="114"/>
      <c r="N319" s="114"/>
      <c r="O319" s="114"/>
      <c r="P319" s="114"/>
      <c r="Q319" s="114"/>
      <c r="R319" s="114"/>
      <c r="S319" s="114"/>
      <c r="T319" s="114"/>
      <c r="U319" s="114"/>
      <c r="V319" s="114"/>
      <c r="W319" s="114"/>
      <c r="X319" s="115"/>
      <c r="Y319" s="116"/>
      <c r="Z319" s="113"/>
      <c r="AA319" s="117"/>
      <c r="AB319" s="115"/>
      <c r="AC319" s="113"/>
      <c r="AD319" s="117"/>
      <c r="AE319" s="118"/>
      <c r="AF319" s="113"/>
      <c r="AG319" s="117"/>
      <c r="AH319" s="118"/>
      <c r="AI319" s="113"/>
      <c r="AJ319" s="117"/>
      <c r="AK319" s="118"/>
      <c r="AL319" s="113"/>
      <c r="AM319" s="117"/>
      <c r="AN319" s="118"/>
      <c r="AO319" s="119"/>
      <c r="AP319" s="122"/>
      <c r="AQ319" s="123"/>
      <c r="AR319" s="96">
        <f t="shared" si="19"/>
        <v>0</v>
      </c>
      <c r="AS319" s="97">
        <f t="shared" si="16"/>
        <v>0</v>
      </c>
      <c r="AT319" s="97">
        <f t="shared" si="17"/>
        <v>0</v>
      </c>
    </row>
    <row r="320" spans="8:46" ht="14.25" thickBot="1" x14ac:dyDescent="0.2">
      <c r="H320" s="42">
        <f t="shared" si="18"/>
        <v>0</v>
      </c>
      <c r="I320" s="111"/>
      <c r="J320" s="112"/>
      <c r="K320" s="113"/>
      <c r="L320" s="114"/>
      <c r="M320" s="114"/>
      <c r="N320" s="114"/>
      <c r="O320" s="114"/>
      <c r="P320" s="114"/>
      <c r="Q320" s="114"/>
      <c r="R320" s="114"/>
      <c r="S320" s="114"/>
      <c r="T320" s="114"/>
      <c r="U320" s="114"/>
      <c r="V320" s="114"/>
      <c r="W320" s="114"/>
      <c r="X320" s="115"/>
      <c r="Y320" s="116"/>
      <c r="Z320" s="113"/>
      <c r="AA320" s="117"/>
      <c r="AB320" s="115"/>
      <c r="AC320" s="113"/>
      <c r="AD320" s="117"/>
      <c r="AE320" s="118"/>
      <c r="AF320" s="113"/>
      <c r="AG320" s="117"/>
      <c r="AH320" s="118"/>
      <c r="AI320" s="113"/>
      <c r="AJ320" s="117"/>
      <c r="AK320" s="118"/>
      <c r="AL320" s="113"/>
      <c r="AM320" s="117"/>
      <c r="AN320" s="118"/>
      <c r="AO320" s="119"/>
      <c r="AP320" s="122"/>
      <c r="AQ320" s="123"/>
      <c r="AR320" s="96">
        <f t="shared" si="19"/>
        <v>0</v>
      </c>
      <c r="AS320" s="97">
        <f t="shared" si="16"/>
        <v>0</v>
      </c>
      <c r="AT320" s="97">
        <f t="shared" si="17"/>
        <v>0</v>
      </c>
    </row>
    <row r="321" spans="8:46" ht="14.25" thickBot="1" x14ac:dyDescent="0.2">
      <c r="H321" s="42">
        <f t="shared" si="18"/>
        <v>0</v>
      </c>
      <c r="I321" s="111"/>
      <c r="J321" s="112"/>
      <c r="K321" s="113"/>
      <c r="L321" s="114"/>
      <c r="M321" s="114"/>
      <c r="N321" s="114"/>
      <c r="O321" s="114"/>
      <c r="P321" s="114"/>
      <c r="Q321" s="114"/>
      <c r="R321" s="114"/>
      <c r="S321" s="114"/>
      <c r="T321" s="114"/>
      <c r="U321" s="114"/>
      <c r="V321" s="114"/>
      <c r="W321" s="114"/>
      <c r="X321" s="115"/>
      <c r="Y321" s="116"/>
      <c r="Z321" s="113"/>
      <c r="AA321" s="117"/>
      <c r="AB321" s="115"/>
      <c r="AC321" s="113"/>
      <c r="AD321" s="117"/>
      <c r="AE321" s="118"/>
      <c r="AF321" s="113"/>
      <c r="AG321" s="117"/>
      <c r="AH321" s="118"/>
      <c r="AI321" s="113"/>
      <c r="AJ321" s="117"/>
      <c r="AK321" s="118"/>
      <c r="AL321" s="113"/>
      <c r="AM321" s="117"/>
      <c r="AN321" s="118"/>
      <c r="AO321" s="119"/>
      <c r="AP321" s="122"/>
      <c r="AQ321" s="123"/>
      <c r="AR321" s="96">
        <f t="shared" si="19"/>
        <v>0</v>
      </c>
      <c r="AS321" s="97">
        <f t="shared" si="16"/>
        <v>0</v>
      </c>
      <c r="AT321" s="97">
        <f t="shared" si="17"/>
        <v>0</v>
      </c>
    </row>
    <row r="322" spans="8:46" ht="14.25" thickBot="1" x14ac:dyDescent="0.2">
      <c r="H322" s="42">
        <f t="shared" si="18"/>
        <v>0</v>
      </c>
      <c r="I322" s="111"/>
      <c r="J322" s="112"/>
      <c r="K322" s="113"/>
      <c r="L322" s="114"/>
      <c r="M322" s="114"/>
      <c r="N322" s="114"/>
      <c r="O322" s="114"/>
      <c r="P322" s="114"/>
      <c r="Q322" s="114"/>
      <c r="R322" s="114"/>
      <c r="S322" s="114"/>
      <c r="T322" s="114"/>
      <c r="U322" s="114"/>
      <c r="V322" s="114"/>
      <c r="W322" s="114"/>
      <c r="X322" s="115"/>
      <c r="Y322" s="116"/>
      <c r="Z322" s="113"/>
      <c r="AA322" s="117"/>
      <c r="AB322" s="115"/>
      <c r="AC322" s="113"/>
      <c r="AD322" s="117"/>
      <c r="AE322" s="118"/>
      <c r="AF322" s="113"/>
      <c r="AG322" s="117"/>
      <c r="AH322" s="118"/>
      <c r="AI322" s="113"/>
      <c r="AJ322" s="117"/>
      <c r="AK322" s="118"/>
      <c r="AL322" s="113"/>
      <c r="AM322" s="117"/>
      <c r="AN322" s="118"/>
      <c r="AO322" s="119"/>
      <c r="AP322" s="122"/>
      <c r="AQ322" s="123"/>
      <c r="AR322" s="96">
        <f t="shared" si="19"/>
        <v>0</v>
      </c>
      <c r="AS322" s="97">
        <f t="shared" si="16"/>
        <v>0</v>
      </c>
      <c r="AT322" s="97">
        <f t="shared" si="17"/>
        <v>0</v>
      </c>
    </row>
    <row r="323" spans="8:46" ht="14.25" thickBot="1" x14ac:dyDescent="0.2">
      <c r="H323" s="42">
        <f t="shared" si="18"/>
        <v>0</v>
      </c>
      <c r="I323" s="111"/>
      <c r="J323" s="112"/>
      <c r="K323" s="113"/>
      <c r="L323" s="114"/>
      <c r="M323" s="114"/>
      <c r="N323" s="114"/>
      <c r="O323" s="114"/>
      <c r="P323" s="114"/>
      <c r="Q323" s="114"/>
      <c r="R323" s="114"/>
      <c r="S323" s="114"/>
      <c r="T323" s="114"/>
      <c r="U323" s="114"/>
      <c r="V323" s="114"/>
      <c r="W323" s="114"/>
      <c r="X323" s="115"/>
      <c r="Y323" s="116"/>
      <c r="Z323" s="113"/>
      <c r="AA323" s="117"/>
      <c r="AB323" s="115"/>
      <c r="AC323" s="113"/>
      <c r="AD323" s="117"/>
      <c r="AE323" s="118"/>
      <c r="AF323" s="113"/>
      <c r="AG323" s="117"/>
      <c r="AH323" s="118"/>
      <c r="AI323" s="113"/>
      <c r="AJ323" s="117"/>
      <c r="AK323" s="118"/>
      <c r="AL323" s="113"/>
      <c r="AM323" s="117"/>
      <c r="AN323" s="118"/>
      <c r="AO323" s="119"/>
      <c r="AP323" s="122"/>
      <c r="AQ323" s="123"/>
      <c r="AR323" s="96">
        <f t="shared" si="19"/>
        <v>0</v>
      </c>
      <c r="AS323" s="97">
        <f t="shared" ref="AS323:AS386" si="20">IF($F$3="이상",IF(AND(I323=$A$3,$B$3&lt;=AR323,$E$3-1825&lt;$AO323,OR($Y323=$C$3,$Y323=$D$3)),1,0),0)</f>
        <v>0</v>
      </c>
      <c r="AT323" s="97">
        <f t="shared" ref="AT323:AT386" si="21">IF($F$3="미만",IF(AND(OR($K323=$G$3,$L323=$G$3,$M323=$G$3,$N323=$G$3,$O323=$G$3,$P323=$G$3,$Q323=$G$3,$R323=$G$3,,$S323=$G$3,$T323=$G$3,$U323=$G$3,$V323=$G$3,$W323=$G$3,$X323=$G$3),$B$3&lt;=AR323,$E$3-1825&lt;$AO323,OR($Y323=$C$3,$Y323=$D$3)),1,0),0)</f>
        <v>0</v>
      </c>
    </row>
    <row r="324" spans="8:46" ht="14.25" thickBot="1" x14ac:dyDescent="0.2">
      <c r="H324" s="42">
        <f t="shared" ref="H324:H387" si="22">IF(OR(AS324=1,AT324=1),$A$3&amp;"\"&amp;AP324&amp;"\"&amp;AQ324,0)</f>
        <v>0</v>
      </c>
      <c r="I324" s="111"/>
      <c r="J324" s="112"/>
      <c r="K324" s="113"/>
      <c r="L324" s="114"/>
      <c r="M324" s="114"/>
      <c r="N324" s="114"/>
      <c r="O324" s="114"/>
      <c r="P324" s="114"/>
      <c r="Q324" s="114"/>
      <c r="R324" s="114"/>
      <c r="S324" s="114"/>
      <c r="T324" s="114"/>
      <c r="U324" s="114"/>
      <c r="V324" s="114"/>
      <c r="W324" s="114"/>
      <c r="X324" s="115"/>
      <c r="Y324" s="116"/>
      <c r="Z324" s="113"/>
      <c r="AA324" s="117"/>
      <c r="AB324" s="115"/>
      <c r="AC324" s="113"/>
      <c r="AD324" s="117"/>
      <c r="AE324" s="118"/>
      <c r="AF324" s="113"/>
      <c r="AG324" s="117"/>
      <c r="AH324" s="118"/>
      <c r="AI324" s="113"/>
      <c r="AJ324" s="117"/>
      <c r="AK324" s="118"/>
      <c r="AL324" s="113"/>
      <c r="AM324" s="117"/>
      <c r="AN324" s="118"/>
      <c r="AO324" s="119"/>
      <c r="AP324" s="122"/>
      <c r="AQ324" s="123"/>
      <c r="AR324" s="96">
        <f t="shared" ref="AR324:AR387" si="23">AA324*AB324/100+AD324*AE324/100+AG324*AH324/100+AJ324*AK324/100+AM324*AN324/100</f>
        <v>0</v>
      </c>
      <c r="AS324" s="97">
        <f t="shared" si="20"/>
        <v>0</v>
      </c>
      <c r="AT324" s="97">
        <f t="shared" si="21"/>
        <v>0</v>
      </c>
    </row>
    <row r="325" spans="8:46" ht="14.25" thickBot="1" x14ac:dyDescent="0.2">
      <c r="H325" s="42">
        <f t="shared" si="22"/>
        <v>0</v>
      </c>
      <c r="I325" s="111"/>
      <c r="J325" s="112"/>
      <c r="K325" s="113"/>
      <c r="L325" s="114"/>
      <c r="M325" s="114"/>
      <c r="N325" s="114"/>
      <c r="O325" s="114"/>
      <c r="P325" s="114"/>
      <c r="Q325" s="114"/>
      <c r="R325" s="114"/>
      <c r="S325" s="114"/>
      <c r="T325" s="114"/>
      <c r="U325" s="114"/>
      <c r="V325" s="114"/>
      <c r="W325" s="114"/>
      <c r="X325" s="115"/>
      <c r="Y325" s="116"/>
      <c r="Z325" s="113"/>
      <c r="AA325" s="117"/>
      <c r="AB325" s="115"/>
      <c r="AC325" s="113"/>
      <c r="AD325" s="117"/>
      <c r="AE325" s="118"/>
      <c r="AF325" s="113"/>
      <c r="AG325" s="117"/>
      <c r="AH325" s="118"/>
      <c r="AI325" s="113"/>
      <c r="AJ325" s="117"/>
      <c r="AK325" s="118"/>
      <c r="AL325" s="113"/>
      <c r="AM325" s="117"/>
      <c r="AN325" s="118"/>
      <c r="AO325" s="119"/>
      <c r="AP325" s="122"/>
      <c r="AQ325" s="123"/>
      <c r="AR325" s="96">
        <f t="shared" si="23"/>
        <v>0</v>
      </c>
      <c r="AS325" s="97">
        <f t="shared" si="20"/>
        <v>0</v>
      </c>
      <c r="AT325" s="97">
        <f t="shared" si="21"/>
        <v>0</v>
      </c>
    </row>
    <row r="326" spans="8:46" ht="14.25" thickBot="1" x14ac:dyDescent="0.2">
      <c r="H326" s="42">
        <f t="shared" si="22"/>
        <v>0</v>
      </c>
      <c r="I326" s="111"/>
      <c r="J326" s="112"/>
      <c r="K326" s="113"/>
      <c r="L326" s="114"/>
      <c r="M326" s="114"/>
      <c r="N326" s="114"/>
      <c r="O326" s="114"/>
      <c r="P326" s="114"/>
      <c r="Q326" s="114"/>
      <c r="R326" s="114"/>
      <c r="S326" s="114"/>
      <c r="T326" s="114"/>
      <c r="U326" s="114"/>
      <c r="V326" s="114"/>
      <c r="W326" s="114"/>
      <c r="X326" s="115"/>
      <c r="Y326" s="116"/>
      <c r="Z326" s="113"/>
      <c r="AA326" s="117"/>
      <c r="AB326" s="115"/>
      <c r="AC326" s="113"/>
      <c r="AD326" s="117"/>
      <c r="AE326" s="118"/>
      <c r="AF326" s="113"/>
      <c r="AG326" s="117"/>
      <c r="AH326" s="118"/>
      <c r="AI326" s="113"/>
      <c r="AJ326" s="117"/>
      <c r="AK326" s="118"/>
      <c r="AL326" s="113"/>
      <c r="AM326" s="117"/>
      <c r="AN326" s="118"/>
      <c r="AO326" s="119"/>
      <c r="AP326" s="122"/>
      <c r="AQ326" s="123"/>
      <c r="AR326" s="96">
        <f t="shared" si="23"/>
        <v>0</v>
      </c>
      <c r="AS326" s="97">
        <f t="shared" si="20"/>
        <v>0</v>
      </c>
      <c r="AT326" s="97">
        <f t="shared" si="21"/>
        <v>0</v>
      </c>
    </row>
    <row r="327" spans="8:46" ht="14.25" thickBot="1" x14ac:dyDescent="0.2">
      <c r="H327" s="42">
        <f t="shared" si="22"/>
        <v>0</v>
      </c>
      <c r="I327" s="111"/>
      <c r="J327" s="112"/>
      <c r="K327" s="113"/>
      <c r="L327" s="114"/>
      <c r="M327" s="114"/>
      <c r="N327" s="114"/>
      <c r="O327" s="114"/>
      <c r="P327" s="114"/>
      <c r="Q327" s="114"/>
      <c r="R327" s="114"/>
      <c r="S327" s="114"/>
      <c r="T327" s="114"/>
      <c r="U327" s="114"/>
      <c r="V327" s="114"/>
      <c r="W327" s="114"/>
      <c r="X327" s="115"/>
      <c r="Y327" s="116"/>
      <c r="Z327" s="113"/>
      <c r="AA327" s="117"/>
      <c r="AB327" s="115"/>
      <c r="AC327" s="113"/>
      <c r="AD327" s="117"/>
      <c r="AE327" s="118"/>
      <c r="AF327" s="113"/>
      <c r="AG327" s="117"/>
      <c r="AH327" s="118"/>
      <c r="AI327" s="113"/>
      <c r="AJ327" s="117"/>
      <c r="AK327" s="118"/>
      <c r="AL327" s="113"/>
      <c r="AM327" s="117"/>
      <c r="AN327" s="118"/>
      <c r="AO327" s="119"/>
      <c r="AP327" s="122"/>
      <c r="AQ327" s="123"/>
      <c r="AR327" s="96">
        <f t="shared" si="23"/>
        <v>0</v>
      </c>
      <c r="AS327" s="97">
        <f t="shared" si="20"/>
        <v>0</v>
      </c>
      <c r="AT327" s="97">
        <f t="shared" si="21"/>
        <v>0</v>
      </c>
    </row>
    <row r="328" spans="8:46" ht="14.25" thickBot="1" x14ac:dyDescent="0.2">
      <c r="H328" s="42">
        <f t="shared" si="22"/>
        <v>0</v>
      </c>
      <c r="I328" s="111"/>
      <c r="J328" s="112"/>
      <c r="K328" s="113"/>
      <c r="L328" s="114"/>
      <c r="M328" s="114"/>
      <c r="N328" s="114"/>
      <c r="O328" s="114"/>
      <c r="P328" s="114"/>
      <c r="Q328" s="114"/>
      <c r="R328" s="114"/>
      <c r="S328" s="114"/>
      <c r="T328" s="114"/>
      <c r="U328" s="114"/>
      <c r="V328" s="114"/>
      <c r="W328" s="114"/>
      <c r="X328" s="115"/>
      <c r="Y328" s="116"/>
      <c r="Z328" s="113"/>
      <c r="AA328" s="117"/>
      <c r="AB328" s="115"/>
      <c r="AC328" s="113"/>
      <c r="AD328" s="117"/>
      <c r="AE328" s="118"/>
      <c r="AF328" s="113"/>
      <c r="AG328" s="117"/>
      <c r="AH328" s="118"/>
      <c r="AI328" s="113"/>
      <c r="AJ328" s="117"/>
      <c r="AK328" s="118"/>
      <c r="AL328" s="113"/>
      <c r="AM328" s="117"/>
      <c r="AN328" s="118"/>
      <c r="AO328" s="119"/>
      <c r="AP328" s="122"/>
      <c r="AQ328" s="123"/>
      <c r="AR328" s="96">
        <f t="shared" si="23"/>
        <v>0</v>
      </c>
      <c r="AS328" s="97">
        <f t="shared" si="20"/>
        <v>0</v>
      </c>
      <c r="AT328" s="97">
        <f t="shared" si="21"/>
        <v>0</v>
      </c>
    </row>
    <row r="329" spans="8:46" ht="14.25" thickBot="1" x14ac:dyDescent="0.2">
      <c r="H329" s="42">
        <f t="shared" si="22"/>
        <v>0</v>
      </c>
      <c r="I329" s="111"/>
      <c r="J329" s="112"/>
      <c r="K329" s="113"/>
      <c r="L329" s="114"/>
      <c r="M329" s="114"/>
      <c r="N329" s="114"/>
      <c r="O329" s="114"/>
      <c r="P329" s="114"/>
      <c r="Q329" s="114"/>
      <c r="R329" s="114"/>
      <c r="S329" s="114"/>
      <c r="T329" s="114"/>
      <c r="U329" s="114"/>
      <c r="V329" s="114"/>
      <c r="W329" s="114"/>
      <c r="X329" s="115"/>
      <c r="Y329" s="116"/>
      <c r="Z329" s="113"/>
      <c r="AA329" s="117"/>
      <c r="AB329" s="115"/>
      <c r="AC329" s="113"/>
      <c r="AD329" s="117"/>
      <c r="AE329" s="118"/>
      <c r="AF329" s="113"/>
      <c r="AG329" s="117"/>
      <c r="AH329" s="118"/>
      <c r="AI329" s="113"/>
      <c r="AJ329" s="117"/>
      <c r="AK329" s="118"/>
      <c r="AL329" s="113"/>
      <c r="AM329" s="117"/>
      <c r="AN329" s="118"/>
      <c r="AO329" s="119"/>
      <c r="AP329" s="122"/>
      <c r="AQ329" s="123"/>
      <c r="AR329" s="96">
        <f t="shared" si="23"/>
        <v>0</v>
      </c>
      <c r="AS329" s="97">
        <f t="shared" si="20"/>
        <v>0</v>
      </c>
      <c r="AT329" s="97">
        <f t="shared" si="21"/>
        <v>0</v>
      </c>
    </row>
    <row r="330" spans="8:46" ht="14.25" thickBot="1" x14ac:dyDescent="0.2">
      <c r="H330" s="42">
        <f t="shared" si="22"/>
        <v>0</v>
      </c>
      <c r="I330" s="111"/>
      <c r="J330" s="112"/>
      <c r="K330" s="113"/>
      <c r="L330" s="114"/>
      <c r="M330" s="114"/>
      <c r="N330" s="114"/>
      <c r="O330" s="114"/>
      <c r="P330" s="114"/>
      <c r="Q330" s="114"/>
      <c r="R330" s="114"/>
      <c r="S330" s="114"/>
      <c r="T330" s="114"/>
      <c r="U330" s="114"/>
      <c r="V330" s="114"/>
      <c r="W330" s="114"/>
      <c r="X330" s="115"/>
      <c r="Y330" s="116"/>
      <c r="Z330" s="113"/>
      <c r="AA330" s="117"/>
      <c r="AB330" s="115"/>
      <c r="AC330" s="113"/>
      <c r="AD330" s="117"/>
      <c r="AE330" s="118"/>
      <c r="AF330" s="113"/>
      <c r="AG330" s="117"/>
      <c r="AH330" s="118"/>
      <c r="AI330" s="113"/>
      <c r="AJ330" s="117"/>
      <c r="AK330" s="118"/>
      <c r="AL330" s="113"/>
      <c r="AM330" s="117"/>
      <c r="AN330" s="118"/>
      <c r="AO330" s="119"/>
      <c r="AP330" s="122"/>
      <c r="AQ330" s="123"/>
      <c r="AR330" s="96">
        <f t="shared" si="23"/>
        <v>0</v>
      </c>
      <c r="AS330" s="97">
        <f t="shared" si="20"/>
        <v>0</v>
      </c>
      <c r="AT330" s="97">
        <f t="shared" si="21"/>
        <v>0</v>
      </c>
    </row>
    <row r="331" spans="8:46" ht="14.25" thickBot="1" x14ac:dyDescent="0.2">
      <c r="H331" s="42">
        <f t="shared" si="22"/>
        <v>0</v>
      </c>
      <c r="I331" s="111"/>
      <c r="J331" s="112"/>
      <c r="K331" s="113"/>
      <c r="L331" s="114"/>
      <c r="M331" s="114"/>
      <c r="N331" s="114"/>
      <c r="O331" s="114"/>
      <c r="P331" s="114"/>
      <c r="Q331" s="114"/>
      <c r="R331" s="114"/>
      <c r="S331" s="114"/>
      <c r="T331" s="114"/>
      <c r="U331" s="114"/>
      <c r="V331" s="114"/>
      <c r="W331" s="114"/>
      <c r="X331" s="115"/>
      <c r="Y331" s="116"/>
      <c r="Z331" s="113"/>
      <c r="AA331" s="117"/>
      <c r="AB331" s="115"/>
      <c r="AC331" s="113"/>
      <c r="AD331" s="117"/>
      <c r="AE331" s="118"/>
      <c r="AF331" s="113"/>
      <c r="AG331" s="117"/>
      <c r="AH331" s="118"/>
      <c r="AI331" s="113"/>
      <c r="AJ331" s="117"/>
      <c r="AK331" s="118"/>
      <c r="AL331" s="113"/>
      <c r="AM331" s="117"/>
      <c r="AN331" s="118"/>
      <c r="AO331" s="119"/>
      <c r="AP331" s="122"/>
      <c r="AQ331" s="123"/>
      <c r="AR331" s="96">
        <f t="shared" si="23"/>
        <v>0</v>
      </c>
      <c r="AS331" s="97">
        <f t="shared" si="20"/>
        <v>0</v>
      </c>
      <c r="AT331" s="97">
        <f t="shared" si="21"/>
        <v>0</v>
      </c>
    </row>
    <row r="332" spans="8:46" ht="14.25" thickBot="1" x14ac:dyDescent="0.2">
      <c r="H332" s="42">
        <f t="shared" si="22"/>
        <v>0</v>
      </c>
      <c r="I332" s="111"/>
      <c r="J332" s="112"/>
      <c r="K332" s="113"/>
      <c r="L332" s="114"/>
      <c r="M332" s="114"/>
      <c r="N332" s="114"/>
      <c r="O332" s="114"/>
      <c r="P332" s="114"/>
      <c r="Q332" s="114"/>
      <c r="R332" s="114"/>
      <c r="S332" s="114"/>
      <c r="T332" s="114"/>
      <c r="U332" s="114"/>
      <c r="V332" s="114"/>
      <c r="W332" s="114"/>
      <c r="X332" s="115"/>
      <c r="Y332" s="116"/>
      <c r="Z332" s="113"/>
      <c r="AA332" s="117"/>
      <c r="AB332" s="115"/>
      <c r="AC332" s="113"/>
      <c r="AD332" s="117"/>
      <c r="AE332" s="118"/>
      <c r="AF332" s="113"/>
      <c r="AG332" s="117"/>
      <c r="AH332" s="118"/>
      <c r="AI332" s="113"/>
      <c r="AJ332" s="117"/>
      <c r="AK332" s="118"/>
      <c r="AL332" s="113"/>
      <c r="AM332" s="117"/>
      <c r="AN332" s="118"/>
      <c r="AO332" s="119"/>
      <c r="AP332" s="122"/>
      <c r="AQ332" s="123"/>
      <c r="AR332" s="96">
        <f t="shared" si="23"/>
        <v>0</v>
      </c>
      <c r="AS332" s="97">
        <f t="shared" si="20"/>
        <v>0</v>
      </c>
      <c r="AT332" s="97">
        <f t="shared" si="21"/>
        <v>0</v>
      </c>
    </row>
    <row r="333" spans="8:46" ht="14.25" thickBot="1" x14ac:dyDescent="0.2">
      <c r="H333" s="42">
        <f t="shared" si="22"/>
        <v>0</v>
      </c>
      <c r="I333" s="111"/>
      <c r="J333" s="112"/>
      <c r="K333" s="113"/>
      <c r="L333" s="114"/>
      <c r="M333" s="114"/>
      <c r="N333" s="114"/>
      <c r="O333" s="114"/>
      <c r="P333" s="114"/>
      <c r="Q333" s="114"/>
      <c r="R333" s="114"/>
      <c r="S333" s="114"/>
      <c r="T333" s="114"/>
      <c r="U333" s="114"/>
      <c r="V333" s="114"/>
      <c r="W333" s="114"/>
      <c r="X333" s="115"/>
      <c r="Y333" s="116"/>
      <c r="Z333" s="113"/>
      <c r="AA333" s="117"/>
      <c r="AB333" s="115"/>
      <c r="AC333" s="113"/>
      <c r="AD333" s="117"/>
      <c r="AE333" s="118"/>
      <c r="AF333" s="113"/>
      <c r="AG333" s="117"/>
      <c r="AH333" s="118"/>
      <c r="AI333" s="113"/>
      <c r="AJ333" s="117"/>
      <c r="AK333" s="118"/>
      <c r="AL333" s="113"/>
      <c r="AM333" s="117"/>
      <c r="AN333" s="118"/>
      <c r="AO333" s="119"/>
      <c r="AP333" s="122"/>
      <c r="AQ333" s="123"/>
      <c r="AR333" s="96">
        <f t="shared" si="23"/>
        <v>0</v>
      </c>
      <c r="AS333" s="97">
        <f t="shared" si="20"/>
        <v>0</v>
      </c>
      <c r="AT333" s="97">
        <f t="shared" si="21"/>
        <v>0</v>
      </c>
    </row>
    <row r="334" spans="8:46" ht="14.25" thickBot="1" x14ac:dyDescent="0.2">
      <c r="H334" s="42">
        <f t="shared" si="22"/>
        <v>0</v>
      </c>
      <c r="I334" s="111"/>
      <c r="J334" s="112"/>
      <c r="K334" s="113"/>
      <c r="L334" s="114"/>
      <c r="M334" s="114"/>
      <c r="N334" s="114"/>
      <c r="O334" s="114"/>
      <c r="P334" s="114"/>
      <c r="Q334" s="114"/>
      <c r="R334" s="114"/>
      <c r="S334" s="114"/>
      <c r="T334" s="114"/>
      <c r="U334" s="114"/>
      <c r="V334" s="114"/>
      <c r="W334" s="114"/>
      <c r="X334" s="115"/>
      <c r="Y334" s="116"/>
      <c r="Z334" s="113"/>
      <c r="AA334" s="117"/>
      <c r="AB334" s="115"/>
      <c r="AC334" s="113"/>
      <c r="AD334" s="117"/>
      <c r="AE334" s="118"/>
      <c r="AF334" s="113"/>
      <c r="AG334" s="117"/>
      <c r="AH334" s="118"/>
      <c r="AI334" s="113"/>
      <c r="AJ334" s="117"/>
      <c r="AK334" s="118"/>
      <c r="AL334" s="113"/>
      <c r="AM334" s="117"/>
      <c r="AN334" s="118"/>
      <c r="AO334" s="119"/>
      <c r="AP334" s="122"/>
      <c r="AQ334" s="123"/>
      <c r="AR334" s="96">
        <f t="shared" si="23"/>
        <v>0</v>
      </c>
      <c r="AS334" s="97">
        <f t="shared" si="20"/>
        <v>0</v>
      </c>
      <c r="AT334" s="97">
        <f t="shared" si="21"/>
        <v>0</v>
      </c>
    </row>
    <row r="335" spans="8:46" ht="14.25" thickBot="1" x14ac:dyDescent="0.2">
      <c r="H335" s="42">
        <f t="shared" si="22"/>
        <v>0</v>
      </c>
      <c r="I335" s="111"/>
      <c r="J335" s="112"/>
      <c r="K335" s="113"/>
      <c r="L335" s="114"/>
      <c r="M335" s="114"/>
      <c r="N335" s="114"/>
      <c r="O335" s="114"/>
      <c r="P335" s="114"/>
      <c r="Q335" s="114"/>
      <c r="R335" s="114"/>
      <c r="S335" s="114"/>
      <c r="T335" s="114"/>
      <c r="U335" s="114"/>
      <c r="V335" s="114"/>
      <c r="W335" s="114"/>
      <c r="X335" s="115"/>
      <c r="Y335" s="116"/>
      <c r="Z335" s="113"/>
      <c r="AA335" s="117"/>
      <c r="AB335" s="115"/>
      <c r="AC335" s="113"/>
      <c r="AD335" s="117"/>
      <c r="AE335" s="118"/>
      <c r="AF335" s="113"/>
      <c r="AG335" s="117"/>
      <c r="AH335" s="118"/>
      <c r="AI335" s="113"/>
      <c r="AJ335" s="117"/>
      <c r="AK335" s="118"/>
      <c r="AL335" s="113"/>
      <c r="AM335" s="117"/>
      <c r="AN335" s="118"/>
      <c r="AO335" s="119"/>
      <c r="AP335" s="122"/>
      <c r="AQ335" s="123"/>
      <c r="AR335" s="96">
        <f t="shared" si="23"/>
        <v>0</v>
      </c>
      <c r="AS335" s="97">
        <f t="shared" si="20"/>
        <v>0</v>
      </c>
      <c r="AT335" s="97">
        <f t="shared" si="21"/>
        <v>0</v>
      </c>
    </row>
    <row r="336" spans="8:46" ht="14.25" thickBot="1" x14ac:dyDescent="0.2">
      <c r="H336" s="42">
        <f t="shared" si="22"/>
        <v>0</v>
      </c>
      <c r="I336" s="111"/>
      <c r="J336" s="112"/>
      <c r="K336" s="113"/>
      <c r="L336" s="114"/>
      <c r="M336" s="114"/>
      <c r="N336" s="114"/>
      <c r="O336" s="114"/>
      <c r="P336" s="114"/>
      <c r="Q336" s="114"/>
      <c r="R336" s="114"/>
      <c r="S336" s="114"/>
      <c r="T336" s="114"/>
      <c r="U336" s="114"/>
      <c r="V336" s="114"/>
      <c r="W336" s="114"/>
      <c r="X336" s="115"/>
      <c r="Y336" s="116"/>
      <c r="Z336" s="113"/>
      <c r="AA336" s="117"/>
      <c r="AB336" s="115"/>
      <c r="AC336" s="113"/>
      <c r="AD336" s="117"/>
      <c r="AE336" s="118"/>
      <c r="AF336" s="113"/>
      <c r="AG336" s="117"/>
      <c r="AH336" s="118"/>
      <c r="AI336" s="113"/>
      <c r="AJ336" s="117"/>
      <c r="AK336" s="118"/>
      <c r="AL336" s="113"/>
      <c r="AM336" s="117"/>
      <c r="AN336" s="118"/>
      <c r="AO336" s="119"/>
      <c r="AP336" s="122"/>
      <c r="AQ336" s="123"/>
      <c r="AR336" s="96">
        <f t="shared" si="23"/>
        <v>0</v>
      </c>
      <c r="AS336" s="97">
        <f t="shared" si="20"/>
        <v>0</v>
      </c>
      <c r="AT336" s="97">
        <f t="shared" si="21"/>
        <v>0</v>
      </c>
    </row>
    <row r="337" spans="8:46" ht="14.25" thickBot="1" x14ac:dyDescent="0.2">
      <c r="H337" s="42">
        <f t="shared" si="22"/>
        <v>0</v>
      </c>
      <c r="I337" s="111"/>
      <c r="J337" s="112"/>
      <c r="K337" s="113"/>
      <c r="L337" s="114"/>
      <c r="M337" s="114"/>
      <c r="N337" s="114"/>
      <c r="O337" s="114"/>
      <c r="P337" s="114"/>
      <c r="Q337" s="114"/>
      <c r="R337" s="114"/>
      <c r="S337" s="114"/>
      <c r="T337" s="114"/>
      <c r="U337" s="114"/>
      <c r="V337" s="114"/>
      <c r="W337" s="114"/>
      <c r="X337" s="115"/>
      <c r="Y337" s="116"/>
      <c r="Z337" s="113"/>
      <c r="AA337" s="117"/>
      <c r="AB337" s="115"/>
      <c r="AC337" s="113"/>
      <c r="AD337" s="117"/>
      <c r="AE337" s="118"/>
      <c r="AF337" s="113"/>
      <c r="AG337" s="117"/>
      <c r="AH337" s="118"/>
      <c r="AI337" s="113"/>
      <c r="AJ337" s="117"/>
      <c r="AK337" s="118"/>
      <c r="AL337" s="113"/>
      <c r="AM337" s="117"/>
      <c r="AN337" s="118"/>
      <c r="AO337" s="119"/>
      <c r="AP337" s="122"/>
      <c r="AQ337" s="123"/>
      <c r="AR337" s="96">
        <f t="shared" si="23"/>
        <v>0</v>
      </c>
      <c r="AS337" s="97">
        <f t="shared" si="20"/>
        <v>0</v>
      </c>
      <c r="AT337" s="97">
        <f t="shared" si="21"/>
        <v>0</v>
      </c>
    </row>
    <row r="338" spans="8:46" ht="14.25" thickBot="1" x14ac:dyDescent="0.2">
      <c r="H338" s="42">
        <f t="shared" si="22"/>
        <v>0</v>
      </c>
      <c r="I338" s="111"/>
      <c r="J338" s="112"/>
      <c r="K338" s="113"/>
      <c r="L338" s="114"/>
      <c r="M338" s="114"/>
      <c r="N338" s="114"/>
      <c r="O338" s="114"/>
      <c r="P338" s="114"/>
      <c r="Q338" s="114"/>
      <c r="R338" s="114"/>
      <c r="S338" s="114"/>
      <c r="T338" s="114"/>
      <c r="U338" s="114"/>
      <c r="V338" s="114"/>
      <c r="W338" s="114"/>
      <c r="X338" s="115"/>
      <c r="Y338" s="116"/>
      <c r="Z338" s="113"/>
      <c r="AA338" s="117"/>
      <c r="AB338" s="115"/>
      <c r="AC338" s="113"/>
      <c r="AD338" s="117"/>
      <c r="AE338" s="118"/>
      <c r="AF338" s="113"/>
      <c r="AG338" s="117"/>
      <c r="AH338" s="118"/>
      <c r="AI338" s="113"/>
      <c r="AJ338" s="117"/>
      <c r="AK338" s="118"/>
      <c r="AL338" s="113"/>
      <c r="AM338" s="117"/>
      <c r="AN338" s="118"/>
      <c r="AO338" s="119"/>
      <c r="AP338" s="122"/>
      <c r="AQ338" s="123"/>
      <c r="AR338" s="96">
        <f t="shared" si="23"/>
        <v>0</v>
      </c>
      <c r="AS338" s="97">
        <f t="shared" si="20"/>
        <v>0</v>
      </c>
      <c r="AT338" s="97">
        <f t="shared" si="21"/>
        <v>0</v>
      </c>
    </row>
    <row r="339" spans="8:46" ht="14.25" thickBot="1" x14ac:dyDescent="0.2">
      <c r="H339" s="42">
        <f t="shared" si="22"/>
        <v>0</v>
      </c>
      <c r="I339" s="111"/>
      <c r="J339" s="112"/>
      <c r="K339" s="113"/>
      <c r="L339" s="114"/>
      <c r="M339" s="114"/>
      <c r="N339" s="114"/>
      <c r="O339" s="114"/>
      <c r="P339" s="114"/>
      <c r="Q339" s="114"/>
      <c r="R339" s="114"/>
      <c r="S339" s="114"/>
      <c r="T339" s="114"/>
      <c r="U339" s="114"/>
      <c r="V339" s="114"/>
      <c r="W339" s="114"/>
      <c r="X339" s="115"/>
      <c r="Y339" s="116"/>
      <c r="Z339" s="113"/>
      <c r="AA339" s="117"/>
      <c r="AB339" s="115"/>
      <c r="AC339" s="113"/>
      <c r="AD339" s="117"/>
      <c r="AE339" s="118"/>
      <c r="AF339" s="113"/>
      <c r="AG339" s="117"/>
      <c r="AH339" s="118"/>
      <c r="AI339" s="113"/>
      <c r="AJ339" s="117"/>
      <c r="AK339" s="118"/>
      <c r="AL339" s="113"/>
      <c r="AM339" s="117"/>
      <c r="AN339" s="118"/>
      <c r="AO339" s="119"/>
      <c r="AP339" s="122"/>
      <c r="AQ339" s="123"/>
      <c r="AR339" s="96">
        <f t="shared" si="23"/>
        <v>0</v>
      </c>
      <c r="AS339" s="97">
        <f t="shared" si="20"/>
        <v>0</v>
      </c>
      <c r="AT339" s="97">
        <f t="shared" si="21"/>
        <v>0</v>
      </c>
    </row>
    <row r="340" spans="8:46" ht="14.25" thickBot="1" x14ac:dyDescent="0.2">
      <c r="H340" s="42">
        <f t="shared" si="22"/>
        <v>0</v>
      </c>
      <c r="I340" s="111"/>
      <c r="J340" s="112"/>
      <c r="K340" s="113"/>
      <c r="L340" s="114"/>
      <c r="M340" s="114"/>
      <c r="N340" s="114"/>
      <c r="O340" s="114"/>
      <c r="P340" s="114"/>
      <c r="Q340" s="114"/>
      <c r="R340" s="114"/>
      <c r="S340" s="114"/>
      <c r="T340" s="114"/>
      <c r="U340" s="114"/>
      <c r="V340" s="114"/>
      <c r="W340" s="114"/>
      <c r="X340" s="115"/>
      <c r="Y340" s="116"/>
      <c r="Z340" s="113"/>
      <c r="AA340" s="117"/>
      <c r="AB340" s="115"/>
      <c r="AC340" s="113"/>
      <c r="AD340" s="117"/>
      <c r="AE340" s="118"/>
      <c r="AF340" s="113"/>
      <c r="AG340" s="117"/>
      <c r="AH340" s="118"/>
      <c r="AI340" s="113"/>
      <c r="AJ340" s="117"/>
      <c r="AK340" s="118"/>
      <c r="AL340" s="113"/>
      <c r="AM340" s="117"/>
      <c r="AN340" s="118"/>
      <c r="AO340" s="119"/>
      <c r="AP340" s="122"/>
      <c r="AQ340" s="123"/>
      <c r="AR340" s="96">
        <f t="shared" si="23"/>
        <v>0</v>
      </c>
      <c r="AS340" s="97">
        <f t="shared" si="20"/>
        <v>0</v>
      </c>
      <c r="AT340" s="97">
        <f t="shared" si="21"/>
        <v>0</v>
      </c>
    </row>
    <row r="341" spans="8:46" ht="14.25" thickBot="1" x14ac:dyDescent="0.2">
      <c r="H341" s="42">
        <f t="shared" si="22"/>
        <v>0</v>
      </c>
      <c r="I341" s="111"/>
      <c r="J341" s="112"/>
      <c r="K341" s="113"/>
      <c r="L341" s="114"/>
      <c r="M341" s="114"/>
      <c r="N341" s="114"/>
      <c r="O341" s="114"/>
      <c r="P341" s="114"/>
      <c r="Q341" s="114"/>
      <c r="R341" s="114"/>
      <c r="S341" s="114"/>
      <c r="T341" s="114"/>
      <c r="U341" s="114"/>
      <c r="V341" s="114"/>
      <c r="W341" s="114"/>
      <c r="X341" s="115"/>
      <c r="Y341" s="116"/>
      <c r="Z341" s="113"/>
      <c r="AA341" s="117"/>
      <c r="AB341" s="115"/>
      <c r="AC341" s="113"/>
      <c r="AD341" s="117"/>
      <c r="AE341" s="118"/>
      <c r="AF341" s="113"/>
      <c r="AG341" s="117"/>
      <c r="AH341" s="118"/>
      <c r="AI341" s="113"/>
      <c r="AJ341" s="117"/>
      <c r="AK341" s="118"/>
      <c r="AL341" s="113"/>
      <c r="AM341" s="117"/>
      <c r="AN341" s="118"/>
      <c r="AO341" s="119"/>
      <c r="AP341" s="122"/>
      <c r="AQ341" s="123"/>
      <c r="AR341" s="96">
        <f t="shared" si="23"/>
        <v>0</v>
      </c>
      <c r="AS341" s="97">
        <f t="shared" si="20"/>
        <v>0</v>
      </c>
      <c r="AT341" s="97">
        <f t="shared" si="21"/>
        <v>0</v>
      </c>
    </row>
    <row r="342" spans="8:46" ht="14.25" thickBot="1" x14ac:dyDescent="0.2">
      <c r="H342" s="42">
        <f t="shared" si="22"/>
        <v>0</v>
      </c>
      <c r="I342" s="111"/>
      <c r="J342" s="112"/>
      <c r="K342" s="113"/>
      <c r="L342" s="114"/>
      <c r="M342" s="114"/>
      <c r="N342" s="114"/>
      <c r="O342" s="114"/>
      <c r="P342" s="114"/>
      <c r="Q342" s="114"/>
      <c r="R342" s="114"/>
      <c r="S342" s="114"/>
      <c r="T342" s="114"/>
      <c r="U342" s="114"/>
      <c r="V342" s="114"/>
      <c r="W342" s="114"/>
      <c r="X342" s="115"/>
      <c r="Y342" s="116"/>
      <c r="Z342" s="113"/>
      <c r="AA342" s="117"/>
      <c r="AB342" s="115"/>
      <c r="AC342" s="113"/>
      <c r="AD342" s="117"/>
      <c r="AE342" s="118"/>
      <c r="AF342" s="113"/>
      <c r="AG342" s="117"/>
      <c r="AH342" s="118"/>
      <c r="AI342" s="113"/>
      <c r="AJ342" s="117"/>
      <c r="AK342" s="118"/>
      <c r="AL342" s="113"/>
      <c r="AM342" s="117"/>
      <c r="AN342" s="118"/>
      <c r="AO342" s="119"/>
      <c r="AP342" s="122"/>
      <c r="AQ342" s="123"/>
      <c r="AR342" s="96">
        <f t="shared" si="23"/>
        <v>0</v>
      </c>
      <c r="AS342" s="97">
        <f t="shared" si="20"/>
        <v>0</v>
      </c>
      <c r="AT342" s="97">
        <f t="shared" si="21"/>
        <v>0</v>
      </c>
    </row>
    <row r="343" spans="8:46" ht="14.25" thickBot="1" x14ac:dyDescent="0.2">
      <c r="H343" s="42">
        <f t="shared" si="22"/>
        <v>0</v>
      </c>
      <c r="I343" s="111"/>
      <c r="J343" s="112"/>
      <c r="K343" s="113"/>
      <c r="L343" s="114"/>
      <c r="M343" s="114"/>
      <c r="N343" s="114"/>
      <c r="O343" s="114"/>
      <c r="P343" s="114"/>
      <c r="Q343" s="114"/>
      <c r="R343" s="114"/>
      <c r="S343" s="114"/>
      <c r="T343" s="114"/>
      <c r="U343" s="114"/>
      <c r="V343" s="114"/>
      <c r="W343" s="114"/>
      <c r="X343" s="115"/>
      <c r="Y343" s="116"/>
      <c r="Z343" s="113"/>
      <c r="AA343" s="117"/>
      <c r="AB343" s="115"/>
      <c r="AC343" s="113"/>
      <c r="AD343" s="117"/>
      <c r="AE343" s="118"/>
      <c r="AF343" s="113"/>
      <c r="AG343" s="117"/>
      <c r="AH343" s="118"/>
      <c r="AI343" s="113"/>
      <c r="AJ343" s="117"/>
      <c r="AK343" s="118"/>
      <c r="AL343" s="113"/>
      <c r="AM343" s="117"/>
      <c r="AN343" s="118"/>
      <c r="AO343" s="119"/>
      <c r="AP343" s="122"/>
      <c r="AQ343" s="123"/>
      <c r="AR343" s="96">
        <f t="shared" si="23"/>
        <v>0</v>
      </c>
      <c r="AS343" s="97">
        <f t="shared" si="20"/>
        <v>0</v>
      </c>
      <c r="AT343" s="97">
        <f t="shared" si="21"/>
        <v>0</v>
      </c>
    </row>
    <row r="344" spans="8:46" ht="14.25" thickBot="1" x14ac:dyDescent="0.2">
      <c r="H344" s="42">
        <f t="shared" si="22"/>
        <v>0</v>
      </c>
      <c r="I344" s="111"/>
      <c r="J344" s="112"/>
      <c r="K344" s="113"/>
      <c r="L344" s="114"/>
      <c r="M344" s="114"/>
      <c r="N344" s="114"/>
      <c r="O344" s="114"/>
      <c r="P344" s="114"/>
      <c r="Q344" s="114"/>
      <c r="R344" s="114"/>
      <c r="S344" s="114"/>
      <c r="T344" s="114"/>
      <c r="U344" s="114"/>
      <c r="V344" s="114"/>
      <c r="W344" s="114"/>
      <c r="X344" s="115"/>
      <c r="Y344" s="116"/>
      <c r="Z344" s="113"/>
      <c r="AA344" s="117"/>
      <c r="AB344" s="115"/>
      <c r="AC344" s="113"/>
      <c r="AD344" s="117"/>
      <c r="AE344" s="118"/>
      <c r="AF344" s="113"/>
      <c r="AG344" s="117"/>
      <c r="AH344" s="118"/>
      <c r="AI344" s="113"/>
      <c r="AJ344" s="117"/>
      <c r="AK344" s="118"/>
      <c r="AL344" s="113"/>
      <c r="AM344" s="117"/>
      <c r="AN344" s="118"/>
      <c r="AO344" s="119"/>
      <c r="AP344" s="122"/>
      <c r="AQ344" s="123"/>
      <c r="AR344" s="96">
        <f t="shared" si="23"/>
        <v>0</v>
      </c>
      <c r="AS344" s="97">
        <f t="shared" si="20"/>
        <v>0</v>
      </c>
      <c r="AT344" s="97">
        <f t="shared" si="21"/>
        <v>0</v>
      </c>
    </row>
    <row r="345" spans="8:46" ht="14.25" thickBot="1" x14ac:dyDescent="0.2">
      <c r="H345" s="42">
        <f t="shared" si="22"/>
        <v>0</v>
      </c>
      <c r="I345" s="111"/>
      <c r="J345" s="112"/>
      <c r="K345" s="113"/>
      <c r="L345" s="114"/>
      <c r="M345" s="114"/>
      <c r="N345" s="114"/>
      <c r="O345" s="114"/>
      <c r="P345" s="114"/>
      <c r="Q345" s="114"/>
      <c r="R345" s="114"/>
      <c r="S345" s="114"/>
      <c r="T345" s="114"/>
      <c r="U345" s="114"/>
      <c r="V345" s="114"/>
      <c r="W345" s="114"/>
      <c r="X345" s="115"/>
      <c r="Y345" s="116"/>
      <c r="Z345" s="113"/>
      <c r="AA345" s="117"/>
      <c r="AB345" s="115"/>
      <c r="AC345" s="113"/>
      <c r="AD345" s="117"/>
      <c r="AE345" s="118"/>
      <c r="AF345" s="113"/>
      <c r="AG345" s="117"/>
      <c r="AH345" s="118"/>
      <c r="AI345" s="113"/>
      <c r="AJ345" s="117"/>
      <c r="AK345" s="118"/>
      <c r="AL345" s="113"/>
      <c r="AM345" s="117"/>
      <c r="AN345" s="118"/>
      <c r="AO345" s="119"/>
      <c r="AP345" s="122"/>
      <c r="AQ345" s="123"/>
      <c r="AR345" s="96">
        <f t="shared" si="23"/>
        <v>0</v>
      </c>
      <c r="AS345" s="97">
        <f t="shared" si="20"/>
        <v>0</v>
      </c>
      <c r="AT345" s="97">
        <f t="shared" si="21"/>
        <v>0</v>
      </c>
    </row>
    <row r="346" spans="8:46" ht="14.25" thickBot="1" x14ac:dyDescent="0.2">
      <c r="H346" s="42">
        <f t="shared" si="22"/>
        <v>0</v>
      </c>
      <c r="I346" s="111"/>
      <c r="J346" s="112"/>
      <c r="K346" s="113"/>
      <c r="L346" s="114"/>
      <c r="M346" s="114"/>
      <c r="N346" s="114"/>
      <c r="O346" s="114"/>
      <c r="P346" s="114"/>
      <c r="Q346" s="114"/>
      <c r="R346" s="114"/>
      <c r="S346" s="114"/>
      <c r="T346" s="114"/>
      <c r="U346" s="114"/>
      <c r="V346" s="114"/>
      <c r="W346" s="114"/>
      <c r="X346" s="115"/>
      <c r="Y346" s="116"/>
      <c r="Z346" s="113"/>
      <c r="AA346" s="117"/>
      <c r="AB346" s="115"/>
      <c r="AC346" s="113"/>
      <c r="AD346" s="117"/>
      <c r="AE346" s="118"/>
      <c r="AF346" s="113"/>
      <c r="AG346" s="117"/>
      <c r="AH346" s="118"/>
      <c r="AI346" s="113"/>
      <c r="AJ346" s="117"/>
      <c r="AK346" s="118"/>
      <c r="AL346" s="113"/>
      <c r="AM346" s="117"/>
      <c r="AN346" s="118"/>
      <c r="AO346" s="119"/>
      <c r="AP346" s="122"/>
      <c r="AQ346" s="123"/>
      <c r="AR346" s="96">
        <f t="shared" si="23"/>
        <v>0</v>
      </c>
      <c r="AS346" s="97">
        <f t="shared" si="20"/>
        <v>0</v>
      </c>
      <c r="AT346" s="97">
        <f t="shared" si="21"/>
        <v>0</v>
      </c>
    </row>
    <row r="347" spans="8:46" ht="14.25" thickBot="1" x14ac:dyDescent="0.2">
      <c r="H347" s="42">
        <f t="shared" si="22"/>
        <v>0</v>
      </c>
      <c r="I347" s="111"/>
      <c r="J347" s="112"/>
      <c r="K347" s="113"/>
      <c r="L347" s="114"/>
      <c r="M347" s="114"/>
      <c r="N347" s="114"/>
      <c r="O347" s="114"/>
      <c r="P347" s="114"/>
      <c r="Q347" s="114"/>
      <c r="R347" s="114"/>
      <c r="S347" s="114"/>
      <c r="T347" s="114"/>
      <c r="U347" s="114"/>
      <c r="V347" s="114"/>
      <c r="W347" s="114"/>
      <c r="X347" s="115"/>
      <c r="Y347" s="116"/>
      <c r="Z347" s="113"/>
      <c r="AA347" s="117"/>
      <c r="AB347" s="115"/>
      <c r="AC347" s="113"/>
      <c r="AD347" s="117"/>
      <c r="AE347" s="118"/>
      <c r="AF347" s="113"/>
      <c r="AG347" s="117"/>
      <c r="AH347" s="118"/>
      <c r="AI347" s="113"/>
      <c r="AJ347" s="117"/>
      <c r="AK347" s="118"/>
      <c r="AL347" s="113"/>
      <c r="AM347" s="117"/>
      <c r="AN347" s="118"/>
      <c r="AO347" s="119"/>
      <c r="AP347" s="122"/>
      <c r="AQ347" s="123"/>
      <c r="AR347" s="96">
        <f t="shared" si="23"/>
        <v>0</v>
      </c>
      <c r="AS347" s="97">
        <f t="shared" si="20"/>
        <v>0</v>
      </c>
      <c r="AT347" s="97">
        <f t="shared" si="21"/>
        <v>0</v>
      </c>
    </row>
    <row r="348" spans="8:46" ht="14.25" thickBot="1" x14ac:dyDescent="0.2">
      <c r="H348" s="42">
        <f t="shared" si="22"/>
        <v>0</v>
      </c>
      <c r="I348" s="111"/>
      <c r="J348" s="112"/>
      <c r="K348" s="113"/>
      <c r="L348" s="114"/>
      <c r="M348" s="114"/>
      <c r="N348" s="114"/>
      <c r="O348" s="114"/>
      <c r="P348" s="114"/>
      <c r="Q348" s="114"/>
      <c r="R348" s="114"/>
      <c r="S348" s="114"/>
      <c r="T348" s="114"/>
      <c r="U348" s="114"/>
      <c r="V348" s="114"/>
      <c r="W348" s="114"/>
      <c r="X348" s="115"/>
      <c r="Y348" s="116"/>
      <c r="Z348" s="113"/>
      <c r="AA348" s="117"/>
      <c r="AB348" s="115"/>
      <c r="AC348" s="113"/>
      <c r="AD348" s="117"/>
      <c r="AE348" s="118"/>
      <c r="AF348" s="113"/>
      <c r="AG348" s="117"/>
      <c r="AH348" s="118"/>
      <c r="AI348" s="113"/>
      <c r="AJ348" s="117"/>
      <c r="AK348" s="118"/>
      <c r="AL348" s="113"/>
      <c r="AM348" s="117"/>
      <c r="AN348" s="118"/>
      <c r="AO348" s="119"/>
      <c r="AP348" s="122"/>
      <c r="AQ348" s="123"/>
      <c r="AR348" s="96">
        <f t="shared" si="23"/>
        <v>0</v>
      </c>
      <c r="AS348" s="97">
        <f t="shared" si="20"/>
        <v>0</v>
      </c>
      <c r="AT348" s="97">
        <f t="shared" si="21"/>
        <v>0</v>
      </c>
    </row>
    <row r="349" spans="8:46" ht="14.25" thickBot="1" x14ac:dyDescent="0.2">
      <c r="H349" s="42">
        <f t="shared" si="22"/>
        <v>0</v>
      </c>
      <c r="I349" s="111"/>
      <c r="J349" s="112"/>
      <c r="K349" s="113"/>
      <c r="L349" s="114"/>
      <c r="M349" s="114"/>
      <c r="N349" s="114"/>
      <c r="O349" s="114"/>
      <c r="P349" s="114"/>
      <c r="Q349" s="114"/>
      <c r="R349" s="114"/>
      <c r="S349" s="114"/>
      <c r="T349" s="114"/>
      <c r="U349" s="114"/>
      <c r="V349" s="114"/>
      <c r="W349" s="114"/>
      <c r="X349" s="115"/>
      <c r="Y349" s="116"/>
      <c r="Z349" s="113"/>
      <c r="AA349" s="117"/>
      <c r="AB349" s="115"/>
      <c r="AC349" s="113"/>
      <c r="AD349" s="117"/>
      <c r="AE349" s="118"/>
      <c r="AF349" s="113"/>
      <c r="AG349" s="117"/>
      <c r="AH349" s="118"/>
      <c r="AI349" s="113"/>
      <c r="AJ349" s="117"/>
      <c r="AK349" s="118"/>
      <c r="AL349" s="113"/>
      <c r="AM349" s="117"/>
      <c r="AN349" s="118"/>
      <c r="AO349" s="119"/>
      <c r="AP349" s="122"/>
      <c r="AQ349" s="123"/>
      <c r="AR349" s="96">
        <f t="shared" si="23"/>
        <v>0</v>
      </c>
      <c r="AS349" s="97">
        <f t="shared" si="20"/>
        <v>0</v>
      </c>
      <c r="AT349" s="97">
        <f t="shared" si="21"/>
        <v>0</v>
      </c>
    </row>
    <row r="350" spans="8:46" ht="14.25" thickBot="1" x14ac:dyDescent="0.2">
      <c r="H350" s="42">
        <f t="shared" si="22"/>
        <v>0</v>
      </c>
      <c r="I350" s="111"/>
      <c r="J350" s="112"/>
      <c r="K350" s="113"/>
      <c r="L350" s="114"/>
      <c r="M350" s="114"/>
      <c r="N350" s="114"/>
      <c r="O350" s="114"/>
      <c r="P350" s="114"/>
      <c r="Q350" s="114"/>
      <c r="R350" s="114"/>
      <c r="S350" s="114"/>
      <c r="T350" s="114"/>
      <c r="U350" s="114"/>
      <c r="V350" s="114"/>
      <c r="W350" s="114"/>
      <c r="X350" s="115"/>
      <c r="Y350" s="116"/>
      <c r="Z350" s="113"/>
      <c r="AA350" s="117"/>
      <c r="AB350" s="115"/>
      <c r="AC350" s="113"/>
      <c r="AD350" s="117"/>
      <c r="AE350" s="118"/>
      <c r="AF350" s="113"/>
      <c r="AG350" s="117"/>
      <c r="AH350" s="118"/>
      <c r="AI350" s="113"/>
      <c r="AJ350" s="117"/>
      <c r="AK350" s="118"/>
      <c r="AL350" s="113"/>
      <c r="AM350" s="117"/>
      <c r="AN350" s="118"/>
      <c r="AO350" s="119"/>
      <c r="AP350" s="122"/>
      <c r="AQ350" s="123"/>
      <c r="AR350" s="96">
        <f t="shared" si="23"/>
        <v>0</v>
      </c>
      <c r="AS350" s="97">
        <f t="shared" si="20"/>
        <v>0</v>
      </c>
      <c r="AT350" s="97">
        <f t="shared" si="21"/>
        <v>0</v>
      </c>
    </row>
    <row r="351" spans="8:46" ht="14.25" thickBot="1" x14ac:dyDescent="0.2">
      <c r="H351" s="42">
        <f t="shared" si="22"/>
        <v>0</v>
      </c>
      <c r="I351" s="111"/>
      <c r="J351" s="112"/>
      <c r="K351" s="113"/>
      <c r="L351" s="114"/>
      <c r="M351" s="114"/>
      <c r="N351" s="114"/>
      <c r="O351" s="114"/>
      <c r="P351" s="114"/>
      <c r="Q351" s="114"/>
      <c r="R351" s="114"/>
      <c r="S351" s="114"/>
      <c r="T351" s="114"/>
      <c r="U351" s="114"/>
      <c r="V351" s="114"/>
      <c r="W351" s="114"/>
      <c r="X351" s="115"/>
      <c r="Y351" s="116"/>
      <c r="Z351" s="113"/>
      <c r="AA351" s="117"/>
      <c r="AB351" s="115"/>
      <c r="AC351" s="113"/>
      <c r="AD351" s="117"/>
      <c r="AE351" s="118"/>
      <c r="AF351" s="113"/>
      <c r="AG351" s="117"/>
      <c r="AH351" s="118"/>
      <c r="AI351" s="113"/>
      <c r="AJ351" s="117"/>
      <c r="AK351" s="118"/>
      <c r="AL351" s="113"/>
      <c r="AM351" s="117"/>
      <c r="AN351" s="118"/>
      <c r="AO351" s="119"/>
      <c r="AP351" s="122"/>
      <c r="AQ351" s="123"/>
      <c r="AR351" s="96">
        <f t="shared" si="23"/>
        <v>0</v>
      </c>
      <c r="AS351" s="97">
        <f t="shared" si="20"/>
        <v>0</v>
      </c>
      <c r="AT351" s="97">
        <f t="shared" si="21"/>
        <v>0</v>
      </c>
    </row>
    <row r="352" spans="8:46" ht="14.25" thickBot="1" x14ac:dyDescent="0.2">
      <c r="H352" s="42">
        <f t="shared" si="22"/>
        <v>0</v>
      </c>
      <c r="I352" s="111"/>
      <c r="J352" s="112"/>
      <c r="K352" s="113"/>
      <c r="L352" s="114"/>
      <c r="M352" s="114"/>
      <c r="N352" s="114"/>
      <c r="O352" s="114"/>
      <c r="P352" s="114"/>
      <c r="Q352" s="114"/>
      <c r="R352" s="114"/>
      <c r="S352" s="114"/>
      <c r="T352" s="114"/>
      <c r="U352" s="114"/>
      <c r="V352" s="114"/>
      <c r="W352" s="114"/>
      <c r="X352" s="115"/>
      <c r="Y352" s="116"/>
      <c r="Z352" s="113"/>
      <c r="AA352" s="117"/>
      <c r="AB352" s="115"/>
      <c r="AC352" s="113"/>
      <c r="AD352" s="117"/>
      <c r="AE352" s="118"/>
      <c r="AF352" s="113"/>
      <c r="AG352" s="117"/>
      <c r="AH352" s="118"/>
      <c r="AI352" s="113"/>
      <c r="AJ352" s="117"/>
      <c r="AK352" s="118"/>
      <c r="AL352" s="113"/>
      <c r="AM352" s="117"/>
      <c r="AN352" s="118"/>
      <c r="AO352" s="119"/>
      <c r="AP352" s="122"/>
      <c r="AQ352" s="123"/>
      <c r="AR352" s="96">
        <f t="shared" si="23"/>
        <v>0</v>
      </c>
      <c r="AS352" s="97">
        <f t="shared" si="20"/>
        <v>0</v>
      </c>
      <c r="AT352" s="97">
        <f t="shared" si="21"/>
        <v>0</v>
      </c>
    </row>
    <row r="353" spans="8:46" ht="14.25" thickBot="1" x14ac:dyDescent="0.2">
      <c r="H353" s="42">
        <f t="shared" si="22"/>
        <v>0</v>
      </c>
      <c r="I353" s="111"/>
      <c r="J353" s="112"/>
      <c r="K353" s="113"/>
      <c r="L353" s="114"/>
      <c r="M353" s="114"/>
      <c r="N353" s="114"/>
      <c r="O353" s="114"/>
      <c r="P353" s="114"/>
      <c r="Q353" s="114"/>
      <c r="R353" s="114"/>
      <c r="S353" s="114"/>
      <c r="T353" s="114"/>
      <c r="U353" s="114"/>
      <c r="V353" s="114"/>
      <c r="W353" s="114"/>
      <c r="X353" s="115"/>
      <c r="Y353" s="116"/>
      <c r="Z353" s="113"/>
      <c r="AA353" s="117"/>
      <c r="AB353" s="115"/>
      <c r="AC353" s="113"/>
      <c r="AD353" s="117"/>
      <c r="AE353" s="118"/>
      <c r="AF353" s="113"/>
      <c r="AG353" s="117"/>
      <c r="AH353" s="118"/>
      <c r="AI353" s="113"/>
      <c r="AJ353" s="117"/>
      <c r="AK353" s="118"/>
      <c r="AL353" s="113"/>
      <c r="AM353" s="117"/>
      <c r="AN353" s="118"/>
      <c r="AO353" s="119"/>
      <c r="AP353" s="122"/>
      <c r="AQ353" s="123"/>
      <c r="AR353" s="96">
        <f t="shared" si="23"/>
        <v>0</v>
      </c>
      <c r="AS353" s="97">
        <f t="shared" si="20"/>
        <v>0</v>
      </c>
      <c r="AT353" s="97">
        <f t="shared" si="21"/>
        <v>0</v>
      </c>
    </row>
    <row r="354" spans="8:46" ht="14.25" thickBot="1" x14ac:dyDescent="0.2">
      <c r="H354" s="42">
        <f t="shared" si="22"/>
        <v>0</v>
      </c>
      <c r="I354" s="111"/>
      <c r="J354" s="112"/>
      <c r="K354" s="113"/>
      <c r="L354" s="114"/>
      <c r="M354" s="114"/>
      <c r="N354" s="114"/>
      <c r="O354" s="114"/>
      <c r="P354" s="114"/>
      <c r="Q354" s="114"/>
      <c r="R354" s="114"/>
      <c r="S354" s="114"/>
      <c r="T354" s="114"/>
      <c r="U354" s="114"/>
      <c r="V354" s="114"/>
      <c r="W354" s="114"/>
      <c r="X354" s="115"/>
      <c r="Y354" s="116"/>
      <c r="Z354" s="113"/>
      <c r="AA354" s="117"/>
      <c r="AB354" s="115"/>
      <c r="AC354" s="113"/>
      <c r="AD354" s="117"/>
      <c r="AE354" s="118"/>
      <c r="AF354" s="113"/>
      <c r="AG354" s="117"/>
      <c r="AH354" s="118"/>
      <c r="AI354" s="113"/>
      <c r="AJ354" s="117"/>
      <c r="AK354" s="118"/>
      <c r="AL354" s="113"/>
      <c r="AM354" s="117"/>
      <c r="AN354" s="118"/>
      <c r="AO354" s="119"/>
      <c r="AP354" s="122"/>
      <c r="AQ354" s="123"/>
      <c r="AR354" s="96">
        <f t="shared" si="23"/>
        <v>0</v>
      </c>
      <c r="AS354" s="97">
        <f t="shared" si="20"/>
        <v>0</v>
      </c>
      <c r="AT354" s="97">
        <f t="shared" si="21"/>
        <v>0</v>
      </c>
    </row>
    <row r="355" spans="8:46" ht="14.25" thickBot="1" x14ac:dyDescent="0.2">
      <c r="H355" s="42">
        <f t="shared" si="22"/>
        <v>0</v>
      </c>
      <c r="I355" s="111"/>
      <c r="J355" s="112"/>
      <c r="K355" s="113"/>
      <c r="L355" s="114"/>
      <c r="M355" s="114"/>
      <c r="N355" s="114"/>
      <c r="O355" s="114"/>
      <c r="P355" s="114"/>
      <c r="Q355" s="114"/>
      <c r="R355" s="114"/>
      <c r="S355" s="114"/>
      <c r="T355" s="114"/>
      <c r="U355" s="114"/>
      <c r="V355" s="114"/>
      <c r="W355" s="114"/>
      <c r="X355" s="115"/>
      <c r="Y355" s="116"/>
      <c r="Z355" s="113"/>
      <c r="AA355" s="117"/>
      <c r="AB355" s="115"/>
      <c r="AC355" s="113"/>
      <c r="AD355" s="117"/>
      <c r="AE355" s="118"/>
      <c r="AF355" s="113"/>
      <c r="AG355" s="117"/>
      <c r="AH355" s="118"/>
      <c r="AI355" s="113"/>
      <c r="AJ355" s="117"/>
      <c r="AK355" s="118"/>
      <c r="AL355" s="113"/>
      <c r="AM355" s="117"/>
      <c r="AN355" s="118"/>
      <c r="AO355" s="119"/>
      <c r="AP355" s="122"/>
      <c r="AQ355" s="123"/>
      <c r="AR355" s="96">
        <f t="shared" si="23"/>
        <v>0</v>
      </c>
      <c r="AS355" s="97">
        <f t="shared" si="20"/>
        <v>0</v>
      </c>
      <c r="AT355" s="97">
        <f t="shared" si="21"/>
        <v>0</v>
      </c>
    </row>
    <row r="356" spans="8:46" ht="14.25" thickBot="1" x14ac:dyDescent="0.2">
      <c r="H356" s="42">
        <f t="shared" si="22"/>
        <v>0</v>
      </c>
      <c r="I356" s="111"/>
      <c r="J356" s="112"/>
      <c r="K356" s="113"/>
      <c r="L356" s="114"/>
      <c r="M356" s="114"/>
      <c r="N356" s="114"/>
      <c r="O356" s="114"/>
      <c r="P356" s="114"/>
      <c r="Q356" s="114"/>
      <c r="R356" s="114"/>
      <c r="S356" s="114"/>
      <c r="T356" s="114"/>
      <c r="U356" s="114"/>
      <c r="V356" s="114"/>
      <c r="W356" s="114"/>
      <c r="X356" s="115"/>
      <c r="Y356" s="116"/>
      <c r="Z356" s="113"/>
      <c r="AA356" s="117"/>
      <c r="AB356" s="115"/>
      <c r="AC356" s="113"/>
      <c r="AD356" s="117"/>
      <c r="AE356" s="118"/>
      <c r="AF356" s="113"/>
      <c r="AG356" s="117"/>
      <c r="AH356" s="118"/>
      <c r="AI356" s="113"/>
      <c r="AJ356" s="117"/>
      <c r="AK356" s="118"/>
      <c r="AL356" s="113"/>
      <c r="AM356" s="117"/>
      <c r="AN356" s="118"/>
      <c r="AO356" s="119"/>
      <c r="AP356" s="122"/>
      <c r="AQ356" s="123"/>
      <c r="AR356" s="96">
        <f t="shared" si="23"/>
        <v>0</v>
      </c>
      <c r="AS356" s="97">
        <f t="shared" si="20"/>
        <v>0</v>
      </c>
      <c r="AT356" s="97">
        <f t="shared" si="21"/>
        <v>0</v>
      </c>
    </row>
    <row r="357" spans="8:46" ht="14.25" thickBot="1" x14ac:dyDescent="0.2">
      <c r="H357" s="42">
        <f t="shared" si="22"/>
        <v>0</v>
      </c>
      <c r="I357" s="111"/>
      <c r="J357" s="112"/>
      <c r="K357" s="113"/>
      <c r="L357" s="114"/>
      <c r="M357" s="114"/>
      <c r="N357" s="114"/>
      <c r="O357" s="114"/>
      <c r="P357" s="114"/>
      <c r="Q357" s="114"/>
      <c r="R357" s="114"/>
      <c r="S357" s="114"/>
      <c r="T357" s="114"/>
      <c r="U357" s="114"/>
      <c r="V357" s="114"/>
      <c r="W357" s="114"/>
      <c r="X357" s="115"/>
      <c r="Y357" s="116"/>
      <c r="Z357" s="113"/>
      <c r="AA357" s="117"/>
      <c r="AB357" s="115"/>
      <c r="AC357" s="113"/>
      <c r="AD357" s="117"/>
      <c r="AE357" s="118"/>
      <c r="AF357" s="113"/>
      <c r="AG357" s="117"/>
      <c r="AH357" s="118"/>
      <c r="AI357" s="113"/>
      <c r="AJ357" s="117"/>
      <c r="AK357" s="118"/>
      <c r="AL357" s="113"/>
      <c r="AM357" s="117"/>
      <c r="AN357" s="118"/>
      <c r="AO357" s="119"/>
      <c r="AP357" s="122"/>
      <c r="AQ357" s="123"/>
      <c r="AR357" s="96">
        <f t="shared" si="23"/>
        <v>0</v>
      </c>
      <c r="AS357" s="97">
        <f t="shared" si="20"/>
        <v>0</v>
      </c>
      <c r="AT357" s="97">
        <f t="shared" si="21"/>
        <v>0</v>
      </c>
    </row>
    <row r="358" spans="8:46" ht="14.25" thickBot="1" x14ac:dyDescent="0.2">
      <c r="H358" s="42">
        <f t="shared" si="22"/>
        <v>0</v>
      </c>
      <c r="I358" s="111"/>
      <c r="J358" s="112"/>
      <c r="K358" s="113"/>
      <c r="L358" s="114"/>
      <c r="M358" s="114"/>
      <c r="N358" s="114"/>
      <c r="O358" s="114"/>
      <c r="P358" s="114"/>
      <c r="Q358" s="114"/>
      <c r="R358" s="114"/>
      <c r="S358" s="114"/>
      <c r="T358" s="114"/>
      <c r="U358" s="114"/>
      <c r="V358" s="114"/>
      <c r="W358" s="114"/>
      <c r="X358" s="115"/>
      <c r="Y358" s="116"/>
      <c r="Z358" s="113"/>
      <c r="AA358" s="117"/>
      <c r="AB358" s="115"/>
      <c r="AC358" s="113"/>
      <c r="AD358" s="117"/>
      <c r="AE358" s="118"/>
      <c r="AF358" s="113"/>
      <c r="AG358" s="117"/>
      <c r="AH358" s="118"/>
      <c r="AI358" s="113"/>
      <c r="AJ358" s="117"/>
      <c r="AK358" s="118"/>
      <c r="AL358" s="113"/>
      <c r="AM358" s="117"/>
      <c r="AN358" s="118"/>
      <c r="AO358" s="119"/>
      <c r="AP358" s="122"/>
      <c r="AQ358" s="123"/>
      <c r="AR358" s="96">
        <f t="shared" si="23"/>
        <v>0</v>
      </c>
      <c r="AS358" s="97">
        <f t="shared" si="20"/>
        <v>0</v>
      </c>
      <c r="AT358" s="97">
        <f t="shared" si="21"/>
        <v>0</v>
      </c>
    </row>
    <row r="359" spans="8:46" ht="14.25" thickBot="1" x14ac:dyDescent="0.2">
      <c r="H359" s="42">
        <f t="shared" si="22"/>
        <v>0</v>
      </c>
      <c r="I359" s="111"/>
      <c r="J359" s="112"/>
      <c r="K359" s="113"/>
      <c r="L359" s="114"/>
      <c r="M359" s="114"/>
      <c r="N359" s="114"/>
      <c r="O359" s="114"/>
      <c r="P359" s="114"/>
      <c r="Q359" s="114"/>
      <c r="R359" s="114"/>
      <c r="S359" s="114"/>
      <c r="T359" s="114"/>
      <c r="U359" s="114"/>
      <c r="V359" s="114"/>
      <c r="W359" s="114"/>
      <c r="X359" s="115"/>
      <c r="Y359" s="116"/>
      <c r="Z359" s="113"/>
      <c r="AA359" s="117"/>
      <c r="AB359" s="115"/>
      <c r="AC359" s="113"/>
      <c r="AD359" s="117"/>
      <c r="AE359" s="118"/>
      <c r="AF359" s="113"/>
      <c r="AG359" s="117"/>
      <c r="AH359" s="118"/>
      <c r="AI359" s="113"/>
      <c r="AJ359" s="117"/>
      <c r="AK359" s="118"/>
      <c r="AL359" s="113"/>
      <c r="AM359" s="117"/>
      <c r="AN359" s="118"/>
      <c r="AO359" s="119"/>
      <c r="AP359" s="122"/>
      <c r="AQ359" s="123"/>
      <c r="AR359" s="96">
        <f t="shared" si="23"/>
        <v>0</v>
      </c>
      <c r="AS359" s="97">
        <f t="shared" si="20"/>
        <v>0</v>
      </c>
      <c r="AT359" s="97">
        <f t="shared" si="21"/>
        <v>0</v>
      </c>
    </row>
    <row r="360" spans="8:46" ht="14.25" thickBot="1" x14ac:dyDescent="0.2">
      <c r="H360" s="42">
        <f t="shared" si="22"/>
        <v>0</v>
      </c>
      <c r="I360" s="111"/>
      <c r="J360" s="112"/>
      <c r="K360" s="113"/>
      <c r="L360" s="114"/>
      <c r="M360" s="114"/>
      <c r="N360" s="114"/>
      <c r="O360" s="114"/>
      <c r="P360" s="114"/>
      <c r="Q360" s="114"/>
      <c r="R360" s="114"/>
      <c r="S360" s="114"/>
      <c r="T360" s="114"/>
      <c r="U360" s="114"/>
      <c r="V360" s="114"/>
      <c r="W360" s="114"/>
      <c r="X360" s="115"/>
      <c r="Y360" s="116"/>
      <c r="Z360" s="113"/>
      <c r="AA360" s="117"/>
      <c r="AB360" s="115"/>
      <c r="AC360" s="113"/>
      <c r="AD360" s="117"/>
      <c r="AE360" s="118"/>
      <c r="AF360" s="113"/>
      <c r="AG360" s="117"/>
      <c r="AH360" s="118"/>
      <c r="AI360" s="113"/>
      <c r="AJ360" s="117"/>
      <c r="AK360" s="118"/>
      <c r="AL360" s="113"/>
      <c r="AM360" s="117"/>
      <c r="AN360" s="118"/>
      <c r="AO360" s="119"/>
      <c r="AP360" s="122"/>
      <c r="AQ360" s="123"/>
      <c r="AR360" s="96">
        <f t="shared" si="23"/>
        <v>0</v>
      </c>
      <c r="AS360" s="97">
        <f t="shared" si="20"/>
        <v>0</v>
      </c>
      <c r="AT360" s="97">
        <f t="shared" si="21"/>
        <v>0</v>
      </c>
    </row>
    <row r="361" spans="8:46" ht="14.25" thickBot="1" x14ac:dyDescent="0.2">
      <c r="H361" s="42">
        <f t="shared" si="22"/>
        <v>0</v>
      </c>
      <c r="I361" s="111"/>
      <c r="J361" s="112"/>
      <c r="K361" s="113"/>
      <c r="L361" s="114"/>
      <c r="M361" s="114"/>
      <c r="N361" s="114"/>
      <c r="O361" s="114"/>
      <c r="P361" s="114"/>
      <c r="Q361" s="114"/>
      <c r="R361" s="114"/>
      <c r="S361" s="114"/>
      <c r="T361" s="114"/>
      <c r="U361" s="114"/>
      <c r="V361" s="114"/>
      <c r="W361" s="114"/>
      <c r="X361" s="115"/>
      <c r="Y361" s="116"/>
      <c r="Z361" s="113"/>
      <c r="AA361" s="117"/>
      <c r="AB361" s="115"/>
      <c r="AC361" s="113"/>
      <c r="AD361" s="117"/>
      <c r="AE361" s="118"/>
      <c r="AF361" s="113"/>
      <c r="AG361" s="117"/>
      <c r="AH361" s="118"/>
      <c r="AI361" s="113"/>
      <c r="AJ361" s="117"/>
      <c r="AK361" s="118"/>
      <c r="AL361" s="113"/>
      <c r="AM361" s="117"/>
      <c r="AN361" s="118"/>
      <c r="AO361" s="119"/>
      <c r="AP361" s="122"/>
      <c r="AQ361" s="123"/>
      <c r="AR361" s="96">
        <f t="shared" si="23"/>
        <v>0</v>
      </c>
      <c r="AS361" s="97">
        <f t="shared" si="20"/>
        <v>0</v>
      </c>
      <c r="AT361" s="97">
        <f t="shared" si="21"/>
        <v>0</v>
      </c>
    </row>
    <row r="362" spans="8:46" ht="14.25" thickBot="1" x14ac:dyDescent="0.2">
      <c r="H362" s="42">
        <f t="shared" si="22"/>
        <v>0</v>
      </c>
      <c r="I362" s="111"/>
      <c r="J362" s="112"/>
      <c r="K362" s="113"/>
      <c r="L362" s="114"/>
      <c r="M362" s="114"/>
      <c r="N362" s="114"/>
      <c r="O362" s="114"/>
      <c r="P362" s="114"/>
      <c r="Q362" s="114"/>
      <c r="R362" s="114"/>
      <c r="S362" s="114"/>
      <c r="T362" s="114"/>
      <c r="U362" s="114"/>
      <c r="V362" s="114"/>
      <c r="W362" s="114"/>
      <c r="X362" s="115"/>
      <c r="Y362" s="116"/>
      <c r="Z362" s="113"/>
      <c r="AA362" s="117"/>
      <c r="AB362" s="115"/>
      <c r="AC362" s="113"/>
      <c r="AD362" s="117"/>
      <c r="AE362" s="118"/>
      <c r="AF362" s="113"/>
      <c r="AG362" s="117"/>
      <c r="AH362" s="118"/>
      <c r="AI362" s="113"/>
      <c r="AJ362" s="117"/>
      <c r="AK362" s="118"/>
      <c r="AL362" s="113"/>
      <c r="AM362" s="117"/>
      <c r="AN362" s="118"/>
      <c r="AO362" s="119"/>
      <c r="AP362" s="122"/>
      <c r="AQ362" s="123"/>
      <c r="AR362" s="96">
        <f t="shared" si="23"/>
        <v>0</v>
      </c>
      <c r="AS362" s="97">
        <f t="shared" si="20"/>
        <v>0</v>
      </c>
      <c r="AT362" s="97">
        <f t="shared" si="21"/>
        <v>0</v>
      </c>
    </row>
    <row r="363" spans="8:46" ht="14.25" thickBot="1" x14ac:dyDescent="0.2">
      <c r="H363" s="42">
        <f t="shared" si="22"/>
        <v>0</v>
      </c>
      <c r="I363" s="111"/>
      <c r="J363" s="112"/>
      <c r="K363" s="113"/>
      <c r="L363" s="114"/>
      <c r="M363" s="114"/>
      <c r="N363" s="114"/>
      <c r="O363" s="114"/>
      <c r="P363" s="114"/>
      <c r="Q363" s="114"/>
      <c r="R363" s="114"/>
      <c r="S363" s="114"/>
      <c r="T363" s="114"/>
      <c r="U363" s="114"/>
      <c r="V363" s="114"/>
      <c r="W363" s="114"/>
      <c r="X363" s="115"/>
      <c r="Y363" s="116"/>
      <c r="Z363" s="113"/>
      <c r="AA363" s="117"/>
      <c r="AB363" s="115"/>
      <c r="AC363" s="113"/>
      <c r="AD363" s="117"/>
      <c r="AE363" s="118"/>
      <c r="AF363" s="113"/>
      <c r="AG363" s="117"/>
      <c r="AH363" s="118"/>
      <c r="AI363" s="113"/>
      <c r="AJ363" s="117"/>
      <c r="AK363" s="118"/>
      <c r="AL363" s="113"/>
      <c r="AM363" s="117"/>
      <c r="AN363" s="118"/>
      <c r="AO363" s="119"/>
      <c r="AP363" s="122"/>
      <c r="AQ363" s="123"/>
      <c r="AR363" s="96">
        <f t="shared" si="23"/>
        <v>0</v>
      </c>
      <c r="AS363" s="97">
        <f t="shared" si="20"/>
        <v>0</v>
      </c>
      <c r="AT363" s="97">
        <f t="shared" si="21"/>
        <v>0</v>
      </c>
    </row>
    <row r="364" spans="8:46" ht="14.25" thickBot="1" x14ac:dyDescent="0.2">
      <c r="H364" s="42">
        <f t="shared" si="22"/>
        <v>0</v>
      </c>
      <c r="I364" s="111"/>
      <c r="J364" s="112"/>
      <c r="K364" s="113"/>
      <c r="L364" s="114"/>
      <c r="M364" s="114"/>
      <c r="N364" s="114"/>
      <c r="O364" s="114"/>
      <c r="P364" s="114"/>
      <c r="Q364" s="114"/>
      <c r="R364" s="114"/>
      <c r="S364" s="114"/>
      <c r="T364" s="114"/>
      <c r="U364" s="114"/>
      <c r="V364" s="114"/>
      <c r="W364" s="114"/>
      <c r="X364" s="115"/>
      <c r="Y364" s="116"/>
      <c r="Z364" s="113"/>
      <c r="AA364" s="117"/>
      <c r="AB364" s="115"/>
      <c r="AC364" s="113"/>
      <c r="AD364" s="117"/>
      <c r="AE364" s="118"/>
      <c r="AF364" s="113"/>
      <c r="AG364" s="117"/>
      <c r="AH364" s="118"/>
      <c r="AI364" s="113"/>
      <c r="AJ364" s="117"/>
      <c r="AK364" s="118"/>
      <c r="AL364" s="113"/>
      <c r="AM364" s="117"/>
      <c r="AN364" s="118"/>
      <c r="AO364" s="119"/>
      <c r="AP364" s="122"/>
      <c r="AQ364" s="123"/>
      <c r="AR364" s="96">
        <f t="shared" si="23"/>
        <v>0</v>
      </c>
      <c r="AS364" s="97">
        <f t="shared" si="20"/>
        <v>0</v>
      </c>
      <c r="AT364" s="97">
        <f t="shared" si="21"/>
        <v>0</v>
      </c>
    </row>
    <row r="365" spans="8:46" ht="14.25" thickBot="1" x14ac:dyDescent="0.2">
      <c r="H365" s="42">
        <f t="shared" si="22"/>
        <v>0</v>
      </c>
      <c r="I365" s="111"/>
      <c r="J365" s="112"/>
      <c r="K365" s="113"/>
      <c r="L365" s="114"/>
      <c r="M365" s="114"/>
      <c r="N365" s="114"/>
      <c r="O365" s="114"/>
      <c r="P365" s="114"/>
      <c r="Q365" s="114"/>
      <c r="R365" s="114"/>
      <c r="S365" s="114"/>
      <c r="T365" s="114"/>
      <c r="U365" s="114"/>
      <c r="V365" s="114"/>
      <c r="W365" s="114"/>
      <c r="X365" s="115"/>
      <c r="Y365" s="116"/>
      <c r="Z365" s="113"/>
      <c r="AA365" s="117"/>
      <c r="AB365" s="115"/>
      <c r="AC365" s="113"/>
      <c r="AD365" s="117"/>
      <c r="AE365" s="118"/>
      <c r="AF365" s="113"/>
      <c r="AG365" s="117"/>
      <c r="AH365" s="118"/>
      <c r="AI365" s="113"/>
      <c r="AJ365" s="117"/>
      <c r="AK365" s="118"/>
      <c r="AL365" s="113"/>
      <c r="AM365" s="117"/>
      <c r="AN365" s="118"/>
      <c r="AO365" s="119"/>
      <c r="AP365" s="122"/>
      <c r="AQ365" s="123"/>
      <c r="AR365" s="96">
        <f t="shared" si="23"/>
        <v>0</v>
      </c>
      <c r="AS365" s="97">
        <f t="shared" si="20"/>
        <v>0</v>
      </c>
      <c r="AT365" s="97">
        <f t="shared" si="21"/>
        <v>0</v>
      </c>
    </row>
    <row r="366" spans="8:46" ht="14.25" thickBot="1" x14ac:dyDescent="0.2">
      <c r="H366" s="42">
        <f t="shared" si="22"/>
        <v>0</v>
      </c>
      <c r="I366" s="111"/>
      <c r="J366" s="112"/>
      <c r="K366" s="113"/>
      <c r="L366" s="114"/>
      <c r="M366" s="114"/>
      <c r="N366" s="114"/>
      <c r="O366" s="114"/>
      <c r="P366" s="114"/>
      <c r="Q366" s="114"/>
      <c r="R366" s="114"/>
      <c r="S366" s="114"/>
      <c r="T366" s="114"/>
      <c r="U366" s="114"/>
      <c r="V366" s="114"/>
      <c r="W366" s="114"/>
      <c r="X366" s="115"/>
      <c r="Y366" s="116"/>
      <c r="Z366" s="113"/>
      <c r="AA366" s="117"/>
      <c r="AB366" s="115"/>
      <c r="AC366" s="113"/>
      <c r="AD366" s="117"/>
      <c r="AE366" s="118"/>
      <c r="AF366" s="113"/>
      <c r="AG366" s="117"/>
      <c r="AH366" s="118"/>
      <c r="AI366" s="113"/>
      <c r="AJ366" s="117"/>
      <c r="AK366" s="118"/>
      <c r="AL366" s="113"/>
      <c r="AM366" s="117"/>
      <c r="AN366" s="118"/>
      <c r="AO366" s="119"/>
      <c r="AP366" s="122"/>
      <c r="AQ366" s="123"/>
      <c r="AR366" s="96">
        <f t="shared" si="23"/>
        <v>0</v>
      </c>
      <c r="AS366" s="97">
        <f t="shared" si="20"/>
        <v>0</v>
      </c>
      <c r="AT366" s="97">
        <f t="shared" si="21"/>
        <v>0</v>
      </c>
    </row>
    <row r="367" spans="8:46" ht="14.25" thickBot="1" x14ac:dyDescent="0.2">
      <c r="H367" s="42">
        <f t="shared" si="22"/>
        <v>0</v>
      </c>
      <c r="I367" s="111"/>
      <c r="J367" s="112"/>
      <c r="K367" s="113"/>
      <c r="L367" s="114"/>
      <c r="M367" s="114"/>
      <c r="N367" s="114"/>
      <c r="O367" s="114"/>
      <c r="P367" s="114"/>
      <c r="Q367" s="114"/>
      <c r="R367" s="114"/>
      <c r="S367" s="114"/>
      <c r="T367" s="114"/>
      <c r="U367" s="114"/>
      <c r="V367" s="114"/>
      <c r="W367" s="114"/>
      <c r="X367" s="115"/>
      <c r="Y367" s="116"/>
      <c r="Z367" s="113"/>
      <c r="AA367" s="117"/>
      <c r="AB367" s="115"/>
      <c r="AC367" s="113"/>
      <c r="AD367" s="117"/>
      <c r="AE367" s="118"/>
      <c r="AF367" s="113"/>
      <c r="AG367" s="117"/>
      <c r="AH367" s="118"/>
      <c r="AI367" s="113"/>
      <c r="AJ367" s="117"/>
      <c r="AK367" s="118"/>
      <c r="AL367" s="113"/>
      <c r="AM367" s="117"/>
      <c r="AN367" s="118"/>
      <c r="AO367" s="119"/>
      <c r="AP367" s="122"/>
      <c r="AQ367" s="123"/>
      <c r="AR367" s="96">
        <f t="shared" si="23"/>
        <v>0</v>
      </c>
      <c r="AS367" s="97">
        <f t="shared" si="20"/>
        <v>0</v>
      </c>
      <c r="AT367" s="97">
        <f t="shared" si="21"/>
        <v>0</v>
      </c>
    </row>
    <row r="368" spans="8:46" ht="14.25" thickBot="1" x14ac:dyDescent="0.2">
      <c r="H368" s="42">
        <f t="shared" si="22"/>
        <v>0</v>
      </c>
      <c r="I368" s="111"/>
      <c r="J368" s="112"/>
      <c r="K368" s="113"/>
      <c r="L368" s="114"/>
      <c r="M368" s="114"/>
      <c r="N368" s="114"/>
      <c r="O368" s="114"/>
      <c r="P368" s="114"/>
      <c r="Q368" s="114"/>
      <c r="R368" s="114"/>
      <c r="S368" s="114"/>
      <c r="T368" s="114"/>
      <c r="U368" s="114"/>
      <c r="V368" s="114"/>
      <c r="W368" s="114"/>
      <c r="X368" s="115"/>
      <c r="Y368" s="116"/>
      <c r="Z368" s="113"/>
      <c r="AA368" s="117"/>
      <c r="AB368" s="115"/>
      <c r="AC368" s="113"/>
      <c r="AD368" s="117"/>
      <c r="AE368" s="118"/>
      <c r="AF368" s="113"/>
      <c r="AG368" s="117"/>
      <c r="AH368" s="118"/>
      <c r="AI368" s="113"/>
      <c r="AJ368" s="117"/>
      <c r="AK368" s="118"/>
      <c r="AL368" s="113"/>
      <c r="AM368" s="117"/>
      <c r="AN368" s="118"/>
      <c r="AO368" s="119"/>
      <c r="AP368" s="122"/>
      <c r="AQ368" s="123"/>
      <c r="AR368" s="96">
        <f t="shared" si="23"/>
        <v>0</v>
      </c>
      <c r="AS368" s="97">
        <f t="shared" si="20"/>
        <v>0</v>
      </c>
      <c r="AT368" s="97">
        <f t="shared" si="21"/>
        <v>0</v>
      </c>
    </row>
    <row r="369" spans="8:46" ht="14.25" thickBot="1" x14ac:dyDescent="0.2">
      <c r="H369" s="42">
        <f t="shared" si="22"/>
        <v>0</v>
      </c>
      <c r="I369" s="111"/>
      <c r="J369" s="112"/>
      <c r="K369" s="113"/>
      <c r="L369" s="114"/>
      <c r="M369" s="114"/>
      <c r="N369" s="114"/>
      <c r="O369" s="114"/>
      <c r="P369" s="114"/>
      <c r="Q369" s="114"/>
      <c r="R369" s="114"/>
      <c r="S369" s="114"/>
      <c r="T369" s="114"/>
      <c r="U369" s="114"/>
      <c r="V369" s="114"/>
      <c r="W369" s="114"/>
      <c r="X369" s="115"/>
      <c r="Y369" s="116"/>
      <c r="Z369" s="113"/>
      <c r="AA369" s="117"/>
      <c r="AB369" s="115"/>
      <c r="AC369" s="113"/>
      <c r="AD369" s="117"/>
      <c r="AE369" s="118"/>
      <c r="AF369" s="113"/>
      <c r="AG369" s="117"/>
      <c r="AH369" s="118"/>
      <c r="AI369" s="113"/>
      <c r="AJ369" s="117"/>
      <c r="AK369" s="118"/>
      <c r="AL369" s="113"/>
      <c r="AM369" s="117"/>
      <c r="AN369" s="118"/>
      <c r="AO369" s="119"/>
      <c r="AP369" s="122"/>
      <c r="AQ369" s="123"/>
      <c r="AR369" s="96">
        <f t="shared" si="23"/>
        <v>0</v>
      </c>
      <c r="AS369" s="97">
        <f t="shared" si="20"/>
        <v>0</v>
      </c>
      <c r="AT369" s="97">
        <f t="shared" si="21"/>
        <v>0</v>
      </c>
    </row>
    <row r="370" spans="8:46" ht="14.25" thickBot="1" x14ac:dyDescent="0.2">
      <c r="H370" s="42">
        <f t="shared" si="22"/>
        <v>0</v>
      </c>
      <c r="I370" s="111"/>
      <c r="J370" s="112"/>
      <c r="K370" s="113"/>
      <c r="L370" s="114"/>
      <c r="M370" s="114"/>
      <c r="N370" s="114"/>
      <c r="O370" s="114"/>
      <c r="P370" s="114"/>
      <c r="Q370" s="114"/>
      <c r="R370" s="114"/>
      <c r="S370" s="114"/>
      <c r="T370" s="114"/>
      <c r="U370" s="114"/>
      <c r="V370" s="114"/>
      <c r="W370" s="114"/>
      <c r="X370" s="115"/>
      <c r="Y370" s="116"/>
      <c r="Z370" s="113"/>
      <c r="AA370" s="117"/>
      <c r="AB370" s="115"/>
      <c r="AC370" s="113"/>
      <c r="AD370" s="117"/>
      <c r="AE370" s="118"/>
      <c r="AF370" s="113"/>
      <c r="AG370" s="117"/>
      <c r="AH370" s="118"/>
      <c r="AI370" s="113"/>
      <c r="AJ370" s="117"/>
      <c r="AK370" s="118"/>
      <c r="AL370" s="113"/>
      <c r="AM370" s="117"/>
      <c r="AN370" s="118"/>
      <c r="AO370" s="119"/>
      <c r="AP370" s="122"/>
      <c r="AQ370" s="123"/>
      <c r="AR370" s="96">
        <f t="shared" si="23"/>
        <v>0</v>
      </c>
      <c r="AS370" s="97">
        <f t="shared" si="20"/>
        <v>0</v>
      </c>
      <c r="AT370" s="97">
        <f t="shared" si="21"/>
        <v>0</v>
      </c>
    </row>
    <row r="371" spans="8:46" ht="14.25" thickBot="1" x14ac:dyDescent="0.2">
      <c r="H371" s="42">
        <f t="shared" si="22"/>
        <v>0</v>
      </c>
      <c r="I371" s="111"/>
      <c r="J371" s="112"/>
      <c r="K371" s="113"/>
      <c r="L371" s="114"/>
      <c r="M371" s="114"/>
      <c r="N371" s="114"/>
      <c r="O371" s="114"/>
      <c r="P371" s="114"/>
      <c r="Q371" s="114"/>
      <c r="R371" s="114"/>
      <c r="S371" s="114"/>
      <c r="T371" s="114"/>
      <c r="U371" s="114"/>
      <c r="V371" s="114"/>
      <c r="W371" s="114"/>
      <c r="X371" s="115"/>
      <c r="Y371" s="116"/>
      <c r="Z371" s="113"/>
      <c r="AA371" s="117"/>
      <c r="AB371" s="115"/>
      <c r="AC371" s="113"/>
      <c r="AD371" s="117"/>
      <c r="AE371" s="118"/>
      <c r="AF371" s="113"/>
      <c r="AG371" s="117"/>
      <c r="AH371" s="118"/>
      <c r="AI371" s="113"/>
      <c r="AJ371" s="117"/>
      <c r="AK371" s="118"/>
      <c r="AL371" s="113"/>
      <c r="AM371" s="117"/>
      <c r="AN371" s="118"/>
      <c r="AO371" s="119"/>
      <c r="AP371" s="122"/>
      <c r="AQ371" s="123"/>
      <c r="AR371" s="96">
        <f t="shared" si="23"/>
        <v>0</v>
      </c>
      <c r="AS371" s="97">
        <f t="shared" si="20"/>
        <v>0</v>
      </c>
      <c r="AT371" s="97">
        <f t="shared" si="21"/>
        <v>0</v>
      </c>
    </row>
    <row r="372" spans="8:46" ht="14.25" thickBot="1" x14ac:dyDescent="0.2">
      <c r="H372" s="42">
        <f t="shared" si="22"/>
        <v>0</v>
      </c>
      <c r="I372" s="111"/>
      <c r="J372" s="112"/>
      <c r="K372" s="113"/>
      <c r="L372" s="114"/>
      <c r="M372" s="114"/>
      <c r="N372" s="114"/>
      <c r="O372" s="114"/>
      <c r="P372" s="114"/>
      <c r="Q372" s="114"/>
      <c r="R372" s="114"/>
      <c r="S372" s="114"/>
      <c r="T372" s="114"/>
      <c r="U372" s="114"/>
      <c r="V372" s="114"/>
      <c r="W372" s="114"/>
      <c r="X372" s="115"/>
      <c r="Y372" s="116"/>
      <c r="Z372" s="113"/>
      <c r="AA372" s="117"/>
      <c r="AB372" s="115"/>
      <c r="AC372" s="113"/>
      <c r="AD372" s="117"/>
      <c r="AE372" s="118"/>
      <c r="AF372" s="113"/>
      <c r="AG372" s="117"/>
      <c r="AH372" s="118"/>
      <c r="AI372" s="113"/>
      <c r="AJ372" s="117"/>
      <c r="AK372" s="118"/>
      <c r="AL372" s="113"/>
      <c r="AM372" s="117"/>
      <c r="AN372" s="118"/>
      <c r="AO372" s="119"/>
      <c r="AP372" s="122"/>
      <c r="AQ372" s="123"/>
      <c r="AR372" s="96">
        <f t="shared" si="23"/>
        <v>0</v>
      </c>
      <c r="AS372" s="97">
        <f t="shared" si="20"/>
        <v>0</v>
      </c>
      <c r="AT372" s="97">
        <f t="shared" si="21"/>
        <v>0</v>
      </c>
    </row>
    <row r="373" spans="8:46" ht="14.25" thickBot="1" x14ac:dyDescent="0.2">
      <c r="H373" s="42">
        <f t="shared" si="22"/>
        <v>0</v>
      </c>
      <c r="I373" s="111"/>
      <c r="J373" s="112"/>
      <c r="K373" s="113"/>
      <c r="L373" s="114"/>
      <c r="M373" s="114"/>
      <c r="N373" s="114"/>
      <c r="O373" s="114"/>
      <c r="P373" s="114"/>
      <c r="Q373" s="114"/>
      <c r="R373" s="114"/>
      <c r="S373" s="114"/>
      <c r="T373" s="114"/>
      <c r="U373" s="114"/>
      <c r="V373" s="114"/>
      <c r="W373" s="114"/>
      <c r="X373" s="115"/>
      <c r="Y373" s="116"/>
      <c r="Z373" s="113"/>
      <c r="AA373" s="117"/>
      <c r="AB373" s="115"/>
      <c r="AC373" s="113"/>
      <c r="AD373" s="117"/>
      <c r="AE373" s="118"/>
      <c r="AF373" s="113"/>
      <c r="AG373" s="117"/>
      <c r="AH373" s="118"/>
      <c r="AI373" s="113"/>
      <c r="AJ373" s="117"/>
      <c r="AK373" s="118"/>
      <c r="AL373" s="113"/>
      <c r="AM373" s="117"/>
      <c r="AN373" s="118"/>
      <c r="AO373" s="119"/>
      <c r="AP373" s="122"/>
      <c r="AQ373" s="123"/>
      <c r="AR373" s="96">
        <f t="shared" si="23"/>
        <v>0</v>
      </c>
      <c r="AS373" s="97">
        <f t="shared" si="20"/>
        <v>0</v>
      </c>
      <c r="AT373" s="97">
        <f t="shared" si="21"/>
        <v>0</v>
      </c>
    </row>
    <row r="374" spans="8:46" ht="14.25" thickBot="1" x14ac:dyDescent="0.2">
      <c r="H374" s="42">
        <f t="shared" si="22"/>
        <v>0</v>
      </c>
      <c r="I374" s="111"/>
      <c r="J374" s="112"/>
      <c r="K374" s="113"/>
      <c r="L374" s="114"/>
      <c r="M374" s="114"/>
      <c r="N374" s="114"/>
      <c r="O374" s="114"/>
      <c r="P374" s="114"/>
      <c r="Q374" s="114"/>
      <c r="R374" s="114"/>
      <c r="S374" s="114"/>
      <c r="T374" s="114"/>
      <c r="U374" s="114"/>
      <c r="V374" s="114"/>
      <c r="W374" s="114"/>
      <c r="X374" s="115"/>
      <c r="Y374" s="116"/>
      <c r="Z374" s="113"/>
      <c r="AA374" s="117"/>
      <c r="AB374" s="115"/>
      <c r="AC374" s="113"/>
      <c r="AD374" s="117"/>
      <c r="AE374" s="118"/>
      <c r="AF374" s="113"/>
      <c r="AG374" s="117"/>
      <c r="AH374" s="118"/>
      <c r="AI374" s="113"/>
      <c r="AJ374" s="117"/>
      <c r="AK374" s="118"/>
      <c r="AL374" s="113"/>
      <c r="AM374" s="117"/>
      <c r="AN374" s="118"/>
      <c r="AO374" s="119"/>
      <c r="AP374" s="122"/>
      <c r="AQ374" s="123"/>
      <c r="AR374" s="96">
        <f t="shared" si="23"/>
        <v>0</v>
      </c>
      <c r="AS374" s="97">
        <f t="shared" si="20"/>
        <v>0</v>
      </c>
      <c r="AT374" s="97">
        <f t="shared" si="21"/>
        <v>0</v>
      </c>
    </row>
    <row r="375" spans="8:46" ht="14.25" thickBot="1" x14ac:dyDescent="0.2">
      <c r="H375" s="42">
        <f t="shared" si="22"/>
        <v>0</v>
      </c>
      <c r="I375" s="111"/>
      <c r="J375" s="112"/>
      <c r="K375" s="113"/>
      <c r="L375" s="114"/>
      <c r="M375" s="114"/>
      <c r="N375" s="114"/>
      <c r="O375" s="114"/>
      <c r="P375" s="114"/>
      <c r="Q375" s="114"/>
      <c r="R375" s="114"/>
      <c r="S375" s="114"/>
      <c r="T375" s="114"/>
      <c r="U375" s="114"/>
      <c r="V375" s="114"/>
      <c r="W375" s="114"/>
      <c r="X375" s="115"/>
      <c r="Y375" s="116"/>
      <c r="Z375" s="113"/>
      <c r="AA375" s="117"/>
      <c r="AB375" s="115"/>
      <c r="AC375" s="113"/>
      <c r="AD375" s="117"/>
      <c r="AE375" s="118"/>
      <c r="AF375" s="113"/>
      <c r="AG375" s="117"/>
      <c r="AH375" s="118"/>
      <c r="AI375" s="113"/>
      <c r="AJ375" s="117"/>
      <c r="AK375" s="118"/>
      <c r="AL375" s="113"/>
      <c r="AM375" s="117"/>
      <c r="AN375" s="118"/>
      <c r="AO375" s="119"/>
      <c r="AP375" s="122"/>
      <c r="AQ375" s="123"/>
      <c r="AR375" s="96">
        <f t="shared" si="23"/>
        <v>0</v>
      </c>
      <c r="AS375" s="97">
        <f t="shared" si="20"/>
        <v>0</v>
      </c>
      <c r="AT375" s="97">
        <f t="shared" si="21"/>
        <v>0</v>
      </c>
    </row>
    <row r="376" spans="8:46" ht="14.25" thickBot="1" x14ac:dyDescent="0.2">
      <c r="H376" s="42">
        <f t="shared" si="22"/>
        <v>0</v>
      </c>
      <c r="I376" s="111"/>
      <c r="J376" s="112"/>
      <c r="K376" s="113"/>
      <c r="L376" s="114"/>
      <c r="M376" s="114"/>
      <c r="N376" s="114"/>
      <c r="O376" s="114"/>
      <c r="P376" s="114"/>
      <c r="Q376" s="114"/>
      <c r="R376" s="114"/>
      <c r="S376" s="114"/>
      <c r="T376" s="114"/>
      <c r="U376" s="114"/>
      <c r="V376" s="114"/>
      <c r="W376" s="114"/>
      <c r="X376" s="115"/>
      <c r="Y376" s="116"/>
      <c r="Z376" s="113"/>
      <c r="AA376" s="117"/>
      <c r="AB376" s="115"/>
      <c r="AC376" s="113"/>
      <c r="AD376" s="117"/>
      <c r="AE376" s="118"/>
      <c r="AF376" s="113"/>
      <c r="AG376" s="117"/>
      <c r="AH376" s="118"/>
      <c r="AI376" s="113"/>
      <c r="AJ376" s="117"/>
      <c r="AK376" s="118"/>
      <c r="AL376" s="113"/>
      <c r="AM376" s="117"/>
      <c r="AN376" s="118"/>
      <c r="AO376" s="119"/>
      <c r="AP376" s="122"/>
      <c r="AQ376" s="123"/>
      <c r="AR376" s="96">
        <f t="shared" si="23"/>
        <v>0</v>
      </c>
      <c r="AS376" s="97">
        <f t="shared" si="20"/>
        <v>0</v>
      </c>
      <c r="AT376" s="97">
        <f t="shared" si="21"/>
        <v>0</v>
      </c>
    </row>
    <row r="377" spans="8:46" ht="14.25" thickBot="1" x14ac:dyDescent="0.2">
      <c r="H377" s="42">
        <f t="shared" si="22"/>
        <v>0</v>
      </c>
      <c r="I377" s="111"/>
      <c r="J377" s="112"/>
      <c r="K377" s="113"/>
      <c r="L377" s="114"/>
      <c r="M377" s="114"/>
      <c r="N377" s="114"/>
      <c r="O377" s="114"/>
      <c r="P377" s="114"/>
      <c r="Q377" s="114"/>
      <c r="R377" s="114"/>
      <c r="S377" s="114"/>
      <c r="T377" s="114"/>
      <c r="U377" s="114"/>
      <c r="V377" s="114"/>
      <c r="W377" s="114"/>
      <c r="X377" s="115"/>
      <c r="Y377" s="116"/>
      <c r="Z377" s="113"/>
      <c r="AA377" s="117"/>
      <c r="AB377" s="115"/>
      <c r="AC377" s="113"/>
      <c r="AD377" s="117"/>
      <c r="AE377" s="118"/>
      <c r="AF377" s="113"/>
      <c r="AG377" s="117"/>
      <c r="AH377" s="118"/>
      <c r="AI377" s="113"/>
      <c r="AJ377" s="117"/>
      <c r="AK377" s="118"/>
      <c r="AL377" s="113"/>
      <c r="AM377" s="117"/>
      <c r="AN377" s="118"/>
      <c r="AO377" s="119"/>
      <c r="AP377" s="122"/>
      <c r="AQ377" s="123"/>
      <c r="AR377" s="96">
        <f t="shared" si="23"/>
        <v>0</v>
      </c>
      <c r="AS377" s="97">
        <f t="shared" si="20"/>
        <v>0</v>
      </c>
      <c r="AT377" s="97">
        <f t="shared" si="21"/>
        <v>0</v>
      </c>
    </row>
    <row r="378" spans="8:46" ht="14.25" thickBot="1" x14ac:dyDescent="0.2">
      <c r="H378" s="42">
        <f t="shared" si="22"/>
        <v>0</v>
      </c>
      <c r="I378" s="111"/>
      <c r="J378" s="112"/>
      <c r="K378" s="113"/>
      <c r="L378" s="114"/>
      <c r="M378" s="114"/>
      <c r="N378" s="114"/>
      <c r="O378" s="114"/>
      <c r="P378" s="114"/>
      <c r="Q378" s="114"/>
      <c r="R378" s="114"/>
      <c r="S378" s="114"/>
      <c r="T378" s="114"/>
      <c r="U378" s="114"/>
      <c r="V378" s="114"/>
      <c r="W378" s="114"/>
      <c r="X378" s="115"/>
      <c r="Y378" s="116"/>
      <c r="Z378" s="113"/>
      <c r="AA378" s="117"/>
      <c r="AB378" s="115"/>
      <c r="AC378" s="113"/>
      <c r="AD378" s="117"/>
      <c r="AE378" s="118"/>
      <c r="AF378" s="113"/>
      <c r="AG378" s="117"/>
      <c r="AH378" s="118"/>
      <c r="AI378" s="113"/>
      <c r="AJ378" s="117"/>
      <c r="AK378" s="118"/>
      <c r="AL378" s="113"/>
      <c r="AM378" s="117"/>
      <c r="AN378" s="118"/>
      <c r="AO378" s="119"/>
      <c r="AP378" s="122"/>
      <c r="AQ378" s="123"/>
      <c r="AR378" s="96">
        <f t="shared" si="23"/>
        <v>0</v>
      </c>
      <c r="AS378" s="97">
        <f t="shared" si="20"/>
        <v>0</v>
      </c>
      <c r="AT378" s="97">
        <f t="shared" si="21"/>
        <v>0</v>
      </c>
    </row>
    <row r="379" spans="8:46" ht="14.25" thickBot="1" x14ac:dyDescent="0.2">
      <c r="H379" s="42">
        <f t="shared" si="22"/>
        <v>0</v>
      </c>
      <c r="I379" s="111"/>
      <c r="J379" s="112"/>
      <c r="K379" s="113"/>
      <c r="L379" s="114"/>
      <c r="M379" s="114"/>
      <c r="N379" s="114"/>
      <c r="O379" s="114"/>
      <c r="P379" s="114"/>
      <c r="Q379" s="114"/>
      <c r="R379" s="114"/>
      <c r="S379" s="114"/>
      <c r="T379" s="114"/>
      <c r="U379" s="114"/>
      <c r="V379" s="114"/>
      <c r="W379" s="114"/>
      <c r="X379" s="115"/>
      <c r="Y379" s="116"/>
      <c r="Z379" s="113"/>
      <c r="AA379" s="117"/>
      <c r="AB379" s="115"/>
      <c r="AC379" s="113"/>
      <c r="AD379" s="117"/>
      <c r="AE379" s="118"/>
      <c r="AF379" s="113"/>
      <c r="AG379" s="117"/>
      <c r="AH379" s="118"/>
      <c r="AI379" s="113"/>
      <c r="AJ379" s="117"/>
      <c r="AK379" s="118"/>
      <c r="AL379" s="113"/>
      <c r="AM379" s="117"/>
      <c r="AN379" s="118"/>
      <c r="AO379" s="119"/>
      <c r="AP379" s="122"/>
      <c r="AQ379" s="123"/>
      <c r="AR379" s="96">
        <f t="shared" si="23"/>
        <v>0</v>
      </c>
      <c r="AS379" s="97">
        <f t="shared" si="20"/>
        <v>0</v>
      </c>
      <c r="AT379" s="97">
        <f t="shared" si="21"/>
        <v>0</v>
      </c>
    </row>
    <row r="380" spans="8:46" ht="14.25" thickBot="1" x14ac:dyDescent="0.2">
      <c r="H380" s="42">
        <f t="shared" si="22"/>
        <v>0</v>
      </c>
      <c r="I380" s="111"/>
      <c r="J380" s="112"/>
      <c r="K380" s="113"/>
      <c r="L380" s="114"/>
      <c r="M380" s="114"/>
      <c r="N380" s="114"/>
      <c r="O380" s="114"/>
      <c r="P380" s="114"/>
      <c r="Q380" s="114"/>
      <c r="R380" s="114"/>
      <c r="S380" s="114"/>
      <c r="T380" s="114"/>
      <c r="U380" s="114"/>
      <c r="V380" s="114"/>
      <c r="W380" s="114"/>
      <c r="X380" s="115"/>
      <c r="Y380" s="116"/>
      <c r="Z380" s="113"/>
      <c r="AA380" s="117"/>
      <c r="AB380" s="115"/>
      <c r="AC380" s="113"/>
      <c r="AD380" s="117"/>
      <c r="AE380" s="118"/>
      <c r="AF380" s="113"/>
      <c r="AG380" s="117"/>
      <c r="AH380" s="118"/>
      <c r="AI380" s="113"/>
      <c r="AJ380" s="117"/>
      <c r="AK380" s="118"/>
      <c r="AL380" s="113"/>
      <c r="AM380" s="117"/>
      <c r="AN380" s="118"/>
      <c r="AO380" s="119"/>
      <c r="AP380" s="122"/>
      <c r="AQ380" s="123"/>
      <c r="AR380" s="96">
        <f t="shared" si="23"/>
        <v>0</v>
      </c>
      <c r="AS380" s="97">
        <f t="shared" si="20"/>
        <v>0</v>
      </c>
      <c r="AT380" s="97">
        <f t="shared" si="21"/>
        <v>0</v>
      </c>
    </row>
    <row r="381" spans="8:46" ht="14.25" thickBot="1" x14ac:dyDescent="0.2">
      <c r="H381" s="42">
        <f t="shared" si="22"/>
        <v>0</v>
      </c>
      <c r="I381" s="111"/>
      <c r="J381" s="112"/>
      <c r="K381" s="113"/>
      <c r="L381" s="114"/>
      <c r="M381" s="114"/>
      <c r="N381" s="114"/>
      <c r="O381" s="114"/>
      <c r="P381" s="114"/>
      <c r="Q381" s="114"/>
      <c r="R381" s="114"/>
      <c r="S381" s="114"/>
      <c r="T381" s="114"/>
      <c r="U381" s="114"/>
      <c r="V381" s="114"/>
      <c r="W381" s="114"/>
      <c r="X381" s="115"/>
      <c r="Y381" s="116"/>
      <c r="Z381" s="113"/>
      <c r="AA381" s="117"/>
      <c r="AB381" s="115"/>
      <c r="AC381" s="113"/>
      <c r="AD381" s="117"/>
      <c r="AE381" s="118"/>
      <c r="AF381" s="113"/>
      <c r="AG381" s="117"/>
      <c r="AH381" s="118"/>
      <c r="AI381" s="113"/>
      <c r="AJ381" s="117"/>
      <c r="AK381" s="118"/>
      <c r="AL381" s="113"/>
      <c r="AM381" s="117"/>
      <c r="AN381" s="118"/>
      <c r="AO381" s="119"/>
      <c r="AP381" s="122"/>
      <c r="AQ381" s="123"/>
      <c r="AR381" s="96">
        <f t="shared" si="23"/>
        <v>0</v>
      </c>
      <c r="AS381" s="97">
        <f t="shared" si="20"/>
        <v>0</v>
      </c>
      <c r="AT381" s="97">
        <f t="shared" si="21"/>
        <v>0</v>
      </c>
    </row>
    <row r="382" spans="8:46" ht="14.25" thickBot="1" x14ac:dyDescent="0.2">
      <c r="H382" s="42">
        <f t="shared" si="22"/>
        <v>0</v>
      </c>
      <c r="I382" s="111"/>
      <c r="J382" s="112"/>
      <c r="K382" s="113"/>
      <c r="L382" s="114"/>
      <c r="M382" s="114"/>
      <c r="N382" s="114"/>
      <c r="O382" s="114"/>
      <c r="P382" s="114"/>
      <c r="Q382" s="114"/>
      <c r="R382" s="114"/>
      <c r="S382" s="114"/>
      <c r="T382" s="114"/>
      <c r="U382" s="114"/>
      <c r="V382" s="114"/>
      <c r="W382" s="114"/>
      <c r="X382" s="115"/>
      <c r="Y382" s="116"/>
      <c r="Z382" s="113"/>
      <c r="AA382" s="117"/>
      <c r="AB382" s="115"/>
      <c r="AC382" s="113"/>
      <c r="AD382" s="117"/>
      <c r="AE382" s="118"/>
      <c r="AF382" s="113"/>
      <c r="AG382" s="117"/>
      <c r="AH382" s="118"/>
      <c r="AI382" s="113"/>
      <c r="AJ382" s="117"/>
      <c r="AK382" s="118"/>
      <c r="AL382" s="113"/>
      <c r="AM382" s="117"/>
      <c r="AN382" s="118"/>
      <c r="AO382" s="119"/>
      <c r="AP382" s="122"/>
      <c r="AQ382" s="123"/>
      <c r="AR382" s="96">
        <f t="shared" si="23"/>
        <v>0</v>
      </c>
      <c r="AS382" s="97">
        <f t="shared" si="20"/>
        <v>0</v>
      </c>
      <c r="AT382" s="97">
        <f t="shared" si="21"/>
        <v>0</v>
      </c>
    </row>
    <row r="383" spans="8:46" ht="14.25" thickBot="1" x14ac:dyDescent="0.2">
      <c r="H383" s="42">
        <f t="shared" si="22"/>
        <v>0</v>
      </c>
      <c r="I383" s="111"/>
      <c r="J383" s="112"/>
      <c r="K383" s="113"/>
      <c r="L383" s="114"/>
      <c r="M383" s="114"/>
      <c r="N383" s="114"/>
      <c r="O383" s="114"/>
      <c r="P383" s="114"/>
      <c r="Q383" s="114"/>
      <c r="R383" s="114"/>
      <c r="S383" s="114"/>
      <c r="T383" s="114"/>
      <c r="U383" s="114"/>
      <c r="V383" s="114"/>
      <c r="W383" s="114"/>
      <c r="X383" s="115"/>
      <c r="Y383" s="116"/>
      <c r="Z383" s="113"/>
      <c r="AA383" s="117"/>
      <c r="AB383" s="115"/>
      <c r="AC383" s="113"/>
      <c r="AD383" s="117"/>
      <c r="AE383" s="118"/>
      <c r="AF383" s="113"/>
      <c r="AG383" s="117"/>
      <c r="AH383" s="118"/>
      <c r="AI383" s="113"/>
      <c r="AJ383" s="117"/>
      <c r="AK383" s="118"/>
      <c r="AL383" s="113"/>
      <c r="AM383" s="117"/>
      <c r="AN383" s="118"/>
      <c r="AO383" s="119"/>
      <c r="AP383" s="122"/>
      <c r="AQ383" s="123"/>
      <c r="AR383" s="96">
        <f t="shared" si="23"/>
        <v>0</v>
      </c>
      <c r="AS383" s="97">
        <f t="shared" si="20"/>
        <v>0</v>
      </c>
      <c r="AT383" s="97">
        <f t="shared" si="21"/>
        <v>0</v>
      </c>
    </row>
    <row r="384" spans="8:46" ht="14.25" thickBot="1" x14ac:dyDescent="0.2">
      <c r="H384" s="42">
        <f t="shared" si="22"/>
        <v>0</v>
      </c>
      <c r="I384" s="111"/>
      <c r="J384" s="112"/>
      <c r="K384" s="113"/>
      <c r="L384" s="114"/>
      <c r="M384" s="114"/>
      <c r="N384" s="114"/>
      <c r="O384" s="114"/>
      <c r="P384" s="114"/>
      <c r="Q384" s="114"/>
      <c r="R384" s="114"/>
      <c r="S384" s="114"/>
      <c r="T384" s="114"/>
      <c r="U384" s="114"/>
      <c r="V384" s="114"/>
      <c r="W384" s="114"/>
      <c r="X384" s="115"/>
      <c r="Y384" s="116"/>
      <c r="Z384" s="113"/>
      <c r="AA384" s="117"/>
      <c r="AB384" s="115"/>
      <c r="AC384" s="113"/>
      <c r="AD384" s="117"/>
      <c r="AE384" s="118"/>
      <c r="AF384" s="113"/>
      <c r="AG384" s="117"/>
      <c r="AH384" s="118"/>
      <c r="AI384" s="113"/>
      <c r="AJ384" s="117"/>
      <c r="AK384" s="118"/>
      <c r="AL384" s="113"/>
      <c r="AM384" s="117"/>
      <c r="AN384" s="118"/>
      <c r="AO384" s="119"/>
      <c r="AP384" s="122"/>
      <c r="AQ384" s="123"/>
      <c r="AR384" s="96">
        <f t="shared" si="23"/>
        <v>0</v>
      </c>
      <c r="AS384" s="97">
        <f t="shared" si="20"/>
        <v>0</v>
      </c>
      <c r="AT384" s="97">
        <f t="shared" si="21"/>
        <v>0</v>
      </c>
    </row>
    <row r="385" spans="8:46" ht="14.25" thickBot="1" x14ac:dyDescent="0.2">
      <c r="H385" s="42">
        <f t="shared" si="22"/>
        <v>0</v>
      </c>
      <c r="I385" s="111"/>
      <c r="J385" s="112"/>
      <c r="K385" s="113"/>
      <c r="L385" s="114"/>
      <c r="M385" s="114"/>
      <c r="N385" s="114"/>
      <c r="O385" s="114"/>
      <c r="P385" s="114"/>
      <c r="Q385" s="114"/>
      <c r="R385" s="114"/>
      <c r="S385" s="114"/>
      <c r="T385" s="114"/>
      <c r="U385" s="114"/>
      <c r="V385" s="114"/>
      <c r="W385" s="114"/>
      <c r="X385" s="115"/>
      <c r="Y385" s="116"/>
      <c r="Z385" s="113"/>
      <c r="AA385" s="117"/>
      <c r="AB385" s="115"/>
      <c r="AC385" s="113"/>
      <c r="AD385" s="117"/>
      <c r="AE385" s="118"/>
      <c r="AF385" s="113"/>
      <c r="AG385" s="117"/>
      <c r="AH385" s="118"/>
      <c r="AI385" s="113"/>
      <c r="AJ385" s="117"/>
      <c r="AK385" s="118"/>
      <c r="AL385" s="113"/>
      <c r="AM385" s="117"/>
      <c r="AN385" s="118"/>
      <c r="AO385" s="119"/>
      <c r="AP385" s="122"/>
      <c r="AQ385" s="123"/>
      <c r="AR385" s="96">
        <f t="shared" si="23"/>
        <v>0</v>
      </c>
      <c r="AS385" s="97">
        <f t="shared" si="20"/>
        <v>0</v>
      </c>
      <c r="AT385" s="97">
        <f t="shared" si="21"/>
        <v>0</v>
      </c>
    </row>
    <row r="386" spans="8:46" ht="14.25" thickBot="1" x14ac:dyDescent="0.2">
      <c r="H386" s="42">
        <f t="shared" si="22"/>
        <v>0</v>
      </c>
      <c r="I386" s="111"/>
      <c r="J386" s="112"/>
      <c r="K386" s="113"/>
      <c r="L386" s="114"/>
      <c r="M386" s="114"/>
      <c r="N386" s="114"/>
      <c r="O386" s="114"/>
      <c r="P386" s="114"/>
      <c r="Q386" s="114"/>
      <c r="R386" s="114"/>
      <c r="S386" s="114"/>
      <c r="T386" s="114"/>
      <c r="U386" s="114"/>
      <c r="V386" s="114"/>
      <c r="W386" s="114"/>
      <c r="X386" s="115"/>
      <c r="Y386" s="116"/>
      <c r="Z386" s="113"/>
      <c r="AA386" s="117"/>
      <c r="AB386" s="115"/>
      <c r="AC386" s="113"/>
      <c r="AD386" s="117"/>
      <c r="AE386" s="118"/>
      <c r="AF386" s="113"/>
      <c r="AG386" s="117"/>
      <c r="AH386" s="118"/>
      <c r="AI386" s="113"/>
      <c r="AJ386" s="117"/>
      <c r="AK386" s="118"/>
      <c r="AL386" s="113"/>
      <c r="AM386" s="117"/>
      <c r="AN386" s="118"/>
      <c r="AO386" s="119"/>
      <c r="AP386" s="122"/>
      <c r="AQ386" s="123"/>
      <c r="AR386" s="96">
        <f t="shared" si="23"/>
        <v>0</v>
      </c>
      <c r="AS386" s="97">
        <f t="shared" si="20"/>
        <v>0</v>
      </c>
      <c r="AT386" s="97">
        <f t="shared" si="21"/>
        <v>0</v>
      </c>
    </row>
    <row r="387" spans="8:46" ht="14.25" thickBot="1" x14ac:dyDescent="0.2">
      <c r="H387" s="42">
        <f t="shared" si="22"/>
        <v>0</v>
      </c>
      <c r="I387" s="111"/>
      <c r="J387" s="112"/>
      <c r="K387" s="113"/>
      <c r="L387" s="114"/>
      <c r="M387" s="114"/>
      <c r="N387" s="114"/>
      <c r="O387" s="114"/>
      <c r="P387" s="114"/>
      <c r="Q387" s="114"/>
      <c r="R387" s="114"/>
      <c r="S387" s="114"/>
      <c r="T387" s="114"/>
      <c r="U387" s="114"/>
      <c r="V387" s="114"/>
      <c r="W387" s="114"/>
      <c r="X387" s="115"/>
      <c r="Y387" s="116"/>
      <c r="Z387" s="113"/>
      <c r="AA387" s="117"/>
      <c r="AB387" s="115"/>
      <c r="AC387" s="113"/>
      <c r="AD387" s="117"/>
      <c r="AE387" s="118"/>
      <c r="AF387" s="113"/>
      <c r="AG387" s="117"/>
      <c r="AH387" s="118"/>
      <c r="AI387" s="113"/>
      <c r="AJ387" s="117"/>
      <c r="AK387" s="118"/>
      <c r="AL387" s="113"/>
      <c r="AM387" s="117"/>
      <c r="AN387" s="118"/>
      <c r="AO387" s="119"/>
      <c r="AP387" s="122"/>
      <c r="AQ387" s="123"/>
      <c r="AR387" s="96">
        <f t="shared" si="23"/>
        <v>0</v>
      </c>
      <c r="AS387" s="97">
        <f t="shared" ref="AS387:AS450" si="24">IF($F$3="이상",IF(AND(I387=$A$3,$B$3&lt;=AR387,$E$3-1825&lt;$AO387,OR($Y387=$C$3,$Y387=$D$3)),1,0),0)</f>
        <v>0</v>
      </c>
      <c r="AT387" s="97">
        <f t="shared" ref="AT387:AT450" si="25">IF($F$3="미만",IF(AND(OR($K387=$G$3,$L387=$G$3,$M387=$G$3,$N387=$G$3,$O387=$G$3,$P387=$G$3,$Q387=$G$3,$R387=$G$3,,$S387=$G$3,$T387=$G$3,$U387=$G$3,$V387=$G$3,$W387=$G$3,$X387=$G$3),$B$3&lt;=AR387,$E$3-1825&lt;$AO387,OR($Y387=$C$3,$Y387=$D$3)),1,0),0)</f>
        <v>0</v>
      </c>
    </row>
    <row r="388" spans="8:46" ht="14.25" thickBot="1" x14ac:dyDescent="0.2">
      <c r="H388" s="42">
        <f t="shared" ref="H388:H451" si="26">IF(OR(AS388=1,AT388=1),$A$3&amp;"\"&amp;AP388&amp;"\"&amp;AQ388,0)</f>
        <v>0</v>
      </c>
      <c r="I388" s="111"/>
      <c r="J388" s="112"/>
      <c r="K388" s="113"/>
      <c r="L388" s="114"/>
      <c r="M388" s="114"/>
      <c r="N388" s="114"/>
      <c r="O388" s="114"/>
      <c r="P388" s="114"/>
      <c r="Q388" s="114"/>
      <c r="R388" s="114"/>
      <c r="S388" s="114"/>
      <c r="T388" s="114"/>
      <c r="U388" s="114"/>
      <c r="V388" s="114"/>
      <c r="W388" s="114"/>
      <c r="X388" s="115"/>
      <c r="Y388" s="116"/>
      <c r="Z388" s="113"/>
      <c r="AA388" s="117"/>
      <c r="AB388" s="115"/>
      <c r="AC388" s="113"/>
      <c r="AD388" s="117"/>
      <c r="AE388" s="118"/>
      <c r="AF388" s="113"/>
      <c r="AG388" s="117"/>
      <c r="AH388" s="118"/>
      <c r="AI388" s="113"/>
      <c r="AJ388" s="117"/>
      <c r="AK388" s="118"/>
      <c r="AL388" s="113"/>
      <c r="AM388" s="117"/>
      <c r="AN388" s="118"/>
      <c r="AO388" s="119"/>
      <c r="AP388" s="122"/>
      <c r="AQ388" s="123"/>
      <c r="AR388" s="96">
        <f t="shared" ref="AR388:AR451" si="27">AA388*AB388/100+AD388*AE388/100+AG388*AH388/100+AJ388*AK388/100+AM388*AN388/100</f>
        <v>0</v>
      </c>
      <c r="AS388" s="97">
        <f t="shared" si="24"/>
        <v>0</v>
      </c>
      <c r="AT388" s="97">
        <f t="shared" si="25"/>
        <v>0</v>
      </c>
    </row>
    <row r="389" spans="8:46" ht="14.25" thickBot="1" x14ac:dyDescent="0.2">
      <c r="H389" s="42">
        <f t="shared" si="26"/>
        <v>0</v>
      </c>
      <c r="I389" s="111"/>
      <c r="J389" s="112"/>
      <c r="K389" s="113"/>
      <c r="L389" s="114"/>
      <c r="M389" s="114"/>
      <c r="N389" s="114"/>
      <c r="O389" s="114"/>
      <c r="P389" s="114"/>
      <c r="Q389" s="114"/>
      <c r="R389" s="114"/>
      <c r="S389" s="114"/>
      <c r="T389" s="114"/>
      <c r="U389" s="114"/>
      <c r="V389" s="114"/>
      <c r="W389" s="114"/>
      <c r="X389" s="115"/>
      <c r="Y389" s="116"/>
      <c r="Z389" s="113"/>
      <c r="AA389" s="117"/>
      <c r="AB389" s="115"/>
      <c r="AC389" s="113"/>
      <c r="AD389" s="117"/>
      <c r="AE389" s="118"/>
      <c r="AF389" s="113"/>
      <c r="AG389" s="117"/>
      <c r="AH389" s="118"/>
      <c r="AI389" s="113"/>
      <c r="AJ389" s="117"/>
      <c r="AK389" s="118"/>
      <c r="AL389" s="113"/>
      <c r="AM389" s="117"/>
      <c r="AN389" s="118"/>
      <c r="AO389" s="119"/>
      <c r="AP389" s="122"/>
      <c r="AQ389" s="123"/>
      <c r="AR389" s="96">
        <f t="shared" si="27"/>
        <v>0</v>
      </c>
      <c r="AS389" s="97">
        <f t="shared" si="24"/>
        <v>0</v>
      </c>
      <c r="AT389" s="97">
        <f t="shared" si="25"/>
        <v>0</v>
      </c>
    </row>
    <row r="390" spans="8:46" ht="14.25" thickBot="1" x14ac:dyDescent="0.2">
      <c r="H390" s="42">
        <f t="shared" si="26"/>
        <v>0</v>
      </c>
      <c r="I390" s="111"/>
      <c r="J390" s="112"/>
      <c r="K390" s="113"/>
      <c r="L390" s="114"/>
      <c r="M390" s="114"/>
      <c r="N390" s="114"/>
      <c r="O390" s="114"/>
      <c r="P390" s="114"/>
      <c r="Q390" s="114"/>
      <c r="R390" s="114"/>
      <c r="S390" s="114"/>
      <c r="T390" s="114"/>
      <c r="U390" s="114"/>
      <c r="V390" s="114"/>
      <c r="W390" s="114"/>
      <c r="X390" s="115"/>
      <c r="Y390" s="116"/>
      <c r="Z390" s="113"/>
      <c r="AA390" s="117"/>
      <c r="AB390" s="115"/>
      <c r="AC390" s="113"/>
      <c r="AD390" s="117"/>
      <c r="AE390" s="118"/>
      <c r="AF390" s="113"/>
      <c r="AG390" s="117"/>
      <c r="AH390" s="118"/>
      <c r="AI390" s="113"/>
      <c r="AJ390" s="117"/>
      <c r="AK390" s="118"/>
      <c r="AL390" s="113"/>
      <c r="AM390" s="117"/>
      <c r="AN390" s="118"/>
      <c r="AO390" s="119"/>
      <c r="AP390" s="122"/>
      <c r="AQ390" s="123"/>
      <c r="AR390" s="96">
        <f t="shared" si="27"/>
        <v>0</v>
      </c>
      <c r="AS390" s="97">
        <f t="shared" si="24"/>
        <v>0</v>
      </c>
      <c r="AT390" s="97">
        <f t="shared" si="25"/>
        <v>0</v>
      </c>
    </row>
    <row r="391" spans="8:46" ht="14.25" thickBot="1" x14ac:dyDescent="0.2">
      <c r="H391" s="42">
        <f t="shared" si="26"/>
        <v>0</v>
      </c>
      <c r="I391" s="111"/>
      <c r="J391" s="112"/>
      <c r="K391" s="113"/>
      <c r="L391" s="114"/>
      <c r="M391" s="114"/>
      <c r="N391" s="114"/>
      <c r="O391" s="114"/>
      <c r="P391" s="114"/>
      <c r="Q391" s="114"/>
      <c r="R391" s="114"/>
      <c r="S391" s="114"/>
      <c r="T391" s="114"/>
      <c r="U391" s="114"/>
      <c r="V391" s="114"/>
      <c r="W391" s="114"/>
      <c r="X391" s="115"/>
      <c r="Y391" s="116"/>
      <c r="Z391" s="113"/>
      <c r="AA391" s="117"/>
      <c r="AB391" s="115"/>
      <c r="AC391" s="113"/>
      <c r="AD391" s="117"/>
      <c r="AE391" s="118"/>
      <c r="AF391" s="113"/>
      <c r="AG391" s="117"/>
      <c r="AH391" s="118"/>
      <c r="AI391" s="113"/>
      <c r="AJ391" s="117"/>
      <c r="AK391" s="118"/>
      <c r="AL391" s="113"/>
      <c r="AM391" s="117"/>
      <c r="AN391" s="118"/>
      <c r="AO391" s="119"/>
      <c r="AP391" s="122"/>
      <c r="AQ391" s="123"/>
      <c r="AR391" s="96">
        <f t="shared" si="27"/>
        <v>0</v>
      </c>
      <c r="AS391" s="97">
        <f t="shared" si="24"/>
        <v>0</v>
      </c>
      <c r="AT391" s="97">
        <f t="shared" si="25"/>
        <v>0</v>
      </c>
    </row>
    <row r="392" spans="8:46" ht="14.25" thickBot="1" x14ac:dyDescent="0.2">
      <c r="H392" s="42">
        <f t="shared" si="26"/>
        <v>0</v>
      </c>
      <c r="I392" s="111"/>
      <c r="J392" s="112"/>
      <c r="K392" s="113"/>
      <c r="L392" s="114"/>
      <c r="M392" s="114"/>
      <c r="N392" s="114"/>
      <c r="O392" s="114"/>
      <c r="P392" s="114"/>
      <c r="Q392" s="114"/>
      <c r="R392" s="114"/>
      <c r="S392" s="114"/>
      <c r="T392" s="114"/>
      <c r="U392" s="114"/>
      <c r="V392" s="114"/>
      <c r="W392" s="114"/>
      <c r="X392" s="115"/>
      <c r="Y392" s="116"/>
      <c r="Z392" s="113"/>
      <c r="AA392" s="117"/>
      <c r="AB392" s="115"/>
      <c r="AC392" s="113"/>
      <c r="AD392" s="117"/>
      <c r="AE392" s="118"/>
      <c r="AF392" s="113"/>
      <c r="AG392" s="117"/>
      <c r="AH392" s="118"/>
      <c r="AI392" s="113"/>
      <c r="AJ392" s="117"/>
      <c r="AK392" s="118"/>
      <c r="AL392" s="113"/>
      <c r="AM392" s="117"/>
      <c r="AN392" s="118"/>
      <c r="AO392" s="119"/>
      <c r="AP392" s="122"/>
      <c r="AQ392" s="123"/>
      <c r="AR392" s="96">
        <f t="shared" si="27"/>
        <v>0</v>
      </c>
      <c r="AS392" s="97">
        <f t="shared" si="24"/>
        <v>0</v>
      </c>
      <c r="AT392" s="97">
        <f t="shared" si="25"/>
        <v>0</v>
      </c>
    </row>
    <row r="393" spans="8:46" ht="14.25" thickBot="1" x14ac:dyDescent="0.2">
      <c r="H393" s="42">
        <f t="shared" si="26"/>
        <v>0</v>
      </c>
      <c r="I393" s="111"/>
      <c r="J393" s="112"/>
      <c r="K393" s="113"/>
      <c r="L393" s="114"/>
      <c r="M393" s="114"/>
      <c r="N393" s="114"/>
      <c r="O393" s="114"/>
      <c r="P393" s="114"/>
      <c r="Q393" s="114"/>
      <c r="R393" s="114"/>
      <c r="S393" s="114"/>
      <c r="T393" s="114"/>
      <c r="U393" s="114"/>
      <c r="V393" s="114"/>
      <c r="W393" s="114"/>
      <c r="X393" s="115"/>
      <c r="Y393" s="116"/>
      <c r="Z393" s="113"/>
      <c r="AA393" s="117"/>
      <c r="AB393" s="115"/>
      <c r="AC393" s="113"/>
      <c r="AD393" s="117"/>
      <c r="AE393" s="118"/>
      <c r="AF393" s="113"/>
      <c r="AG393" s="117"/>
      <c r="AH393" s="118"/>
      <c r="AI393" s="113"/>
      <c r="AJ393" s="117"/>
      <c r="AK393" s="118"/>
      <c r="AL393" s="113"/>
      <c r="AM393" s="117"/>
      <c r="AN393" s="118"/>
      <c r="AO393" s="119"/>
      <c r="AP393" s="122"/>
      <c r="AQ393" s="123"/>
      <c r="AR393" s="96">
        <f t="shared" si="27"/>
        <v>0</v>
      </c>
      <c r="AS393" s="97">
        <f t="shared" si="24"/>
        <v>0</v>
      </c>
      <c r="AT393" s="97">
        <f t="shared" si="25"/>
        <v>0</v>
      </c>
    </row>
    <row r="394" spans="8:46" ht="14.25" thickBot="1" x14ac:dyDescent="0.2">
      <c r="H394" s="42">
        <f t="shared" si="26"/>
        <v>0</v>
      </c>
      <c r="I394" s="111"/>
      <c r="J394" s="112"/>
      <c r="K394" s="113"/>
      <c r="L394" s="114"/>
      <c r="M394" s="114"/>
      <c r="N394" s="114"/>
      <c r="O394" s="114"/>
      <c r="P394" s="114"/>
      <c r="Q394" s="114"/>
      <c r="R394" s="114"/>
      <c r="S394" s="114"/>
      <c r="T394" s="114"/>
      <c r="U394" s="114"/>
      <c r="V394" s="114"/>
      <c r="W394" s="114"/>
      <c r="X394" s="115"/>
      <c r="Y394" s="116"/>
      <c r="Z394" s="113"/>
      <c r="AA394" s="117"/>
      <c r="AB394" s="115"/>
      <c r="AC394" s="113"/>
      <c r="AD394" s="117"/>
      <c r="AE394" s="118"/>
      <c r="AF394" s="113"/>
      <c r="AG394" s="117"/>
      <c r="AH394" s="118"/>
      <c r="AI394" s="113"/>
      <c r="AJ394" s="117"/>
      <c r="AK394" s="118"/>
      <c r="AL394" s="113"/>
      <c r="AM394" s="117"/>
      <c r="AN394" s="118"/>
      <c r="AO394" s="119"/>
      <c r="AP394" s="122"/>
      <c r="AQ394" s="123"/>
      <c r="AR394" s="96">
        <f t="shared" si="27"/>
        <v>0</v>
      </c>
      <c r="AS394" s="97">
        <f t="shared" si="24"/>
        <v>0</v>
      </c>
      <c r="AT394" s="97">
        <f t="shared" si="25"/>
        <v>0</v>
      </c>
    </row>
    <row r="395" spans="8:46" ht="14.25" thickBot="1" x14ac:dyDescent="0.2">
      <c r="H395" s="42">
        <f t="shared" si="26"/>
        <v>0</v>
      </c>
      <c r="I395" s="111"/>
      <c r="J395" s="112"/>
      <c r="K395" s="113"/>
      <c r="L395" s="114"/>
      <c r="M395" s="114"/>
      <c r="N395" s="114"/>
      <c r="O395" s="114"/>
      <c r="P395" s="114"/>
      <c r="Q395" s="114"/>
      <c r="R395" s="114"/>
      <c r="S395" s="114"/>
      <c r="T395" s="114"/>
      <c r="U395" s="114"/>
      <c r="V395" s="114"/>
      <c r="W395" s="114"/>
      <c r="X395" s="115"/>
      <c r="Y395" s="116"/>
      <c r="Z395" s="113"/>
      <c r="AA395" s="117"/>
      <c r="AB395" s="115"/>
      <c r="AC395" s="113"/>
      <c r="AD395" s="117"/>
      <c r="AE395" s="118"/>
      <c r="AF395" s="113"/>
      <c r="AG395" s="117"/>
      <c r="AH395" s="118"/>
      <c r="AI395" s="113"/>
      <c r="AJ395" s="117"/>
      <c r="AK395" s="118"/>
      <c r="AL395" s="113"/>
      <c r="AM395" s="117"/>
      <c r="AN395" s="118"/>
      <c r="AO395" s="119"/>
      <c r="AP395" s="122"/>
      <c r="AQ395" s="123"/>
      <c r="AR395" s="96">
        <f t="shared" si="27"/>
        <v>0</v>
      </c>
      <c r="AS395" s="97">
        <f t="shared" si="24"/>
        <v>0</v>
      </c>
      <c r="AT395" s="97">
        <f t="shared" si="25"/>
        <v>0</v>
      </c>
    </row>
    <row r="396" spans="8:46" ht="14.25" thickBot="1" x14ac:dyDescent="0.2">
      <c r="H396" s="42">
        <f t="shared" si="26"/>
        <v>0</v>
      </c>
      <c r="I396" s="111"/>
      <c r="J396" s="112"/>
      <c r="K396" s="113"/>
      <c r="L396" s="114"/>
      <c r="M396" s="114"/>
      <c r="N396" s="114"/>
      <c r="O396" s="114"/>
      <c r="P396" s="114"/>
      <c r="Q396" s="114"/>
      <c r="R396" s="114"/>
      <c r="S396" s="114"/>
      <c r="T396" s="114"/>
      <c r="U396" s="114"/>
      <c r="V396" s="114"/>
      <c r="W396" s="114"/>
      <c r="X396" s="115"/>
      <c r="Y396" s="116"/>
      <c r="Z396" s="113"/>
      <c r="AA396" s="117"/>
      <c r="AB396" s="115"/>
      <c r="AC396" s="113"/>
      <c r="AD396" s="117"/>
      <c r="AE396" s="118"/>
      <c r="AF396" s="113"/>
      <c r="AG396" s="117"/>
      <c r="AH396" s="118"/>
      <c r="AI396" s="113"/>
      <c r="AJ396" s="117"/>
      <c r="AK396" s="118"/>
      <c r="AL396" s="113"/>
      <c r="AM396" s="117"/>
      <c r="AN396" s="118"/>
      <c r="AO396" s="119"/>
      <c r="AP396" s="122"/>
      <c r="AQ396" s="123"/>
      <c r="AR396" s="96">
        <f t="shared" si="27"/>
        <v>0</v>
      </c>
      <c r="AS396" s="97">
        <f t="shared" si="24"/>
        <v>0</v>
      </c>
      <c r="AT396" s="97">
        <f t="shared" si="25"/>
        <v>0</v>
      </c>
    </row>
    <row r="397" spans="8:46" ht="14.25" thickBot="1" x14ac:dyDescent="0.2">
      <c r="H397" s="42">
        <f t="shared" si="26"/>
        <v>0</v>
      </c>
      <c r="I397" s="111"/>
      <c r="J397" s="112"/>
      <c r="K397" s="113"/>
      <c r="L397" s="114"/>
      <c r="M397" s="114"/>
      <c r="N397" s="114"/>
      <c r="O397" s="114"/>
      <c r="P397" s="114"/>
      <c r="Q397" s="114"/>
      <c r="R397" s="114"/>
      <c r="S397" s="114"/>
      <c r="T397" s="114"/>
      <c r="U397" s="114"/>
      <c r="V397" s="114"/>
      <c r="W397" s="114"/>
      <c r="X397" s="115"/>
      <c r="Y397" s="116"/>
      <c r="Z397" s="113"/>
      <c r="AA397" s="117"/>
      <c r="AB397" s="115"/>
      <c r="AC397" s="113"/>
      <c r="AD397" s="117"/>
      <c r="AE397" s="118"/>
      <c r="AF397" s="113"/>
      <c r="AG397" s="117"/>
      <c r="AH397" s="118"/>
      <c r="AI397" s="113"/>
      <c r="AJ397" s="117"/>
      <c r="AK397" s="118"/>
      <c r="AL397" s="113"/>
      <c r="AM397" s="117"/>
      <c r="AN397" s="118"/>
      <c r="AO397" s="119"/>
      <c r="AP397" s="122"/>
      <c r="AQ397" s="123"/>
      <c r="AR397" s="96">
        <f t="shared" si="27"/>
        <v>0</v>
      </c>
      <c r="AS397" s="97">
        <f t="shared" si="24"/>
        <v>0</v>
      </c>
      <c r="AT397" s="97">
        <f t="shared" si="25"/>
        <v>0</v>
      </c>
    </row>
    <row r="398" spans="8:46" ht="14.25" thickBot="1" x14ac:dyDescent="0.2">
      <c r="H398" s="42">
        <f t="shared" si="26"/>
        <v>0</v>
      </c>
      <c r="I398" s="111"/>
      <c r="J398" s="112"/>
      <c r="K398" s="113"/>
      <c r="L398" s="114"/>
      <c r="M398" s="114"/>
      <c r="N398" s="114"/>
      <c r="O398" s="114"/>
      <c r="P398" s="114"/>
      <c r="Q398" s="114"/>
      <c r="R398" s="114"/>
      <c r="S398" s="114"/>
      <c r="T398" s="114"/>
      <c r="U398" s="114"/>
      <c r="V398" s="114"/>
      <c r="W398" s="114"/>
      <c r="X398" s="115"/>
      <c r="Y398" s="116"/>
      <c r="Z398" s="113"/>
      <c r="AA398" s="117"/>
      <c r="AB398" s="115"/>
      <c r="AC398" s="113"/>
      <c r="AD398" s="117"/>
      <c r="AE398" s="118"/>
      <c r="AF398" s="113"/>
      <c r="AG398" s="117"/>
      <c r="AH398" s="118"/>
      <c r="AI398" s="113"/>
      <c r="AJ398" s="117"/>
      <c r="AK398" s="118"/>
      <c r="AL398" s="113"/>
      <c r="AM398" s="117"/>
      <c r="AN398" s="118"/>
      <c r="AO398" s="119"/>
      <c r="AP398" s="122"/>
      <c r="AQ398" s="123"/>
      <c r="AR398" s="96">
        <f t="shared" si="27"/>
        <v>0</v>
      </c>
      <c r="AS398" s="97">
        <f t="shared" si="24"/>
        <v>0</v>
      </c>
      <c r="AT398" s="97">
        <f t="shared" si="25"/>
        <v>0</v>
      </c>
    </row>
    <row r="399" spans="8:46" ht="14.25" thickBot="1" x14ac:dyDescent="0.2">
      <c r="H399" s="42">
        <f t="shared" si="26"/>
        <v>0</v>
      </c>
      <c r="I399" s="111"/>
      <c r="J399" s="112"/>
      <c r="K399" s="113"/>
      <c r="L399" s="114"/>
      <c r="M399" s="114"/>
      <c r="N399" s="114"/>
      <c r="O399" s="114"/>
      <c r="P399" s="114"/>
      <c r="Q399" s="114"/>
      <c r="R399" s="114"/>
      <c r="S399" s="114"/>
      <c r="T399" s="114"/>
      <c r="U399" s="114"/>
      <c r="V399" s="114"/>
      <c r="W399" s="114"/>
      <c r="X399" s="115"/>
      <c r="Y399" s="116"/>
      <c r="Z399" s="113"/>
      <c r="AA399" s="117"/>
      <c r="AB399" s="115"/>
      <c r="AC399" s="113"/>
      <c r="AD399" s="117"/>
      <c r="AE399" s="118"/>
      <c r="AF399" s="113"/>
      <c r="AG399" s="117"/>
      <c r="AH399" s="118"/>
      <c r="AI399" s="113"/>
      <c r="AJ399" s="117"/>
      <c r="AK399" s="118"/>
      <c r="AL399" s="113"/>
      <c r="AM399" s="117"/>
      <c r="AN399" s="118"/>
      <c r="AO399" s="119"/>
      <c r="AP399" s="122"/>
      <c r="AQ399" s="123"/>
      <c r="AR399" s="96">
        <f t="shared" si="27"/>
        <v>0</v>
      </c>
      <c r="AS399" s="97">
        <f t="shared" si="24"/>
        <v>0</v>
      </c>
      <c r="AT399" s="97">
        <f t="shared" si="25"/>
        <v>0</v>
      </c>
    </row>
    <row r="400" spans="8:46" ht="14.25" thickBot="1" x14ac:dyDescent="0.2">
      <c r="H400" s="42">
        <f t="shared" si="26"/>
        <v>0</v>
      </c>
      <c r="I400" s="111"/>
      <c r="J400" s="112"/>
      <c r="K400" s="113"/>
      <c r="L400" s="114"/>
      <c r="M400" s="114"/>
      <c r="N400" s="114"/>
      <c r="O400" s="114"/>
      <c r="P400" s="114"/>
      <c r="Q400" s="114"/>
      <c r="R400" s="114"/>
      <c r="S400" s="114"/>
      <c r="T400" s="114"/>
      <c r="U400" s="114"/>
      <c r="V400" s="114"/>
      <c r="W400" s="114"/>
      <c r="X400" s="115"/>
      <c r="Y400" s="116"/>
      <c r="Z400" s="113"/>
      <c r="AA400" s="117"/>
      <c r="AB400" s="115"/>
      <c r="AC400" s="113"/>
      <c r="AD400" s="117"/>
      <c r="AE400" s="118"/>
      <c r="AF400" s="113"/>
      <c r="AG400" s="117"/>
      <c r="AH400" s="118"/>
      <c r="AI400" s="113"/>
      <c r="AJ400" s="117"/>
      <c r="AK400" s="118"/>
      <c r="AL400" s="113"/>
      <c r="AM400" s="117"/>
      <c r="AN400" s="118"/>
      <c r="AO400" s="119"/>
      <c r="AP400" s="122"/>
      <c r="AQ400" s="123"/>
      <c r="AR400" s="96">
        <f t="shared" si="27"/>
        <v>0</v>
      </c>
      <c r="AS400" s="97">
        <f t="shared" si="24"/>
        <v>0</v>
      </c>
      <c r="AT400" s="97">
        <f t="shared" si="25"/>
        <v>0</v>
      </c>
    </row>
    <row r="401" spans="8:46" ht="14.25" thickBot="1" x14ac:dyDescent="0.2">
      <c r="H401" s="42">
        <f t="shared" si="26"/>
        <v>0</v>
      </c>
      <c r="I401" s="111"/>
      <c r="J401" s="112"/>
      <c r="K401" s="113"/>
      <c r="L401" s="114"/>
      <c r="M401" s="114"/>
      <c r="N401" s="114"/>
      <c r="O401" s="114"/>
      <c r="P401" s="114"/>
      <c r="Q401" s="114"/>
      <c r="R401" s="114"/>
      <c r="S401" s="114"/>
      <c r="T401" s="114"/>
      <c r="U401" s="114"/>
      <c r="V401" s="114"/>
      <c r="W401" s="114"/>
      <c r="X401" s="115"/>
      <c r="Y401" s="116"/>
      <c r="Z401" s="113"/>
      <c r="AA401" s="117"/>
      <c r="AB401" s="115"/>
      <c r="AC401" s="113"/>
      <c r="AD401" s="117"/>
      <c r="AE401" s="118"/>
      <c r="AF401" s="113"/>
      <c r="AG401" s="117"/>
      <c r="AH401" s="118"/>
      <c r="AI401" s="113"/>
      <c r="AJ401" s="117"/>
      <c r="AK401" s="118"/>
      <c r="AL401" s="113"/>
      <c r="AM401" s="117"/>
      <c r="AN401" s="118"/>
      <c r="AO401" s="119"/>
      <c r="AP401" s="122"/>
      <c r="AQ401" s="123"/>
      <c r="AR401" s="96">
        <f t="shared" si="27"/>
        <v>0</v>
      </c>
      <c r="AS401" s="97">
        <f t="shared" si="24"/>
        <v>0</v>
      </c>
      <c r="AT401" s="97">
        <f t="shared" si="25"/>
        <v>0</v>
      </c>
    </row>
    <row r="402" spans="8:46" ht="14.25" thickBot="1" x14ac:dyDescent="0.2">
      <c r="H402" s="42">
        <f t="shared" si="26"/>
        <v>0</v>
      </c>
      <c r="I402" s="111"/>
      <c r="J402" s="112"/>
      <c r="K402" s="113"/>
      <c r="L402" s="114"/>
      <c r="M402" s="114"/>
      <c r="N402" s="114"/>
      <c r="O402" s="114"/>
      <c r="P402" s="114"/>
      <c r="Q402" s="114"/>
      <c r="R402" s="114"/>
      <c r="S402" s="114"/>
      <c r="T402" s="114"/>
      <c r="U402" s="114"/>
      <c r="V402" s="114"/>
      <c r="W402" s="114"/>
      <c r="X402" s="115"/>
      <c r="Y402" s="116"/>
      <c r="Z402" s="113"/>
      <c r="AA402" s="117"/>
      <c r="AB402" s="115"/>
      <c r="AC402" s="113"/>
      <c r="AD402" s="117"/>
      <c r="AE402" s="118"/>
      <c r="AF402" s="113"/>
      <c r="AG402" s="117"/>
      <c r="AH402" s="118"/>
      <c r="AI402" s="113"/>
      <c r="AJ402" s="117"/>
      <c r="AK402" s="118"/>
      <c r="AL402" s="113"/>
      <c r="AM402" s="117"/>
      <c r="AN402" s="118"/>
      <c r="AO402" s="119"/>
      <c r="AP402" s="122"/>
      <c r="AQ402" s="123"/>
      <c r="AR402" s="96">
        <f t="shared" si="27"/>
        <v>0</v>
      </c>
      <c r="AS402" s="97">
        <f t="shared" si="24"/>
        <v>0</v>
      </c>
      <c r="AT402" s="97">
        <f t="shared" si="25"/>
        <v>0</v>
      </c>
    </row>
    <row r="403" spans="8:46" ht="14.25" thickBot="1" x14ac:dyDescent="0.2">
      <c r="H403" s="42">
        <f t="shared" si="26"/>
        <v>0</v>
      </c>
      <c r="I403" s="111"/>
      <c r="J403" s="112"/>
      <c r="K403" s="113"/>
      <c r="L403" s="114"/>
      <c r="M403" s="114"/>
      <c r="N403" s="114"/>
      <c r="O403" s="114"/>
      <c r="P403" s="114"/>
      <c r="Q403" s="114"/>
      <c r="R403" s="114"/>
      <c r="S403" s="114"/>
      <c r="T403" s="114"/>
      <c r="U403" s="114"/>
      <c r="V403" s="114"/>
      <c r="W403" s="114"/>
      <c r="X403" s="115"/>
      <c r="Y403" s="116"/>
      <c r="Z403" s="113"/>
      <c r="AA403" s="117"/>
      <c r="AB403" s="115"/>
      <c r="AC403" s="113"/>
      <c r="AD403" s="117"/>
      <c r="AE403" s="118"/>
      <c r="AF403" s="113"/>
      <c r="AG403" s="117"/>
      <c r="AH403" s="118"/>
      <c r="AI403" s="113"/>
      <c r="AJ403" s="117"/>
      <c r="AK403" s="118"/>
      <c r="AL403" s="113"/>
      <c r="AM403" s="117"/>
      <c r="AN403" s="118"/>
      <c r="AO403" s="119"/>
      <c r="AP403" s="122"/>
      <c r="AQ403" s="123"/>
      <c r="AR403" s="96">
        <f t="shared" si="27"/>
        <v>0</v>
      </c>
      <c r="AS403" s="97">
        <f t="shared" si="24"/>
        <v>0</v>
      </c>
      <c r="AT403" s="97">
        <f t="shared" si="25"/>
        <v>0</v>
      </c>
    </row>
    <row r="404" spans="8:46" ht="14.25" thickBot="1" x14ac:dyDescent="0.2">
      <c r="H404" s="42">
        <f t="shared" si="26"/>
        <v>0</v>
      </c>
      <c r="I404" s="111"/>
      <c r="J404" s="112"/>
      <c r="K404" s="113"/>
      <c r="L404" s="114"/>
      <c r="M404" s="114"/>
      <c r="N404" s="114"/>
      <c r="O404" s="114"/>
      <c r="P404" s="114"/>
      <c r="Q404" s="114"/>
      <c r="R404" s="114"/>
      <c r="S404" s="114"/>
      <c r="T404" s="114"/>
      <c r="U404" s="114"/>
      <c r="V404" s="114"/>
      <c r="W404" s="114"/>
      <c r="X404" s="115"/>
      <c r="Y404" s="116"/>
      <c r="Z404" s="113"/>
      <c r="AA404" s="117"/>
      <c r="AB404" s="115"/>
      <c r="AC404" s="113"/>
      <c r="AD404" s="117"/>
      <c r="AE404" s="118"/>
      <c r="AF404" s="113"/>
      <c r="AG404" s="117"/>
      <c r="AH404" s="118"/>
      <c r="AI404" s="113"/>
      <c r="AJ404" s="117"/>
      <c r="AK404" s="118"/>
      <c r="AL404" s="113"/>
      <c r="AM404" s="117"/>
      <c r="AN404" s="118"/>
      <c r="AO404" s="119"/>
      <c r="AP404" s="122"/>
      <c r="AQ404" s="123"/>
      <c r="AR404" s="96">
        <f t="shared" si="27"/>
        <v>0</v>
      </c>
      <c r="AS404" s="97">
        <f t="shared" si="24"/>
        <v>0</v>
      </c>
      <c r="AT404" s="97">
        <f t="shared" si="25"/>
        <v>0</v>
      </c>
    </row>
    <row r="405" spans="8:46" ht="14.25" thickBot="1" x14ac:dyDescent="0.2">
      <c r="H405" s="42">
        <f t="shared" si="26"/>
        <v>0</v>
      </c>
      <c r="I405" s="111"/>
      <c r="J405" s="112"/>
      <c r="K405" s="113"/>
      <c r="L405" s="114"/>
      <c r="M405" s="114"/>
      <c r="N405" s="114"/>
      <c r="O405" s="114"/>
      <c r="P405" s="114"/>
      <c r="Q405" s="114"/>
      <c r="R405" s="114"/>
      <c r="S405" s="114"/>
      <c r="T405" s="114"/>
      <c r="U405" s="114"/>
      <c r="V405" s="114"/>
      <c r="W405" s="114"/>
      <c r="X405" s="115"/>
      <c r="Y405" s="116"/>
      <c r="Z405" s="113"/>
      <c r="AA405" s="117"/>
      <c r="AB405" s="115"/>
      <c r="AC405" s="113"/>
      <c r="AD405" s="117"/>
      <c r="AE405" s="118"/>
      <c r="AF405" s="113"/>
      <c r="AG405" s="117"/>
      <c r="AH405" s="118"/>
      <c r="AI405" s="113"/>
      <c r="AJ405" s="117"/>
      <c r="AK405" s="118"/>
      <c r="AL405" s="113"/>
      <c r="AM405" s="117"/>
      <c r="AN405" s="118"/>
      <c r="AO405" s="119"/>
      <c r="AP405" s="122"/>
      <c r="AQ405" s="123"/>
      <c r="AR405" s="96">
        <f t="shared" si="27"/>
        <v>0</v>
      </c>
      <c r="AS405" s="97">
        <f t="shared" si="24"/>
        <v>0</v>
      </c>
      <c r="AT405" s="97">
        <f t="shared" si="25"/>
        <v>0</v>
      </c>
    </row>
    <row r="406" spans="8:46" ht="14.25" thickBot="1" x14ac:dyDescent="0.2">
      <c r="H406" s="42">
        <f t="shared" si="26"/>
        <v>0</v>
      </c>
      <c r="I406" s="111"/>
      <c r="J406" s="112"/>
      <c r="K406" s="113"/>
      <c r="L406" s="114"/>
      <c r="M406" s="114"/>
      <c r="N406" s="114"/>
      <c r="O406" s="114"/>
      <c r="P406" s="114"/>
      <c r="Q406" s="114"/>
      <c r="R406" s="114"/>
      <c r="S406" s="114"/>
      <c r="T406" s="114"/>
      <c r="U406" s="114"/>
      <c r="V406" s="114"/>
      <c r="W406" s="114"/>
      <c r="X406" s="115"/>
      <c r="Y406" s="116"/>
      <c r="Z406" s="113"/>
      <c r="AA406" s="117"/>
      <c r="AB406" s="115"/>
      <c r="AC406" s="113"/>
      <c r="AD406" s="117"/>
      <c r="AE406" s="118"/>
      <c r="AF406" s="113"/>
      <c r="AG406" s="117"/>
      <c r="AH406" s="118"/>
      <c r="AI406" s="113"/>
      <c r="AJ406" s="117"/>
      <c r="AK406" s="118"/>
      <c r="AL406" s="113"/>
      <c r="AM406" s="117"/>
      <c r="AN406" s="118"/>
      <c r="AO406" s="119"/>
      <c r="AP406" s="122"/>
      <c r="AQ406" s="123"/>
      <c r="AR406" s="96">
        <f t="shared" si="27"/>
        <v>0</v>
      </c>
      <c r="AS406" s="97">
        <f t="shared" si="24"/>
        <v>0</v>
      </c>
      <c r="AT406" s="97">
        <f t="shared" si="25"/>
        <v>0</v>
      </c>
    </row>
    <row r="407" spans="8:46" ht="14.25" thickBot="1" x14ac:dyDescent="0.2">
      <c r="H407" s="42">
        <f t="shared" si="26"/>
        <v>0</v>
      </c>
      <c r="I407" s="111"/>
      <c r="J407" s="112"/>
      <c r="K407" s="113"/>
      <c r="L407" s="114"/>
      <c r="M407" s="114"/>
      <c r="N407" s="114"/>
      <c r="O407" s="114"/>
      <c r="P407" s="114"/>
      <c r="Q407" s="114"/>
      <c r="R407" s="114"/>
      <c r="S407" s="114"/>
      <c r="T407" s="114"/>
      <c r="U407" s="114"/>
      <c r="V407" s="114"/>
      <c r="W407" s="114"/>
      <c r="X407" s="115"/>
      <c r="Y407" s="116"/>
      <c r="Z407" s="113"/>
      <c r="AA407" s="117"/>
      <c r="AB407" s="115"/>
      <c r="AC407" s="113"/>
      <c r="AD407" s="117"/>
      <c r="AE407" s="118"/>
      <c r="AF407" s="113"/>
      <c r="AG407" s="117"/>
      <c r="AH407" s="118"/>
      <c r="AI407" s="113"/>
      <c r="AJ407" s="117"/>
      <c r="AK407" s="118"/>
      <c r="AL407" s="113"/>
      <c r="AM407" s="117"/>
      <c r="AN407" s="118"/>
      <c r="AO407" s="119"/>
      <c r="AP407" s="122"/>
      <c r="AQ407" s="123"/>
      <c r="AR407" s="96">
        <f t="shared" si="27"/>
        <v>0</v>
      </c>
      <c r="AS407" s="97">
        <f t="shared" si="24"/>
        <v>0</v>
      </c>
      <c r="AT407" s="97">
        <f t="shared" si="25"/>
        <v>0</v>
      </c>
    </row>
    <row r="408" spans="8:46" ht="14.25" thickBot="1" x14ac:dyDescent="0.2">
      <c r="H408" s="42">
        <f t="shared" si="26"/>
        <v>0</v>
      </c>
      <c r="I408" s="111"/>
      <c r="J408" s="112"/>
      <c r="K408" s="113"/>
      <c r="L408" s="114"/>
      <c r="M408" s="114"/>
      <c r="N408" s="114"/>
      <c r="O408" s="114"/>
      <c r="P408" s="114"/>
      <c r="Q408" s="114"/>
      <c r="R408" s="114"/>
      <c r="S408" s="114"/>
      <c r="T408" s="114"/>
      <c r="U408" s="114"/>
      <c r="V408" s="114"/>
      <c r="W408" s="114"/>
      <c r="X408" s="115"/>
      <c r="Y408" s="116"/>
      <c r="Z408" s="113"/>
      <c r="AA408" s="117"/>
      <c r="AB408" s="115"/>
      <c r="AC408" s="113"/>
      <c r="AD408" s="117"/>
      <c r="AE408" s="118"/>
      <c r="AF408" s="113"/>
      <c r="AG408" s="117"/>
      <c r="AH408" s="118"/>
      <c r="AI408" s="113"/>
      <c r="AJ408" s="117"/>
      <c r="AK408" s="118"/>
      <c r="AL408" s="113"/>
      <c r="AM408" s="117"/>
      <c r="AN408" s="118"/>
      <c r="AO408" s="119"/>
      <c r="AP408" s="122"/>
      <c r="AQ408" s="123"/>
      <c r="AR408" s="96">
        <f t="shared" si="27"/>
        <v>0</v>
      </c>
      <c r="AS408" s="97">
        <f t="shared" si="24"/>
        <v>0</v>
      </c>
      <c r="AT408" s="97">
        <f t="shared" si="25"/>
        <v>0</v>
      </c>
    </row>
    <row r="409" spans="8:46" ht="14.25" thickBot="1" x14ac:dyDescent="0.2">
      <c r="H409" s="42">
        <f t="shared" si="26"/>
        <v>0</v>
      </c>
      <c r="I409" s="111"/>
      <c r="J409" s="112"/>
      <c r="K409" s="113"/>
      <c r="L409" s="114"/>
      <c r="M409" s="114"/>
      <c r="N409" s="114"/>
      <c r="O409" s="114"/>
      <c r="P409" s="114"/>
      <c r="Q409" s="114"/>
      <c r="R409" s="114"/>
      <c r="S409" s="114"/>
      <c r="T409" s="114"/>
      <c r="U409" s="114"/>
      <c r="V409" s="114"/>
      <c r="W409" s="114"/>
      <c r="X409" s="115"/>
      <c r="Y409" s="116"/>
      <c r="Z409" s="113"/>
      <c r="AA409" s="117"/>
      <c r="AB409" s="115"/>
      <c r="AC409" s="113"/>
      <c r="AD409" s="117"/>
      <c r="AE409" s="118"/>
      <c r="AF409" s="113"/>
      <c r="AG409" s="117"/>
      <c r="AH409" s="118"/>
      <c r="AI409" s="113"/>
      <c r="AJ409" s="117"/>
      <c r="AK409" s="118"/>
      <c r="AL409" s="113"/>
      <c r="AM409" s="117"/>
      <c r="AN409" s="118"/>
      <c r="AO409" s="119"/>
      <c r="AP409" s="122"/>
      <c r="AQ409" s="123"/>
      <c r="AR409" s="96">
        <f t="shared" si="27"/>
        <v>0</v>
      </c>
      <c r="AS409" s="97">
        <f t="shared" si="24"/>
        <v>0</v>
      </c>
      <c r="AT409" s="97">
        <f t="shared" si="25"/>
        <v>0</v>
      </c>
    </row>
    <row r="410" spans="8:46" ht="14.25" thickBot="1" x14ac:dyDescent="0.2">
      <c r="H410" s="42">
        <f t="shared" si="26"/>
        <v>0</v>
      </c>
      <c r="I410" s="111"/>
      <c r="J410" s="112"/>
      <c r="K410" s="113"/>
      <c r="L410" s="114"/>
      <c r="M410" s="114"/>
      <c r="N410" s="114"/>
      <c r="O410" s="114"/>
      <c r="P410" s="114"/>
      <c r="Q410" s="114"/>
      <c r="R410" s="114"/>
      <c r="S410" s="114"/>
      <c r="T410" s="114"/>
      <c r="U410" s="114"/>
      <c r="V410" s="114"/>
      <c r="W410" s="114"/>
      <c r="X410" s="115"/>
      <c r="Y410" s="116"/>
      <c r="Z410" s="113"/>
      <c r="AA410" s="117"/>
      <c r="AB410" s="115"/>
      <c r="AC410" s="113"/>
      <c r="AD410" s="117"/>
      <c r="AE410" s="118"/>
      <c r="AF410" s="113"/>
      <c r="AG410" s="117"/>
      <c r="AH410" s="118"/>
      <c r="AI410" s="113"/>
      <c r="AJ410" s="117"/>
      <c r="AK410" s="118"/>
      <c r="AL410" s="113"/>
      <c r="AM410" s="117"/>
      <c r="AN410" s="118"/>
      <c r="AO410" s="119"/>
      <c r="AP410" s="122"/>
      <c r="AQ410" s="123"/>
      <c r="AR410" s="96">
        <f t="shared" si="27"/>
        <v>0</v>
      </c>
      <c r="AS410" s="97">
        <f t="shared" si="24"/>
        <v>0</v>
      </c>
      <c r="AT410" s="97">
        <f t="shared" si="25"/>
        <v>0</v>
      </c>
    </row>
    <row r="411" spans="8:46" ht="14.25" thickBot="1" x14ac:dyDescent="0.2">
      <c r="H411" s="42">
        <f t="shared" si="26"/>
        <v>0</v>
      </c>
      <c r="I411" s="111"/>
      <c r="J411" s="112"/>
      <c r="K411" s="113"/>
      <c r="L411" s="114"/>
      <c r="M411" s="114"/>
      <c r="N411" s="114"/>
      <c r="O411" s="114"/>
      <c r="P411" s="114"/>
      <c r="Q411" s="114"/>
      <c r="R411" s="114"/>
      <c r="S411" s="114"/>
      <c r="T411" s="114"/>
      <c r="U411" s="114"/>
      <c r="V411" s="114"/>
      <c r="W411" s="114"/>
      <c r="X411" s="115"/>
      <c r="Y411" s="116"/>
      <c r="Z411" s="113"/>
      <c r="AA411" s="117"/>
      <c r="AB411" s="115"/>
      <c r="AC411" s="113"/>
      <c r="AD411" s="117"/>
      <c r="AE411" s="118"/>
      <c r="AF411" s="113"/>
      <c r="AG411" s="117"/>
      <c r="AH411" s="118"/>
      <c r="AI411" s="113"/>
      <c r="AJ411" s="117"/>
      <c r="AK411" s="118"/>
      <c r="AL411" s="113"/>
      <c r="AM411" s="117"/>
      <c r="AN411" s="118"/>
      <c r="AO411" s="119"/>
      <c r="AP411" s="122"/>
      <c r="AQ411" s="123"/>
      <c r="AR411" s="96">
        <f t="shared" si="27"/>
        <v>0</v>
      </c>
      <c r="AS411" s="97">
        <f t="shared" si="24"/>
        <v>0</v>
      </c>
      <c r="AT411" s="97">
        <f t="shared" si="25"/>
        <v>0</v>
      </c>
    </row>
    <row r="412" spans="8:46" ht="14.25" thickBot="1" x14ac:dyDescent="0.2">
      <c r="H412" s="42">
        <f t="shared" si="26"/>
        <v>0</v>
      </c>
      <c r="I412" s="111"/>
      <c r="J412" s="112"/>
      <c r="K412" s="113"/>
      <c r="L412" s="114"/>
      <c r="M412" s="114"/>
      <c r="N412" s="114"/>
      <c r="O412" s="114"/>
      <c r="P412" s="114"/>
      <c r="Q412" s="114"/>
      <c r="R412" s="114"/>
      <c r="S412" s="114"/>
      <c r="T412" s="114"/>
      <c r="U412" s="114"/>
      <c r="V412" s="114"/>
      <c r="W412" s="114"/>
      <c r="X412" s="115"/>
      <c r="Y412" s="116"/>
      <c r="Z412" s="113"/>
      <c r="AA412" s="117"/>
      <c r="AB412" s="115"/>
      <c r="AC412" s="113"/>
      <c r="AD412" s="117"/>
      <c r="AE412" s="118"/>
      <c r="AF412" s="113"/>
      <c r="AG412" s="117"/>
      <c r="AH412" s="118"/>
      <c r="AI412" s="113"/>
      <c r="AJ412" s="117"/>
      <c r="AK412" s="118"/>
      <c r="AL412" s="113"/>
      <c r="AM412" s="117"/>
      <c r="AN412" s="118"/>
      <c r="AO412" s="119"/>
      <c r="AP412" s="122"/>
      <c r="AQ412" s="123"/>
      <c r="AR412" s="96">
        <f t="shared" si="27"/>
        <v>0</v>
      </c>
      <c r="AS412" s="97">
        <f t="shared" si="24"/>
        <v>0</v>
      </c>
      <c r="AT412" s="97">
        <f t="shared" si="25"/>
        <v>0</v>
      </c>
    </row>
    <row r="413" spans="8:46" ht="14.25" thickBot="1" x14ac:dyDescent="0.2">
      <c r="H413" s="42">
        <f t="shared" si="26"/>
        <v>0</v>
      </c>
      <c r="I413" s="111"/>
      <c r="J413" s="112"/>
      <c r="K413" s="113"/>
      <c r="L413" s="114"/>
      <c r="M413" s="114"/>
      <c r="N413" s="114"/>
      <c r="O413" s="114"/>
      <c r="P413" s="114"/>
      <c r="Q413" s="114"/>
      <c r="R413" s="114"/>
      <c r="S413" s="114"/>
      <c r="T413" s="114"/>
      <c r="U413" s="114"/>
      <c r="V413" s="114"/>
      <c r="W413" s="114"/>
      <c r="X413" s="115"/>
      <c r="Y413" s="116"/>
      <c r="Z413" s="113"/>
      <c r="AA413" s="117"/>
      <c r="AB413" s="115"/>
      <c r="AC413" s="113"/>
      <c r="AD413" s="117"/>
      <c r="AE413" s="118"/>
      <c r="AF413" s="113"/>
      <c r="AG413" s="117"/>
      <c r="AH413" s="118"/>
      <c r="AI413" s="113"/>
      <c r="AJ413" s="117"/>
      <c r="AK413" s="118"/>
      <c r="AL413" s="113"/>
      <c r="AM413" s="117"/>
      <c r="AN413" s="118"/>
      <c r="AO413" s="119"/>
      <c r="AP413" s="122"/>
      <c r="AQ413" s="123"/>
      <c r="AR413" s="96">
        <f t="shared" si="27"/>
        <v>0</v>
      </c>
      <c r="AS413" s="97">
        <f t="shared" si="24"/>
        <v>0</v>
      </c>
      <c r="AT413" s="97">
        <f t="shared" si="25"/>
        <v>0</v>
      </c>
    </row>
    <row r="414" spans="8:46" ht="14.25" thickBot="1" x14ac:dyDescent="0.2">
      <c r="H414" s="42">
        <f t="shared" si="26"/>
        <v>0</v>
      </c>
      <c r="I414" s="111"/>
      <c r="J414" s="112"/>
      <c r="K414" s="113"/>
      <c r="L414" s="114"/>
      <c r="M414" s="114"/>
      <c r="N414" s="114"/>
      <c r="O414" s="114"/>
      <c r="P414" s="114"/>
      <c r="Q414" s="114"/>
      <c r="R414" s="114"/>
      <c r="S414" s="114"/>
      <c r="T414" s="114"/>
      <c r="U414" s="114"/>
      <c r="V414" s="114"/>
      <c r="W414" s="114"/>
      <c r="X414" s="115"/>
      <c r="Y414" s="116"/>
      <c r="Z414" s="113"/>
      <c r="AA414" s="117"/>
      <c r="AB414" s="115"/>
      <c r="AC414" s="113"/>
      <c r="AD414" s="117"/>
      <c r="AE414" s="118"/>
      <c r="AF414" s="113"/>
      <c r="AG414" s="117"/>
      <c r="AH414" s="118"/>
      <c r="AI414" s="113"/>
      <c r="AJ414" s="117"/>
      <c r="AK414" s="118"/>
      <c r="AL414" s="113"/>
      <c r="AM414" s="117"/>
      <c r="AN414" s="118"/>
      <c r="AO414" s="119"/>
      <c r="AP414" s="122"/>
      <c r="AQ414" s="123"/>
      <c r="AR414" s="96">
        <f t="shared" si="27"/>
        <v>0</v>
      </c>
      <c r="AS414" s="97">
        <f t="shared" si="24"/>
        <v>0</v>
      </c>
      <c r="AT414" s="97">
        <f t="shared" si="25"/>
        <v>0</v>
      </c>
    </row>
    <row r="415" spans="8:46" ht="14.25" thickBot="1" x14ac:dyDescent="0.2">
      <c r="H415" s="42">
        <f t="shared" si="26"/>
        <v>0</v>
      </c>
      <c r="I415" s="111"/>
      <c r="J415" s="112"/>
      <c r="K415" s="113"/>
      <c r="L415" s="114"/>
      <c r="M415" s="114"/>
      <c r="N415" s="114"/>
      <c r="O415" s="114"/>
      <c r="P415" s="114"/>
      <c r="Q415" s="114"/>
      <c r="R415" s="114"/>
      <c r="S415" s="114"/>
      <c r="T415" s="114"/>
      <c r="U415" s="114"/>
      <c r="V415" s="114"/>
      <c r="W415" s="114"/>
      <c r="X415" s="115"/>
      <c r="Y415" s="116"/>
      <c r="Z415" s="113"/>
      <c r="AA415" s="117"/>
      <c r="AB415" s="115"/>
      <c r="AC415" s="113"/>
      <c r="AD415" s="117"/>
      <c r="AE415" s="118"/>
      <c r="AF415" s="113"/>
      <c r="AG415" s="117"/>
      <c r="AH415" s="118"/>
      <c r="AI415" s="113"/>
      <c r="AJ415" s="117"/>
      <c r="AK415" s="118"/>
      <c r="AL415" s="113"/>
      <c r="AM415" s="117"/>
      <c r="AN415" s="118"/>
      <c r="AO415" s="119"/>
      <c r="AP415" s="122"/>
      <c r="AQ415" s="123"/>
      <c r="AR415" s="96">
        <f t="shared" si="27"/>
        <v>0</v>
      </c>
      <c r="AS415" s="97">
        <f t="shared" si="24"/>
        <v>0</v>
      </c>
      <c r="AT415" s="97">
        <f t="shared" si="25"/>
        <v>0</v>
      </c>
    </row>
    <row r="416" spans="8:46" ht="14.25" thickBot="1" x14ac:dyDescent="0.2">
      <c r="H416" s="42">
        <f t="shared" si="26"/>
        <v>0</v>
      </c>
      <c r="I416" s="111"/>
      <c r="J416" s="112"/>
      <c r="K416" s="113"/>
      <c r="L416" s="114"/>
      <c r="M416" s="114"/>
      <c r="N416" s="114"/>
      <c r="O416" s="114"/>
      <c r="P416" s="114"/>
      <c r="Q416" s="114"/>
      <c r="R416" s="114"/>
      <c r="S416" s="114"/>
      <c r="T416" s="114"/>
      <c r="U416" s="114"/>
      <c r="V416" s="114"/>
      <c r="W416" s="114"/>
      <c r="X416" s="115"/>
      <c r="Y416" s="116"/>
      <c r="Z416" s="113"/>
      <c r="AA416" s="117"/>
      <c r="AB416" s="115"/>
      <c r="AC416" s="113"/>
      <c r="AD416" s="117"/>
      <c r="AE416" s="118"/>
      <c r="AF416" s="113"/>
      <c r="AG416" s="117"/>
      <c r="AH416" s="118"/>
      <c r="AI416" s="113"/>
      <c r="AJ416" s="117"/>
      <c r="AK416" s="118"/>
      <c r="AL416" s="113"/>
      <c r="AM416" s="117"/>
      <c r="AN416" s="118"/>
      <c r="AO416" s="119"/>
      <c r="AP416" s="122"/>
      <c r="AQ416" s="123"/>
      <c r="AR416" s="96">
        <f t="shared" si="27"/>
        <v>0</v>
      </c>
      <c r="AS416" s="97">
        <f t="shared" si="24"/>
        <v>0</v>
      </c>
      <c r="AT416" s="97">
        <f t="shared" si="25"/>
        <v>0</v>
      </c>
    </row>
    <row r="417" spans="8:46" ht="14.25" thickBot="1" x14ac:dyDescent="0.2">
      <c r="H417" s="42">
        <f t="shared" si="26"/>
        <v>0</v>
      </c>
      <c r="I417" s="111"/>
      <c r="J417" s="112"/>
      <c r="K417" s="113"/>
      <c r="L417" s="114"/>
      <c r="M417" s="114"/>
      <c r="N417" s="114"/>
      <c r="O417" s="114"/>
      <c r="P417" s="114"/>
      <c r="Q417" s="114"/>
      <c r="R417" s="114"/>
      <c r="S417" s="114"/>
      <c r="T417" s="114"/>
      <c r="U417" s="114"/>
      <c r="V417" s="114"/>
      <c r="W417" s="114"/>
      <c r="X417" s="115"/>
      <c r="Y417" s="116"/>
      <c r="Z417" s="113"/>
      <c r="AA417" s="117"/>
      <c r="AB417" s="115"/>
      <c r="AC417" s="113"/>
      <c r="AD417" s="117"/>
      <c r="AE417" s="118"/>
      <c r="AF417" s="113"/>
      <c r="AG417" s="117"/>
      <c r="AH417" s="118"/>
      <c r="AI417" s="113"/>
      <c r="AJ417" s="117"/>
      <c r="AK417" s="118"/>
      <c r="AL417" s="113"/>
      <c r="AM417" s="117"/>
      <c r="AN417" s="118"/>
      <c r="AO417" s="119"/>
      <c r="AP417" s="122"/>
      <c r="AQ417" s="123"/>
      <c r="AR417" s="96">
        <f t="shared" si="27"/>
        <v>0</v>
      </c>
      <c r="AS417" s="97">
        <f t="shared" si="24"/>
        <v>0</v>
      </c>
      <c r="AT417" s="97">
        <f t="shared" si="25"/>
        <v>0</v>
      </c>
    </row>
    <row r="418" spans="8:46" ht="14.25" thickBot="1" x14ac:dyDescent="0.2">
      <c r="H418" s="42">
        <f t="shared" si="26"/>
        <v>0</v>
      </c>
      <c r="I418" s="111"/>
      <c r="J418" s="112"/>
      <c r="K418" s="113"/>
      <c r="L418" s="114"/>
      <c r="M418" s="114"/>
      <c r="N418" s="114"/>
      <c r="O418" s="114"/>
      <c r="P418" s="114"/>
      <c r="Q418" s="114"/>
      <c r="R418" s="114"/>
      <c r="S418" s="114"/>
      <c r="T418" s="114"/>
      <c r="U418" s="114"/>
      <c r="V418" s="114"/>
      <c r="W418" s="114"/>
      <c r="X418" s="115"/>
      <c r="Y418" s="116"/>
      <c r="Z418" s="113"/>
      <c r="AA418" s="117"/>
      <c r="AB418" s="115"/>
      <c r="AC418" s="113"/>
      <c r="AD418" s="117"/>
      <c r="AE418" s="118"/>
      <c r="AF418" s="113"/>
      <c r="AG418" s="117"/>
      <c r="AH418" s="118"/>
      <c r="AI418" s="113"/>
      <c r="AJ418" s="117"/>
      <c r="AK418" s="118"/>
      <c r="AL418" s="113"/>
      <c r="AM418" s="117"/>
      <c r="AN418" s="118"/>
      <c r="AO418" s="119"/>
      <c r="AP418" s="122"/>
      <c r="AQ418" s="123"/>
      <c r="AR418" s="96">
        <f t="shared" si="27"/>
        <v>0</v>
      </c>
      <c r="AS418" s="97">
        <f t="shared" si="24"/>
        <v>0</v>
      </c>
      <c r="AT418" s="97">
        <f t="shared" si="25"/>
        <v>0</v>
      </c>
    </row>
    <row r="419" spans="8:46" ht="14.25" thickBot="1" x14ac:dyDescent="0.2">
      <c r="H419" s="42">
        <f t="shared" si="26"/>
        <v>0</v>
      </c>
      <c r="I419" s="111"/>
      <c r="J419" s="112"/>
      <c r="K419" s="113"/>
      <c r="L419" s="114"/>
      <c r="M419" s="114"/>
      <c r="N419" s="114"/>
      <c r="O419" s="114"/>
      <c r="P419" s="114"/>
      <c r="Q419" s="114"/>
      <c r="R419" s="114"/>
      <c r="S419" s="114"/>
      <c r="T419" s="114"/>
      <c r="U419" s="114"/>
      <c r="V419" s="114"/>
      <c r="W419" s="114"/>
      <c r="X419" s="115"/>
      <c r="Y419" s="116"/>
      <c r="Z419" s="113"/>
      <c r="AA419" s="117"/>
      <c r="AB419" s="115"/>
      <c r="AC419" s="113"/>
      <c r="AD419" s="117"/>
      <c r="AE419" s="118"/>
      <c r="AF419" s="113"/>
      <c r="AG419" s="117"/>
      <c r="AH419" s="118"/>
      <c r="AI419" s="113"/>
      <c r="AJ419" s="117"/>
      <c r="AK419" s="118"/>
      <c r="AL419" s="113"/>
      <c r="AM419" s="117"/>
      <c r="AN419" s="118"/>
      <c r="AO419" s="119"/>
      <c r="AP419" s="122"/>
      <c r="AQ419" s="123"/>
      <c r="AR419" s="96">
        <f t="shared" si="27"/>
        <v>0</v>
      </c>
      <c r="AS419" s="97">
        <f t="shared" si="24"/>
        <v>0</v>
      </c>
      <c r="AT419" s="97">
        <f t="shared" si="25"/>
        <v>0</v>
      </c>
    </row>
    <row r="420" spans="8:46" ht="14.25" thickBot="1" x14ac:dyDescent="0.2">
      <c r="H420" s="42">
        <f t="shared" si="26"/>
        <v>0</v>
      </c>
      <c r="I420" s="111"/>
      <c r="J420" s="112"/>
      <c r="K420" s="113"/>
      <c r="L420" s="114"/>
      <c r="M420" s="114"/>
      <c r="N420" s="114"/>
      <c r="O420" s="114"/>
      <c r="P420" s="114"/>
      <c r="Q420" s="114"/>
      <c r="R420" s="114"/>
      <c r="S420" s="114"/>
      <c r="T420" s="114"/>
      <c r="U420" s="114"/>
      <c r="V420" s="114"/>
      <c r="W420" s="114"/>
      <c r="X420" s="115"/>
      <c r="Y420" s="116"/>
      <c r="Z420" s="113"/>
      <c r="AA420" s="117"/>
      <c r="AB420" s="115"/>
      <c r="AC420" s="113"/>
      <c r="AD420" s="117"/>
      <c r="AE420" s="118"/>
      <c r="AF420" s="113"/>
      <c r="AG420" s="117"/>
      <c r="AH420" s="118"/>
      <c r="AI420" s="113"/>
      <c r="AJ420" s="117"/>
      <c r="AK420" s="118"/>
      <c r="AL420" s="113"/>
      <c r="AM420" s="117"/>
      <c r="AN420" s="118"/>
      <c r="AO420" s="119"/>
      <c r="AP420" s="122"/>
      <c r="AQ420" s="123"/>
      <c r="AR420" s="96">
        <f t="shared" si="27"/>
        <v>0</v>
      </c>
      <c r="AS420" s="97">
        <f t="shared" si="24"/>
        <v>0</v>
      </c>
      <c r="AT420" s="97">
        <f t="shared" si="25"/>
        <v>0</v>
      </c>
    </row>
    <row r="421" spans="8:46" ht="14.25" thickBot="1" x14ac:dyDescent="0.2">
      <c r="H421" s="42">
        <f t="shared" si="26"/>
        <v>0</v>
      </c>
      <c r="I421" s="111"/>
      <c r="J421" s="112"/>
      <c r="K421" s="113"/>
      <c r="L421" s="114"/>
      <c r="M421" s="114"/>
      <c r="N421" s="114"/>
      <c r="O421" s="114"/>
      <c r="P421" s="114"/>
      <c r="Q421" s="114"/>
      <c r="R421" s="114"/>
      <c r="S421" s="114"/>
      <c r="T421" s="114"/>
      <c r="U421" s="114"/>
      <c r="V421" s="114"/>
      <c r="W421" s="114"/>
      <c r="X421" s="115"/>
      <c r="Y421" s="116"/>
      <c r="Z421" s="113"/>
      <c r="AA421" s="117"/>
      <c r="AB421" s="115"/>
      <c r="AC421" s="113"/>
      <c r="AD421" s="117"/>
      <c r="AE421" s="118"/>
      <c r="AF421" s="113"/>
      <c r="AG421" s="117"/>
      <c r="AH421" s="118"/>
      <c r="AI421" s="113"/>
      <c r="AJ421" s="117"/>
      <c r="AK421" s="118"/>
      <c r="AL421" s="113"/>
      <c r="AM421" s="117"/>
      <c r="AN421" s="118"/>
      <c r="AO421" s="119"/>
      <c r="AP421" s="122"/>
      <c r="AQ421" s="123"/>
      <c r="AR421" s="96">
        <f t="shared" si="27"/>
        <v>0</v>
      </c>
      <c r="AS421" s="97">
        <f t="shared" si="24"/>
        <v>0</v>
      </c>
      <c r="AT421" s="97">
        <f t="shared" si="25"/>
        <v>0</v>
      </c>
    </row>
    <row r="422" spans="8:46" ht="14.25" thickBot="1" x14ac:dyDescent="0.2">
      <c r="H422" s="42">
        <f t="shared" si="26"/>
        <v>0</v>
      </c>
      <c r="I422" s="111"/>
      <c r="J422" s="112"/>
      <c r="K422" s="113"/>
      <c r="L422" s="114"/>
      <c r="M422" s="114"/>
      <c r="N422" s="114"/>
      <c r="O422" s="114"/>
      <c r="P422" s="114"/>
      <c r="Q422" s="114"/>
      <c r="R422" s="114"/>
      <c r="S422" s="114"/>
      <c r="T422" s="114"/>
      <c r="U422" s="114"/>
      <c r="V422" s="114"/>
      <c r="W422" s="114"/>
      <c r="X422" s="115"/>
      <c r="Y422" s="116"/>
      <c r="Z422" s="113"/>
      <c r="AA422" s="117"/>
      <c r="AB422" s="115"/>
      <c r="AC422" s="113"/>
      <c r="AD422" s="117"/>
      <c r="AE422" s="118"/>
      <c r="AF422" s="113"/>
      <c r="AG422" s="117"/>
      <c r="AH422" s="118"/>
      <c r="AI422" s="113"/>
      <c r="AJ422" s="117"/>
      <c r="AK422" s="118"/>
      <c r="AL422" s="113"/>
      <c r="AM422" s="117"/>
      <c r="AN422" s="118"/>
      <c r="AO422" s="119"/>
      <c r="AP422" s="122"/>
      <c r="AQ422" s="123"/>
      <c r="AR422" s="96">
        <f t="shared" si="27"/>
        <v>0</v>
      </c>
      <c r="AS422" s="97">
        <f t="shared" si="24"/>
        <v>0</v>
      </c>
      <c r="AT422" s="97">
        <f t="shared" si="25"/>
        <v>0</v>
      </c>
    </row>
    <row r="423" spans="8:46" ht="14.25" thickBot="1" x14ac:dyDescent="0.2">
      <c r="H423" s="42">
        <f t="shared" si="26"/>
        <v>0</v>
      </c>
      <c r="I423" s="111"/>
      <c r="J423" s="112"/>
      <c r="K423" s="113"/>
      <c r="L423" s="114"/>
      <c r="M423" s="114"/>
      <c r="N423" s="114"/>
      <c r="O423" s="114"/>
      <c r="P423" s="114"/>
      <c r="Q423" s="114"/>
      <c r="R423" s="114"/>
      <c r="S423" s="114"/>
      <c r="T423" s="114"/>
      <c r="U423" s="114"/>
      <c r="V423" s="114"/>
      <c r="W423" s="114"/>
      <c r="X423" s="115"/>
      <c r="Y423" s="116"/>
      <c r="Z423" s="113"/>
      <c r="AA423" s="117"/>
      <c r="AB423" s="115"/>
      <c r="AC423" s="113"/>
      <c r="AD423" s="117"/>
      <c r="AE423" s="118"/>
      <c r="AF423" s="113"/>
      <c r="AG423" s="117"/>
      <c r="AH423" s="118"/>
      <c r="AI423" s="113"/>
      <c r="AJ423" s="117"/>
      <c r="AK423" s="118"/>
      <c r="AL423" s="113"/>
      <c r="AM423" s="117"/>
      <c r="AN423" s="118"/>
      <c r="AO423" s="119"/>
      <c r="AP423" s="122"/>
      <c r="AQ423" s="123"/>
      <c r="AR423" s="96">
        <f t="shared" si="27"/>
        <v>0</v>
      </c>
      <c r="AS423" s="97">
        <f t="shared" si="24"/>
        <v>0</v>
      </c>
      <c r="AT423" s="97">
        <f t="shared" si="25"/>
        <v>0</v>
      </c>
    </row>
    <row r="424" spans="8:46" ht="14.25" thickBot="1" x14ac:dyDescent="0.2">
      <c r="H424" s="42">
        <f t="shared" si="26"/>
        <v>0</v>
      </c>
      <c r="I424" s="111"/>
      <c r="J424" s="112"/>
      <c r="K424" s="113"/>
      <c r="L424" s="114"/>
      <c r="M424" s="114"/>
      <c r="N424" s="114"/>
      <c r="O424" s="114"/>
      <c r="P424" s="114"/>
      <c r="Q424" s="114"/>
      <c r="R424" s="114"/>
      <c r="S424" s="114"/>
      <c r="T424" s="114"/>
      <c r="U424" s="114"/>
      <c r="V424" s="114"/>
      <c r="W424" s="114"/>
      <c r="X424" s="115"/>
      <c r="Y424" s="116"/>
      <c r="Z424" s="113"/>
      <c r="AA424" s="117"/>
      <c r="AB424" s="115"/>
      <c r="AC424" s="113"/>
      <c r="AD424" s="117"/>
      <c r="AE424" s="118"/>
      <c r="AF424" s="113"/>
      <c r="AG424" s="117"/>
      <c r="AH424" s="118"/>
      <c r="AI424" s="113"/>
      <c r="AJ424" s="117"/>
      <c r="AK424" s="118"/>
      <c r="AL424" s="113"/>
      <c r="AM424" s="117"/>
      <c r="AN424" s="118"/>
      <c r="AO424" s="119"/>
      <c r="AP424" s="122"/>
      <c r="AQ424" s="123"/>
      <c r="AR424" s="96">
        <f t="shared" si="27"/>
        <v>0</v>
      </c>
      <c r="AS424" s="97">
        <f t="shared" si="24"/>
        <v>0</v>
      </c>
      <c r="AT424" s="97">
        <f t="shared" si="25"/>
        <v>0</v>
      </c>
    </row>
    <row r="425" spans="8:46" ht="14.25" thickBot="1" x14ac:dyDescent="0.2">
      <c r="H425" s="42">
        <f t="shared" si="26"/>
        <v>0</v>
      </c>
      <c r="I425" s="111"/>
      <c r="J425" s="112"/>
      <c r="K425" s="113"/>
      <c r="L425" s="114"/>
      <c r="M425" s="114"/>
      <c r="N425" s="114"/>
      <c r="O425" s="114"/>
      <c r="P425" s="114"/>
      <c r="Q425" s="114"/>
      <c r="R425" s="114"/>
      <c r="S425" s="114"/>
      <c r="T425" s="114"/>
      <c r="U425" s="114"/>
      <c r="V425" s="114"/>
      <c r="W425" s="114"/>
      <c r="X425" s="115"/>
      <c r="Y425" s="116"/>
      <c r="Z425" s="113"/>
      <c r="AA425" s="117"/>
      <c r="AB425" s="115"/>
      <c r="AC425" s="113"/>
      <c r="AD425" s="117"/>
      <c r="AE425" s="118"/>
      <c r="AF425" s="113"/>
      <c r="AG425" s="117"/>
      <c r="AH425" s="118"/>
      <c r="AI425" s="113"/>
      <c r="AJ425" s="117"/>
      <c r="AK425" s="118"/>
      <c r="AL425" s="113"/>
      <c r="AM425" s="117"/>
      <c r="AN425" s="118"/>
      <c r="AO425" s="119"/>
      <c r="AP425" s="122"/>
      <c r="AQ425" s="123"/>
      <c r="AR425" s="96">
        <f t="shared" si="27"/>
        <v>0</v>
      </c>
      <c r="AS425" s="97">
        <f t="shared" si="24"/>
        <v>0</v>
      </c>
      <c r="AT425" s="97">
        <f t="shared" si="25"/>
        <v>0</v>
      </c>
    </row>
    <row r="426" spans="8:46" ht="14.25" thickBot="1" x14ac:dyDescent="0.2">
      <c r="H426" s="42">
        <f t="shared" si="26"/>
        <v>0</v>
      </c>
      <c r="I426" s="111"/>
      <c r="J426" s="112"/>
      <c r="K426" s="113"/>
      <c r="L426" s="114"/>
      <c r="M426" s="114"/>
      <c r="N426" s="114"/>
      <c r="O426" s="114"/>
      <c r="P426" s="114"/>
      <c r="Q426" s="114"/>
      <c r="R426" s="114"/>
      <c r="S426" s="114"/>
      <c r="T426" s="114"/>
      <c r="U426" s="114"/>
      <c r="V426" s="114"/>
      <c r="W426" s="114"/>
      <c r="X426" s="115"/>
      <c r="Y426" s="116"/>
      <c r="Z426" s="113"/>
      <c r="AA426" s="117"/>
      <c r="AB426" s="115"/>
      <c r="AC426" s="113"/>
      <c r="AD426" s="117"/>
      <c r="AE426" s="118"/>
      <c r="AF426" s="113"/>
      <c r="AG426" s="117"/>
      <c r="AH426" s="118"/>
      <c r="AI426" s="113"/>
      <c r="AJ426" s="117"/>
      <c r="AK426" s="118"/>
      <c r="AL426" s="113"/>
      <c r="AM426" s="117"/>
      <c r="AN426" s="118"/>
      <c r="AO426" s="119"/>
      <c r="AP426" s="122"/>
      <c r="AQ426" s="123"/>
      <c r="AR426" s="96">
        <f t="shared" si="27"/>
        <v>0</v>
      </c>
      <c r="AS426" s="97">
        <f t="shared" si="24"/>
        <v>0</v>
      </c>
      <c r="AT426" s="97">
        <f t="shared" si="25"/>
        <v>0</v>
      </c>
    </row>
    <row r="427" spans="8:46" ht="14.25" thickBot="1" x14ac:dyDescent="0.2">
      <c r="H427" s="42">
        <f t="shared" si="26"/>
        <v>0</v>
      </c>
      <c r="I427" s="111"/>
      <c r="J427" s="112"/>
      <c r="K427" s="113"/>
      <c r="L427" s="114"/>
      <c r="M427" s="114"/>
      <c r="N427" s="114"/>
      <c r="O427" s="114"/>
      <c r="P427" s="114"/>
      <c r="Q427" s="114"/>
      <c r="R427" s="114"/>
      <c r="S427" s="114"/>
      <c r="T427" s="114"/>
      <c r="U427" s="114"/>
      <c r="V427" s="114"/>
      <c r="W427" s="114"/>
      <c r="X427" s="115"/>
      <c r="Y427" s="116"/>
      <c r="Z427" s="113"/>
      <c r="AA427" s="117"/>
      <c r="AB427" s="115"/>
      <c r="AC427" s="113"/>
      <c r="AD427" s="117"/>
      <c r="AE427" s="118"/>
      <c r="AF427" s="113"/>
      <c r="AG427" s="117"/>
      <c r="AH427" s="118"/>
      <c r="AI427" s="113"/>
      <c r="AJ427" s="117"/>
      <c r="AK427" s="118"/>
      <c r="AL427" s="113"/>
      <c r="AM427" s="117"/>
      <c r="AN427" s="118"/>
      <c r="AO427" s="119"/>
      <c r="AP427" s="122"/>
      <c r="AQ427" s="123"/>
      <c r="AR427" s="96">
        <f t="shared" si="27"/>
        <v>0</v>
      </c>
      <c r="AS427" s="97">
        <f t="shared" si="24"/>
        <v>0</v>
      </c>
      <c r="AT427" s="97">
        <f t="shared" si="25"/>
        <v>0</v>
      </c>
    </row>
    <row r="428" spans="8:46" ht="14.25" thickBot="1" x14ac:dyDescent="0.2">
      <c r="H428" s="42">
        <f t="shared" si="26"/>
        <v>0</v>
      </c>
      <c r="I428" s="111"/>
      <c r="J428" s="112"/>
      <c r="K428" s="113"/>
      <c r="L428" s="114"/>
      <c r="M428" s="114"/>
      <c r="N428" s="114"/>
      <c r="O428" s="114"/>
      <c r="P428" s="114"/>
      <c r="Q428" s="114"/>
      <c r="R428" s="114"/>
      <c r="S428" s="114"/>
      <c r="T428" s="114"/>
      <c r="U428" s="114"/>
      <c r="V428" s="114"/>
      <c r="W428" s="114"/>
      <c r="X428" s="115"/>
      <c r="Y428" s="116"/>
      <c r="Z428" s="113"/>
      <c r="AA428" s="117"/>
      <c r="AB428" s="115"/>
      <c r="AC428" s="113"/>
      <c r="AD428" s="117"/>
      <c r="AE428" s="118"/>
      <c r="AF428" s="113"/>
      <c r="AG428" s="117"/>
      <c r="AH428" s="118"/>
      <c r="AI428" s="113"/>
      <c r="AJ428" s="117"/>
      <c r="AK428" s="118"/>
      <c r="AL428" s="113"/>
      <c r="AM428" s="117"/>
      <c r="AN428" s="118"/>
      <c r="AO428" s="119"/>
      <c r="AP428" s="122"/>
      <c r="AQ428" s="123"/>
      <c r="AR428" s="96">
        <f t="shared" si="27"/>
        <v>0</v>
      </c>
      <c r="AS428" s="97">
        <f t="shared" si="24"/>
        <v>0</v>
      </c>
      <c r="AT428" s="97">
        <f t="shared" si="25"/>
        <v>0</v>
      </c>
    </row>
    <row r="429" spans="8:46" ht="14.25" thickBot="1" x14ac:dyDescent="0.2">
      <c r="H429" s="42">
        <f t="shared" si="26"/>
        <v>0</v>
      </c>
      <c r="I429" s="111"/>
      <c r="J429" s="112"/>
      <c r="K429" s="113"/>
      <c r="L429" s="114"/>
      <c r="M429" s="114"/>
      <c r="N429" s="114"/>
      <c r="O429" s="114"/>
      <c r="P429" s="114"/>
      <c r="Q429" s="114"/>
      <c r="R429" s="114"/>
      <c r="S429" s="114"/>
      <c r="T429" s="114"/>
      <c r="U429" s="114"/>
      <c r="V429" s="114"/>
      <c r="W429" s="114"/>
      <c r="X429" s="115"/>
      <c r="Y429" s="116"/>
      <c r="Z429" s="113"/>
      <c r="AA429" s="117"/>
      <c r="AB429" s="115"/>
      <c r="AC429" s="113"/>
      <c r="AD429" s="117"/>
      <c r="AE429" s="118"/>
      <c r="AF429" s="113"/>
      <c r="AG429" s="117"/>
      <c r="AH429" s="118"/>
      <c r="AI429" s="113"/>
      <c r="AJ429" s="117"/>
      <c r="AK429" s="118"/>
      <c r="AL429" s="113"/>
      <c r="AM429" s="117"/>
      <c r="AN429" s="118"/>
      <c r="AO429" s="119"/>
      <c r="AP429" s="122"/>
      <c r="AQ429" s="123"/>
      <c r="AR429" s="96">
        <f t="shared" si="27"/>
        <v>0</v>
      </c>
      <c r="AS429" s="97">
        <f t="shared" si="24"/>
        <v>0</v>
      </c>
      <c r="AT429" s="97">
        <f t="shared" si="25"/>
        <v>0</v>
      </c>
    </row>
    <row r="430" spans="8:46" ht="14.25" thickBot="1" x14ac:dyDescent="0.2">
      <c r="H430" s="42">
        <f t="shared" si="26"/>
        <v>0</v>
      </c>
      <c r="I430" s="111"/>
      <c r="J430" s="112"/>
      <c r="K430" s="113"/>
      <c r="L430" s="114"/>
      <c r="M430" s="114"/>
      <c r="N430" s="114"/>
      <c r="O430" s="114"/>
      <c r="P430" s="114"/>
      <c r="Q430" s="114"/>
      <c r="R430" s="114"/>
      <c r="S430" s="114"/>
      <c r="T430" s="114"/>
      <c r="U430" s="114"/>
      <c r="V430" s="114"/>
      <c r="W430" s="114"/>
      <c r="X430" s="115"/>
      <c r="Y430" s="116"/>
      <c r="Z430" s="113"/>
      <c r="AA430" s="117"/>
      <c r="AB430" s="115"/>
      <c r="AC430" s="113"/>
      <c r="AD430" s="117"/>
      <c r="AE430" s="118"/>
      <c r="AF430" s="113"/>
      <c r="AG430" s="117"/>
      <c r="AH430" s="118"/>
      <c r="AI430" s="113"/>
      <c r="AJ430" s="117"/>
      <c r="AK430" s="118"/>
      <c r="AL430" s="113"/>
      <c r="AM430" s="117"/>
      <c r="AN430" s="118"/>
      <c r="AO430" s="119"/>
      <c r="AP430" s="122"/>
      <c r="AQ430" s="123"/>
      <c r="AR430" s="96">
        <f t="shared" si="27"/>
        <v>0</v>
      </c>
      <c r="AS430" s="97">
        <f t="shared" si="24"/>
        <v>0</v>
      </c>
      <c r="AT430" s="97">
        <f t="shared" si="25"/>
        <v>0</v>
      </c>
    </row>
    <row r="431" spans="8:46" ht="14.25" thickBot="1" x14ac:dyDescent="0.2">
      <c r="H431" s="42">
        <f t="shared" si="26"/>
        <v>0</v>
      </c>
      <c r="I431" s="111"/>
      <c r="J431" s="112"/>
      <c r="K431" s="113"/>
      <c r="L431" s="114"/>
      <c r="M431" s="114"/>
      <c r="N431" s="114"/>
      <c r="O431" s="114"/>
      <c r="P431" s="114"/>
      <c r="Q431" s="114"/>
      <c r="R431" s="114"/>
      <c r="S431" s="114"/>
      <c r="T431" s="114"/>
      <c r="U431" s="114"/>
      <c r="V431" s="114"/>
      <c r="W431" s="114"/>
      <c r="X431" s="115"/>
      <c r="Y431" s="116"/>
      <c r="Z431" s="113"/>
      <c r="AA431" s="117"/>
      <c r="AB431" s="115"/>
      <c r="AC431" s="113"/>
      <c r="AD431" s="117"/>
      <c r="AE431" s="118"/>
      <c r="AF431" s="113"/>
      <c r="AG431" s="117"/>
      <c r="AH431" s="118"/>
      <c r="AI431" s="113"/>
      <c r="AJ431" s="117"/>
      <c r="AK431" s="118"/>
      <c r="AL431" s="113"/>
      <c r="AM431" s="117"/>
      <c r="AN431" s="118"/>
      <c r="AO431" s="119"/>
      <c r="AP431" s="122"/>
      <c r="AQ431" s="123"/>
      <c r="AR431" s="96">
        <f t="shared" si="27"/>
        <v>0</v>
      </c>
      <c r="AS431" s="97">
        <f t="shared" si="24"/>
        <v>0</v>
      </c>
      <c r="AT431" s="97">
        <f t="shared" si="25"/>
        <v>0</v>
      </c>
    </row>
    <row r="432" spans="8:46" ht="14.25" thickBot="1" x14ac:dyDescent="0.2">
      <c r="H432" s="42">
        <f t="shared" si="26"/>
        <v>0</v>
      </c>
      <c r="I432" s="111"/>
      <c r="J432" s="112"/>
      <c r="K432" s="113"/>
      <c r="L432" s="114"/>
      <c r="M432" s="114"/>
      <c r="N432" s="114"/>
      <c r="O432" s="114"/>
      <c r="P432" s="114"/>
      <c r="Q432" s="114"/>
      <c r="R432" s="114"/>
      <c r="S432" s="114"/>
      <c r="T432" s="114"/>
      <c r="U432" s="114"/>
      <c r="V432" s="114"/>
      <c r="W432" s="114"/>
      <c r="X432" s="115"/>
      <c r="Y432" s="116"/>
      <c r="Z432" s="113"/>
      <c r="AA432" s="117"/>
      <c r="AB432" s="115"/>
      <c r="AC432" s="113"/>
      <c r="AD432" s="117"/>
      <c r="AE432" s="118"/>
      <c r="AF432" s="113"/>
      <c r="AG432" s="117"/>
      <c r="AH432" s="118"/>
      <c r="AI432" s="113"/>
      <c r="AJ432" s="117"/>
      <c r="AK432" s="118"/>
      <c r="AL432" s="113"/>
      <c r="AM432" s="117"/>
      <c r="AN432" s="118"/>
      <c r="AO432" s="119"/>
      <c r="AP432" s="122"/>
      <c r="AQ432" s="123"/>
      <c r="AR432" s="96">
        <f t="shared" si="27"/>
        <v>0</v>
      </c>
      <c r="AS432" s="97">
        <f t="shared" si="24"/>
        <v>0</v>
      </c>
      <c r="AT432" s="97">
        <f t="shared" si="25"/>
        <v>0</v>
      </c>
    </row>
    <row r="433" spans="8:46" ht="14.25" thickBot="1" x14ac:dyDescent="0.2">
      <c r="H433" s="42">
        <f t="shared" si="26"/>
        <v>0</v>
      </c>
      <c r="I433" s="111"/>
      <c r="J433" s="112"/>
      <c r="K433" s="113"/>
      <c r="L433" s="114"/>
      <c r="M433" s="114"/>
      <c r="N433" s="114"/>
      <c r="O433" s="114"/>
      <c r="P433" s="114"/>
      <c r="Q433" s="114"/>
      <c r="R433" s="114"/>
      <c r="S433" s="114"/>
      <c r="T433" s="114"/>
      <c r="U433" s="114"/>
      <c r="V433" s="114"/>
      <c r="W433" s="114"/>
      <c r="X433" s="115"/>
      <c r="Y433" s="116"/>
      <c r="Z433" s="113"/>
      <c r="AA433" s="117"/>
      <c r="AB433" s="115"/>
      <c r="AC433" s="113"/>
      <c r="AD433" s="117"/>
      <c r="AE433" s="118"/>
      <c r="AF433" s="113"/>
      <c r="AG433" s="117"/>
      <c r="AH433" s="118"/>
      <c r="AI433" s="113"/>
      <c r="AJ433" s="117"/>
      <c r="AK433" s="118"/>
      <c r="AL433" s="113"/>
      <c r="AM433" s="117"/>
      <c r="AN433" s="118"/>
      <c r="AO433" s="119"/>
      <c r="AP433" s="122"/>
      <c r="AQ433" s="123"/>
      <c r="AR433" s="96">
        <f t="shared" si="27"/>
        <v>0</v>
      </c>
      <c r="AS433" s="97">
        <f t="shared" si="24"/>
        <v>0</v>
      </c>
      <c r="AT433" s="97">
        <f t="shared" si="25"/>
        <v>0</v>
      </c>
    </row>
    <row r="434" spans="8:46" ht="14.25" thickBot="1" x14ac:dyDescent="0.2">
      <c r="H434" s="42">
        <f t="shared" si="26"/>
        <v>0</v>
      </c>
      <c r="I434" s="111"/>
      <c r="J434" s="112"/>
      <c r="K434" s="113"/>
      <c r="L434" s="114"/>
      <c r="M434" s="114"/>
      <c r="N434" s="114"/>
      <c r="O434" s="114"/>
      <c r="P434" s="114"/>
      <c r="Q434" s="114"/>
      <c r="R434" s="114"/>
      <c r="S434" s="114"/>
      <c r="T434" s="114"/>
      <c r="U434" s="114"/>
      <c r="V434" s="114"/>
      <c r="W434" s="114"/>
      <c r="X434" s="115"/>
      <c r="Y434" s="116"/>
      <c r="Z434" s="113"/>
      <c r="AA434" s="117"/>
      <c r="AB434" s="115"/>
      <c r="AC434" s="113"/>
      <c r="AD434" s="117"/>
      <c r="AE434" s="118"/>
      <c r="AF434" s="113"/>
      <c r="AG434" s="117"/>
      <c r="AH434" s="118"/>
      <c r="AI434" s="113"/>
      <c r="AJ434" s="117"/>
      <c r="AK434" s="118"/>
      <c r="AL434" s="113"/>
      <c r="AM434" s="117"/>
      <c r="AN434" s="118"/>
      <c r="AO434" s="119"/>
      <c r="AP434" s="122"/>
      <c r="AQ434" s="123"/>
      <c r="AR434" s="96">
        <f t="shared" si="27"/>
        <v>0</v>
      </c>
      <c r="AS434" s="97">
        <f t="shared" si="24"/>
        <v>0</v>
      </c>
      <c r="AT434" s="97">
        <f t="shared" si="25"/>
        <v>0</v>
      </c>
    </row>
    <row r="435" spans="8:46" ht="14.25" thickBot="1" x14ac:dyDescent="0.2">
      <c r="H435" s="42">
        <f t="shared" si="26"/>
        <v>0</v>
      </c>
      <c r="I435" s="111"/>
      <c r="J435" s="112"/>
      <c r="K435" s="113"/>
      <c r="L435" s="114"/>
      <c r="M435" s="114"/>
      <c r="N435" s="114"/>
      <c r="O435" s="114"/>
      <c r="P435" s="114"/>
      <c r="Q435" s="114"/>
      <c r="R435" s="114"/>
      <c r="S435" s="114"/>
      <c r="T435" s="114"/>
      <c r="U435" s="114"/>
      <c r="V435" s="114"/>
      <c r="W435" s="114"/>
      <c r="X435" s="115"/>
      <c r="Y435" s="116"/>
      <c r="Z435" s="113"/>
      <c r="AA435" s="117"/>
      <c r="AB435" s="115"/>
      <c r="AC435" s="113"/>
      <c r="AD435" s="117"/>
      <c r="AE435" s="118"/>
      <c r="AF435" s="113"/>
      <c r="AG435" s="117"/>
      <c r="AH435" s="118"/>
      <c r="AI435" s="113"/>
      <c r="AJ435" s="117"/>
      <c r="AK435" s="118"/>
      <c r="AL435" s="113"/>
      <c r="AM435" s="117"/>
      <c r="AN435" s="118"/>
      <c r="AO435" s="119"/>
      <c r="AP435" s="122"/>
      <c r="AQ435" s="123"/>
      <c r="AR435" s="96">
        <f t="shared" si="27"/>
        <v>0</v>
      </c>
      <c r="AS435" s="97">
        <f t="shared" si="24"/>
        <v>0</v>
      </c>
      <c r="AT435" s="97">
        <f t="shared" si="25"/>
        <v>0</v>
      </c>
    </row>
    <row r="436" spans="8:46" ht="14.25" thickBot="1" x14ac:dyDescent="0.2">
      <c r="H436" s="42">
        <f t="shared" si="26"/>
        <v>0</v>
      </c>
      <c r="I436" s="111"/>
      <c r="J436" s="112"/>
      <c r="K436" s="113"/>
      <c r="L436" s="114"/>
      <c r="M436" s="114"/>
      <c r="N436" s="114"/>
      <c r="O436" s="114"/>
      <c r="P436" s="114"/>
      <c r="Q436" s="114"/>
      <c r="R436" s="114"/>
      <c r="S436" s="114"/>
      <c r="T436" s="114"/>
      <c r="U436" s="114"/>
      <c r="V436" s="114"/>
      <c r="W436" s="114"/>
      <c r="X436" s="115"/>
      <c r="Y436" s="116"/>
      <c r="Z436" s="113"/>
      <c r="AA436" s="117"/>
      <c r="AB436" s="115"/>
      <c r="AC436" s="113"/>
      <c r="AD436" s="117"/>
      <c r="AE436" s="118"/>
      <c r="AF436" s="113"/>
      <c r="AG436" s="117"/>
      <c r="AH436" s="118"/>
      <c r="AI436" s="113"/>
      <c r="AJ436" s="117"/>
      <c r="AK436" s="118"/>
      <c r="AL436" s="113"/>
      <c r="AM436" s="117"/>
      <c r="AN436" s="118"/>
      <c r="AO436" s="119"/>
      <c r="AP436" s="122"/>
      <c r="AQ436" s="123"/>
      <c r="AR436" s="96">
        <f t="shared" si="27"/>
        <v>0</v>
      </c>
      <c r="AS436" s="97">
        <f t="shared" si="24"/>
        <v>0</v>
      </c>
      <c r="AT436" s="97">
        <f t="shared" si="25"/>
        <v>0</v>
      </c>
    </row>
    <row r="437" spans="8:46" ht="14.25" thickBot="1" x14ac:dyDescent="0.2">
      <c r="H437" s="42">
        <f t="shared" si="26"/>
        <v>0</v>
      </c>
      <c r="I437" s="111"/>
      <c r="J437" s="112"/>
      <c r="K437" s="113"/>
      <c r="L437" s="114"/>
      <c r="M437" s="114"/>
      <c r="N437" s="114"/>
      <c r="O437" s="114"/>
      <c r="P437" s="114"/>
      <c r="Q437" s="114"/>
      <c r="R437" s="114"/>
      <c r="S437" s="114"/>
      <c r="T437" s="114"/>
      <c r="U437" s="114"/>
      <c r="V437" s="114"/>
      <c r="W437" s="114"/>
      <c r="X437" s="115"/>
      <c r="Y437" s="116"/>
      <c r="Z437" s="113"/>
      <c r="AA437" s="117"/>
      <c r="AB437" s="115"/>
      <c r="AC437" s="113"/>
      <c r="AD437" s="117"/>
      <c r="AE437" s="118"/>
      <c r="AF437" s="113"/>
      <c r="AG437" s="117"/>
      <c r="AH437" s="118"/>
      <c r="AI437" s="113"/>
      <c r="AJ437" s="117"/>
      <c r="AK437" s="118"/>
      <c r="AL437" s="113"/>
      <c r="AM437" s="117"/>
      <c r="AN437" s="118"/>
      <c r="AO437" s="119"/>
      <c r="AP437" s="122"/>
      <c r="AQ437" s="123"/>
      <c r="AR437" s="96">
        <f t="shared" si="27"/>
        <v>0</v>
      </c>
      <c r="AS437" s="97">
        <f t="shared" si="24"/>
        <v>0</v>
      </c>
      <c r="AT437" s="97">
        <f t="shared" si="25"/>
        <v>0</v>
      </c>
    </row>
    <row r="438" spans="8:46" ht="14.25" thickBot="1" x14ac:dyDescent="0.2">
      <c r="H438" s="42">
        <f t="shared" si="26"/>
        <v>0</v>
      </c>
      <c r="I438" s="111"/>
      <c r="J438" s="112"/>
      <c r="K438" s="113"/>
      <c r="L438" s="114"/>
      <c r="M438" s="114"/>
      <c r="N438" s="114"/>
      <c r="O438" s="114"/>
      <c r="P438" s="114"/>
      <c r="Q438" s="114"/>
      <c r="R438" s="114"/>
      <c r="S438" s="114"/>
      <c r="T438" s="114"/>
      <c r="U438" s="114"/>
      <c r="V438" s="114"/>
      <c r="W438" s="114"/>
      <c r="X438" s="115"/>
      <c r="Y438" s="116"/>
      <c r="Z438" s="113"/>
      <c r="AA438" s="117"/>
      <c r="AB438" s="115"/>
      <c r="AC438" s="113"/>
      <c r="AD438" s="117"/>
      <c r="AE438" s="118"/>
      <c r="AF438" s="113"/>
      <c r="AG438" s="117"/>
      <c r="AH438" s="118"/>
      <c r="AI438" s="113"/>
      <c r="AJ438" s="117"/>
      <c r="AK438" s="118"/>
      <c r="AL438" s="113"/>
      <c r="AM438" s="117"/>
      <c r="AN438" s="118"/>
      <c r="AO438" s="119"/>
      <c r="AP438" s="122"/>
      <c r="AQ438" s="123"/>
      <c r="AR438" s="96">
        <f t="shared" si="27"/>
        <v>0</v>
      </c>
      <c r="AS438" s="97">
        <f t="shared" si="24"/>
        <v>0</v>
      </c>
      <c r="AT438" s="97">
        <f t="shared" si="25"/>
        <v>0</v>
      </c>
    </row>
    <row r="439" spans="8:46" ht="14.25" thickBot="1" x14ac:dyDescent="0.2">
      <c r="H439" s="42">
        <f t="shared" si="26"/>
        <v>0</v>
      </c>
      <c r="I439" s="111"/>
      <c r="J439" s="112"/>
      <c r="K439" s="113"/>
      <c r="L439" s="114"/>
      <c r="M439" s="114"/>
      <c r="N439" s="114"/>
      <c r="O439" s="114"/>
      <c r="P439" s="114"/>
      <c r="Q439" s="114"/>
      <c r="R439" s="114"/>
      <c r="S439" s="114"/>
      <c r="T439" s="114"/>
      <c r="U439" s="114"/>
      <c r="V439" s="114"/>
      <c r="W439" s="114"/>
      <c r="X439" s="115"/>
      <c r="Y439" s="116"/>
      <c r="Z439" s="113"/>
      <c r="AA439" s="117"/>
      <c r="AB439" s="115"/>
      <c r="AC439" s="113"/>
      <c r="AD439" s="117"/>
      <c r="AE439" s="118"/>
      <c r="AF439" s="113"/>
      <c r="AG439" s="117"/>
      <c r="AH439" s="118"/>
      <c r="AI439" s="113"/>
      <c r="AJ439" s="117"/>
      <c r="AK439" s="118"/>
      <c r="AL439" s="113"/>
      <c r="AM439" s="117"/>
      <c r="AN439" s="118"/>
      <c r="AO439" s="119"/>
      <c r="AP439" s="122"/>
      <c r="AQ439" s="123"/>
      <c r="AR439" s="96">
        <f t="shared" si="27"/>
        <v>0</v>
      </c>
      <c r="AS439" s="97">
        <f t="shared" si="24"/>
        <v>0</v>
      </c>
      <c r="AT439" s="97">
        <f t="shared" si="25"/>
        <v>0</v>
      </c>
    </row>
    <row r="440" spans="8:46" ht="14.25" thickBot="1" x14ac:dyDescent="0.2">
      <c r="H440" s="42">
        <f t="shared" si="26"/>
        <v>0</v>
      </c>
      <c r="I440" s="111"/>
      <c r="J440" s="112"/>
      <c r="K440" s="113"/>
      <c r="L440" s="114"/>
      <c r="M440" s="114"/>
      <c r="N440" s="114"/>
      <c r="O440" s="114"/>
      <c r="P440" s="114"/>
      <c r="Q440" s="114"/>
      <c r="R440" s="114"/>
      <c r="S440" s="114"/>
      <c r="T440" s="114"/>
      <c r="U440" s="114"/>
      <c r="V440" s="114"/>
      <c r="W440" s="114"/>
      <c r="X440" s="115"/>
      <c r="Y440" s="116"/>
      <c r="Z440" s="113"/>
      <c r="AA440" s="117"/>
      <c r="AB440" s="115"/>
      <c r="AC440" s="113"/>
      <c r="AD440" s="117"/>
      <c r="AE440" s="118"/>
      <c r="AF440" s="113"/>
      <c r="AG440" s="117"/>
      <c r="AH440" s="118"/>
      <c r="AI440" s="113"/>
      <c r="AJ440" s="117"/>
      <c r="AK440" s="118"/>
      <c r="AL440" s="113"/>
      <c r="AM440" s="117"/>
      <c r="AN440" s="118"/>
      <c r="AO440" s="119"/>
      <c r="AP440" s="122"/>
      <c r="AQ440" s="123"/>
      <c r="AR440" s="96">
        <f t="shared" si="27"/>
        <v>0</v>
      </c>
      <c r="AS440" s="97">
        <f t="shared" si="24"/>
        <v>0</v>
      </c>
      <c r="AT440" s="97">
        <f t="shared" si="25"/>
        <v>0</v>
      </c>
    </row>
    <row r="441" spans="8:46" ht="14.25" thickBot="1" x14ac:dyDescent="0.2">
      <c r="H441" s="42">
        <f t="shared" si="26"/>
        <v>0</v>
      </c>
      <c r="I441" s="111"/>
      <c r="J441" s="112"/>
      <c r="K441" s="113"/>
      <c r="L441" s="114"/>
      <c r="M441" s="114"/>
      <c r="N441" s="114"/>
      <c r="O441" s="114"/>
      <c r="P441" s="114"/>
      <c r="Q441" s="114"/>
      <c r="R441" s="114"/>
      <c r="S441" s="114"/>
      <c r="T441" s="114"/>
      <c r="U441" s="114"/>
      <c r="V441" s="114"/>
      <c r="W441" s="114"/>
      <c r="X441" s="115"/>
      <c r="Y441" s="116"/>
      <c r="Z441" s="113"/>
      <c r="AA441" s="117"/>
      <c r="AB441" s="115"/>
      <c r="AC441" s="113"/>
      <c r="AD441" s="117"/>
      <c r="AE441" s="118"/>
      <c r="AF441" s="113"/>
      <c r="AG441" s="117"/>
      <c r="AH441" s="118"/>
      <c r="AI441" s="113"/>
      <c r="AJ441" s="117"/>
      <c r="AK441" s="118"/>
      <c r="AL441" s="113"/>
      <c r="AM441" s="117"/>
      <c r="AN441" s="118"/>
      <c r="AO441" s="119"/>
      <c r="AP441" s="122"/>
      <c r="AQ441" s="123"/>
      <c r="AR441" s="96">
        <f t="shared" si="27"/>
        <v>0</v>
      </c>
      <c r="AS441" s="97">
        <f t="shared" si="24"/>
        <v>0</v>
      </c>
      <c r="AT441" s="97">
        <f t="shared" si="25"/>
        <v>0</v>
      </c>
    </row>
    <row r="442" spans="8:46" ht="14.25" thickBot="1" x14ac:dyDescent="0.2">
      <c r="H442" s="42">
        <f t="shared" si="26"/>
        <v>0</v>
      </c>
      <c r="I442" s="111"/>
      <c r="J442" s="112"/>
      <c r="K442" s="113"/>
      <c r="L442" s="114"/>
      <c r="M442" s="114"/>
      <c r="N442" s="114"/>
      <c r="O442" s="114"/>
      <c r="P442" s="114"/>
      <c r="Q442" s="114"/>
      <c r="R442" s="114"/>
      <c r="S442" s="114"/>
      <c r="T442" s="114"/>
      <c r="U442" s="114"/>
      <c r="V442" s="114"/>
      <c r="W442" s="114"/>
      <c r="X442" s="115"/>
      <c r="Y442" s="116"/>
      <c r="Z442" s="113"/>
      <c r="AA442" s="117"/>
      <c r="AB442" s="115"/>
      <c r="AC442" s="113"/>
      <c r="AD442" s="117"/>
      <c r="AE442" s="118"/>
      <c r="AF442" s="113"/>
      <c r="AG442" s="117"/>
      <c r="AH442" s="118"/>
      <c r="AI442" s="113"/>
      <c r="AJ442" s="117"/>
      <c r="AK442" s="118"/>
      <c r="AL442" s="113"/>
      <c r="AM442" s="117"/>
      <c r="AN442" s="118"/>
      <c r="AO442" s="119"/>
      <c r="AP442" s="122"/>
      <c r="AQ442" s="123"/>
      <c r="AR442" s="96">
        <f t="shared" si="27"/>
        <v>0</v>
      </c>
      <c r="AS442" s="97">
        <f t="shared" si="24"/>
        <v>0</v>
      </c>
      <c r="AT442" s="97">
        <f t="shared" si="25"/>
        <v>0</v>
      </c>
    </row>
    <row r="443" spans="8:46" ht="14.25" thickBot="1" x14ac:dyDescent="0.2">
      <c r="H443" s="42">
        <f t="shared" si="26"/>
        <v>0</v>
      </c>
      <c r="I443" s="111"/>
      <c r="J443" s="112"/>
      <c r="K443" s="113"/>
      <c r="L443" s="114"/>
      <c r="M443" s="114"/>
      <c r="N443" s="114"/>
      <c r="O443" s="114"/>
      <c r="P443" s="114"/>
      <c r="Q443" s="114"/>
      <c r="R443" s="114"/>
      <c r="S443" s="114"/>
      <c r="T443" s="114"/>
      <c r="U443" s="114"/>
      <c r="V443" s="114"/>
      <c r="W443" s="114"/>
      <c r="X443" s="115"/>
      <c r="Y443" s="116"/>
      <c r="Z443" s="113"/>
      <c r="AA443" s="117"/>
      <c r="AB443" s="115"/>
      <c r="AC443" s="113"/>
      <c r="AD443" s="117"/>
      <c r="AE443" s="118"/>
      <c r="AF443" s="113"/>
      <c r="AG443" s="117"/>
      <c r="AH443" s="118"/>
      <c r="AI443" s="113"/>
      <c r="AJ443" s="117"/>
      <c r="AK443" s="118"/>
      <c r="AL443" s="113"/>
      <c r="AM443" s="117"/>
      <c r="AN443" s="118"/>
      <c r="AO443" s="119"/>
      <c r="AP443" s="122"/>
      <c r="AQ443" s="123"/>
      <c r="AR443" s="96">
        <f t="shared" si="27"/>
        <v>0</v>
      </c>
      <c r="AS443" s="97">
        <f t="shared" si="24"/>
        <v>0</v>
      </c>
      <c r="AT443" s="97">
        <f t="shared" si="25"/>
        <v>0</v>
      </c>
    </row>
    <row r="444" spans="8:46" ht="14.25" thickBot="1" x14ac:dyDescent="0.2">
      <c r="H444" s="42">
        <f t="shared" si="26"/>
        <v>0</v>
      </c>
      <c r="I444" s="111"/>
      <c r="J444" s="112"/>
      <c r="K444" s="113"/>
      <c r="L444" s="114"/>
      <c r="M444" s="114"/>
      <c r="N444" s="114"/>
      <c r="O444" s="114"/>
      <c r="P444" s="114"/>
      <c r="Q444" s="114"/>
      <c r="R444" s="114"/>
      <c r="S444" s="114"/>
      <c r="T444" s="114"/>
      <c r="U444" s="114"/>
      <c r="V444" s="114"/>
      <c r="W444" s="114"/>
      <c r="X444" s="115"/>
      <c r="Y444" s="116"/>
      <c r="Z444" s="113"/>
      <c r="AA444" s="117"/>
      <c r="AB444" s="115"/>
      <c r="AC444" s="113"/>
      <c r="AD444" s="117"/>
      <c r="AE444" s="118"/>
      <c r="AF444" s="113"/>
      <c r="AG444" s="117"/>
      <c r="AH444" s="118"/>
      <c r="AI444" s="113"/>
      <c r="AJ444" s="117"/>
      <c r="AK444" s="118"/>
      <c r="AL444" s="113"/>
      <c r="AM444" s="117"/>
      <c r="AN444" s="118"/>
      <c r="AO444" s="119"/>
      <c r="AP444" s="122"/>
      <c r="AQ444" s="123"/>
      <c r="AR444" s="96">
        <f t="shared" si="27"/>
        <v>0</v>
      </c>
      <c r="AS444" s="97">
        <f t="shared" si="24"/>
        <v>0</v>
      </c>
      <c r="AT444" s="97">
        <f t="shared" si="25"/>
        <v>0</v>
      </c>
    </row>
    <row r="445" spans="8:46" ht="14.25" thickBot="1" x14ac:dyDescent="0.2">
      <c r="H445" s="42">
        <f t="shared" si="26"/>
        <v>0</v>
      </c>
      <c r="I445" s="111"/>
      <c r="J445" s="112"/>
      <c r="K445" s="113"/>
      <c r="L445" s="114"/>
      <c r="M445" s="114"/>
      <c r="N445" s="114"/>
      <c r="O445" s="114"/>
      <c r="P445" s="114"/>
      <c r="Q445" s="114"/>
      <c r="R445" s="114"/>
      <c r="S445" s="114"/>
      <c r="T445" s="114"/>
      <c r="U445" s="114"/>
      <c r="V445" s="114"/>
      <c r="W445" s="114"/>
      <c r="X445" s="115"/>
      <c r="Y445" s="116"/>
      <c r="Z445" s="113"/>
      <c r="AA445" s="117"/>
      <c r="AB445" s="115"/>
      <c r="AC445" s="113"/>
      <c r="AD445" s="117"/>
      <c r="AE445" s="118"/>
      <c r="AF445" s="113"/>
      <c r="AG445" s="117"/>
      <c r="AH445" s="118"/>
      <c r="AI445" s="113"/>
      <c r="AJ445" s="117"/>
      <c r="AK445" s="118"/>
      <c r="AL445" s="113"/>
      <c r="AM445" s="117"/>
      <c r="AN445" s="118"/>
      <c r="AO445" s="119"/>
      <c r="AP445" s="122"/>
      <c r="AQ445" s="123"/>
      <c r="AR445" s="96">
        <f t="shared" si="27"/>
        <v>0</v>
      </c>
      <c r="AS445" s="97">
        <f t="shared" si="24"/>
        <v>0</v>
      </c>
      <c r="AT445" s="97">
        <f t="shared" si="25"/>
        <v>0</v>
      </c>
    </row>
    <row r="446" spans="8:46" ht="14.25" thickBot="1" x14ac:dyDescent="0.2">
      <c r="H446" s="42">
        <f t="shared" si="26"/>
        <v>0</v>
      </c>
      <c r="I446" s="111"/>
      <c r="J446" s="112"/>
      <c r="K446" s="113"/>
      <c r="L446" s="114"/>
      <c r="M446" s="114"/>
      <c r="N446" s="114"/>
      <c r="O446" s="114"/>
      <c r="P446" s="114"/>
      <c r="Q446" s="114"/>
      <c r="R446" s="114"/>
      <c r="S446" s="114"/>
      <c r="T446" s="114"/>
      <c r="U446" s="114"/>
      <c r="V446" s="114"/>
      <c r="W446" s="114"/>
      <c r="X446" s="115"/>
      <c r="Y446" s="116"/>
      <c r="Z446" s="113"/>
      <c r="AA446" s="117"/>
      <c r="AB446" s="115"/>
      <c r="AC446" s="113"/>
      <c r="AD446" s="117"/>
      <c r="AE446" s="118"/>
      <c r="AF446" s="113"/>
      <c r="AG446" s="117"/>
      <c r="AH446" s="118"/>
      <c r="AI446" s="113"/>
      <c r="AJ446" s="117"/>
      <c r="AK446" s="118"/>
      <c r="AL446" s="113"/>
      <c r="AM446" s="117"/>
      <c r="AN446" s="118"/>
      <c r="AO446" s="119"/>
      <c r="AP446" s="122"/>
      <c r="AQ446" s="123"/>
      <c r="AR446" s="96">
        <f t="shared" si="27"/>
        <v>0</v>
      </c>
      <c r="AS446" s="97">
        <f t="shared" si="24"/>
        <v>0</v>
      </c>
      <c r="AT446" s="97">
        <f t="shared" si="25"/>
        <v>0</v>
      </c>
    </row>
    <row r="447" spans="8:46" ht="14.25" thickBot="1" x14ac:dyDescent="0.2">
      <c r="H447" s="42">
        <f t="shared" si="26"/>
        <v>0</v>
      </c>
      <c r="I447" s="111"/>
      <c r="J447" s="112"/>
      <c r="K447" s="113"/>
      <c r="L447" s="114"/>
      <c r="M447" s="114"/>
      <c r="N447" s="114"/>
      <c r="O447" s="114"/>
      <c r="P447" s="114"/>
      <c r="Q447" s="114"/>
      <c r="R447" s="114"/>
      <c r="S447" s="114"/>
      <c r="T447" s="114"/>
      <c r="U447" s="114"/>
      <c r="V447" s="114"/>
      <c r="W447" s="114"/>
      <c r="X447" s="115"/>
      <c r="Y447" s="116"/>
      <c r="Z447" s="113"/>
      <c r="AA447" s="117"/>
      <c r="AB447" s="115"/>
      <c r="AC447" s="113"/>
      <c r="AD447" s="117"/>
      <c r="AE447" s="118"/>
      <c r="AF447" s="113"/>
      <c r="AG447" s="117"/>
      <c r="AH447" s="118"/>
      <c r="AI447" s="113"/>
      <c r="AJ447" s="117"/>
      <c r="AK447" s="118"/>
      <c r="AL447" s="113"/>
      <c r="AM447" s="117"/>
      <c r="AN447" s="118"/>
      <c r="AO447" s="119"/>
      <c r="AP447" s="122"/>
      <c r="AQ447" s="123"/>
      <c r="AR447" s="96">
        <f t="shared" si="27"/>
        <v>0</v>
      </c>
      <c r="AS447" s="97">
        <f t="shared" si="24"/>
        <v>0</v>
      </c>
      <c r="AT447" s="97">
        <f t="shared" si="25"/>
        <v>0</v>
      </c>
    </row>
    <row r="448" spans="8:46" ht="14.25" thickBot="1" x14ac:dyDescent="0.2">
      <c r="H448" s="42">
        <f t="shared" si="26"/>
        <v>0</v>
      </c>
      <c r="I448" s="111"/>
      <c r="J448" s="112"/>
      <c r="K448" s="113"/>
      <c r="L448" s="114"/>
      <c r="M448" s="114"/>
      <c r="N448" s="114"/>
      <c r="O448" s="114"/>
      <c r="P448" s="114"/>
      <c r="Q448" s="114"/>
      <c r="R448" s="114"/>
      <c r="S448" s="114"/>
      <c r="T448" s="114"/>
      <c r="U448" s="114"/>
      <c r="V448" s="114"/>
      <c r="W448" s="114"/>
      <c r="X448" s="115"/>
      <c r="Y448" s="116"/>
      <c r="Z448" s="113"/>
      <c r="AA448" s="117"/>
      <c r="AB448" s="115"/>
      <c r="AC448" s="113"/>
      <c r="AD448" s="117"/>
      <c r="AE448" s="118"/>
      <c r="AF448" s="113"/>
      <c r="AG448" s="117"/>
      <c r="AH448" s="118"/>
      <c r="AI448" s="113"/>
      <c r="AJ448" s="117"/>
      <c r="AK448" s="118"/>
      <c r="AL448" s="113"/>
      <c r="AM448" s="117"/>
      <c r="AN448" s="118"/>
      <c r="AO448" s="119"/>
      <c r="AP448" s="122"/>
      <c r="AQ448" s="123"/>
      <c r="AR448" s="96">
        <f t="shared" si="27"/>
        <v>0</v>
      </c>
      <c r="AS448" s="97">
        <f t="shared" si="24"/>
        <v>0</v>
      </c>
      <c r="AT448" s="97">
        <f t="shared" si="25"/>
        <v>0</v>
      </c>
    </row>
    <row r="449" spans="8:46" ht="14.25" thickBot="1" x14ac:dyDescent="0.2">
      <c r="H449" s="42">
        <f t="shared" si="26"/>
        <v>0</v>
      </c>
      <c r="I449" s="111"/>
      <c r="J449" s="112"/>
      <c r="K449" s="113"/>
      <c r="L449" s="114"/>
      <c r="M449" s="114"/>
      <c r="N449" s="114"/>
      <c r="O449" s="114"/>
      <c r="P449" s="114"/>
      <c r="Q449" s="114"/>
      <c r="R449" s="114"/>
      <c r="S449" s="114"/>
      <c r="T449" s="114"/>
      <c r="U449" s="114"/>
      <c r="V449" s="114"/>
      <c r="W449" s="114"/>
      <c r="X449" s="115"/>
      <c r="Y449" s="116"/>
      <c r="Z449" s="113"/>
      <c r="AA449" s="117"/>
      <c r="AB449" s="115"/>
      <c r="AC449" s="113"/>
      <c r="AD449" s="117"/>
      <c r="AE449" s="118"/>
      <c r="AF449" s="113"/>
      <c r="AG449" s="117"/>
      <c r="AH449" s="118"/>
      <c r="AI449" s="113"/>
      <c r="AJ449" s="117"/>
      <c r="AK449" s="118"/>
      <c r="AL449" s="113"/>
      <c r="AM449" s="117"/>
      <c r="AN449" s="118"/>
      <c r="AO449" s="119"/>
      <c r="AP449" s="122"/>
      <c r="AQ449" s="123"/>
      <c r="AR449" s="96">
        <f t="shared" si="27"/>
        <v>0</v>
      </c>
      <c r="AS449" s="97">
        <f t="shared" si="24"/>
        <v>0</v>
      </c>
      <c r="AT449" s="97">
        <f t="shared" si="25"/>
        <v>0</v>
      </c>
    </row>
    <row r="450" spans="8:46" ht="14.25" thickBot="1" x14ac:dyDescent="0.2">
      <c r="H450" s="42">
        <f t="shared" si="26"/>
        <v>0</v>
      </c>
      <c r="I450" s="111"/>
      <c r="J450" s="112"/>
      <c r="K450" s="113"/>
      <c r="L450" s="114"/>
      <c r="M450" s="114"/>
      <c r="N450" s="114"/>
      <c r="O450" s="114"/>
      <c r="P450" s="114"/>
      <c r="Q450" s="114"/>
      <c r="R450" s="114"/>
      <c r="S450" s="114"/>
      <c r="T450" s="114"/>
      <c r="U450" s="114"/>
      <c r="V450" s="114"/>
      <c r="W450" s="114"/>
      <c r="X450" s="115"/>
      <c r="Y450" s="116"/>
      <c r="Z450" s="113"/>
      <c r="AA450" s="117"/>
      <c r="AB450" s="115"/>
      <c r="AC450" s="113"/>
      <c r="AD450" s="117"/>
      <c r="AE450" s="118"/>
      <c r="AF450" s="113"/>
      <c r="AG450" s="117"/>
      <c r="AH450" s="118"/>
      <c r="AI450" s="113"/>
      <c r="AJ450" s="117"/>
      <c r="AK450" s="118"/>
      <c r="AL450" s="113"/>
      <c r="AM450" s="117"/>
      <c r="AN450" s="118"/>
      <c r="AO450" s="119"/>
      <c r="AP450" s="122"/>
      <c r="AQ450" s="123"/>
      <c r="AR450" s="96">
        <f t="shared" si="27"/>
        <v>0</v>
      </c>
      <c r="AS450" s="97">
        <f t="shared" si="24"/>
        <v>0</v>
      </c>
      <c r="AT450" s="97">
        <f t="shared" si="25"/>
        <v>0</v>
      </c>
    </row>
    <row r="451" spans="8:46" ht="14.25" thickBot="1" x14ac:dyDescent="0.2">
      <c r="H451" s="42">
        <f t="shared" si="26"/>
        <v>0</v>
      </c>
      <c r="I451" s="111"/>
      <c r="J451" s="112"/>
      <c r="K451" s="113"/>
      <c r="L451" s="114"/>
      <c r="M451" s="114"/>
      <c r="N451" s="114"/>
      <c r="O451" s="114"/>
      <c r="P451" s="114"/>
      <c r="Q451" s="114"/>
      <c r="R451" s="114"/>
      <c r="S451" s="114"/>
      <c r="T451" s="114"/>
      <c r="U451" s="114"/>
      <c r="V451" s="114"/>
      <c r="W451" s="114"/>
      <c r="X451" s="115"/>
      <c r="Y451" s="116"/>
      <c r="Z451" s="113"/>
      <c r="AA451" s="117"/>
      <c r="AB451" s="115"/>
      <c r="AC451" s="113"/>
      <c r="AD451" s="117"/>
      <c r="AE451" s="118"/>
      <c r="AF451" s="113"/>
      <c r="AG451" s="117"/>
      <c r="AH451" s="118"/>
      <c r="AI451" s="113"/>
      <c r="AJ451" s="117"/>
      <c r="AK451" s="118"/>
      <c r="AL451" s="113"/>
      <c r="AM451" s="117"/>
      <c r="AN451" s="118"/>
      <c r="AO451" s="119"/>
      <c r="AP451" s="122"/>
      <c r="AQ451" s="123"/>
      <c r="AR451" s="96">
        <f t="shared" si="27"/>
        <v>0</v>
      </c>
      <c r="AS451" s="97">
        <f t="shared" ref="AS451:AS514" si="28">IF($F$3="이상",IF(AND(I451=$A$3,$B$3&lt;=AR451,$E$3-1825&lt;$AO451,OR($Y451=$C$3,$Y451=$D$3)),1,0),0)</f>
        <v>0</v>
      </c>
      <c r="AT451" s="97">
        <f t="shared" ref="AT451:AT514" si="29">IF($F$3="미만",IF(AND(OR($K451=$G$3,$L451=$G$3,$M451=$G$3,$N451=$G$3,$O451=$G$3,$P451=$G$3,$Q451=$G$3,$R451=$G$3,,$S451=$G$3,$T451=$G$3,$U451=$G$3,$V451=$G$3,$W451=$G$3,$X451=$G$3),$B$3&lt;=AR451,$E$3-1825&lt;$AO451,OR($Y451=$C$3,$Y451=$D$3)),1,0),0)</f>
        <v>0</v>
      </c>
    </row>
    <row r="452" spans="8:46" ht="14.25" thickBot="1" x14ac:dyDescent="0.2">
      <c r="H452" s="42">
        <f t="shared" ref="H452:H515" si="30">IF(OR(AS452=1,AT452=1),$A$3&amp;"\"&amp;AP452&amp;"\"&amp;AQ452,0)</f>
        <v>0</v>
      </c>
      <c r="I452" s="111"/>
      <c r="J452" s="112"/>
      <c r="K452" s="113"/>
      <c r="L452" s="114"/>
      <c r="M452" s="114"/>
      <c r="N452" s="114"/>
      <c r="O452" s="114"/>
      <c r="P452" s="114"/>
      <c r="Q452" s="114"/>
      <c r="R452" s="114"/>
      <c r="S452" s="114"/>
      <c r="T452" s="114"/>
      <c r="U452" s="114"/>
      <c r="V452" s="114"/>
      <c r="W452" s="114"/>
      <c r="X452" s="115"/>
      <c r="Y452" s="116"/>
      <c r="Z452" s="113"/>
      <c r="AA452" s="117"/>
      <c r="AB452" s="115"/>
      <c r="AC452" s="113"/>
      <c r="AD452" s="117"/>
      <c r="AE452" s="118"/>
      <c r="AF452" s="113"/>
      <c r="AG452" s="117"/>
      <c r="AH452" s="118"/>
      <c r="AI452" s="113"/>
      <c r="AJ452" s="117"/>
      <c r="AK452" s="118"/>
      <c r="AL452" s="113"/>
      <c r="AM452" s="117"/>
      <c r="AN452" s="118"/>
      <c r="AO452" s="119"/>
      <c r="AP452" s="122"/>
      <c r="AQ452" s="123"/>
      <c r="AR452" s="96">
        <f t="shared" ref="AR452:AR515" si="31">AA452*AB452/100+AD452*AE452/100+AG452*AH452/100+AJ452*AK452/100+AM452*AN452/100</f>
        <v>0</v>
      </c>
      <c r="AS452" s="97">
        <f t="shared" si="28"/>
        <v>0</v>
      </c>
      <c r="AT452" s="97">
        <f t="shared" si="29"/>
        <v>0</v>
      </c>
    </row>
    <row r="453" spans="8:46" ht="14.25" thickBot="1" x14ac:dyDescent="0.2">
      <c r="H453" s="42">
        <f t="shared" si="30"/>
        <v>0</v>
      </c>
      <c r="I453" s="111"/>
      <c r="J453" s="112"/>
      <c r="K453" s="113"/>
      <c r="L453" s="114"/>
      <c r="M453" s="114"/>
      <c r="N453" s="114"/>
      <c r="O453" s="114"/>
      <c r="P453" s="114"/>
      <c r="Q453" s="114"/>
      <c r="R453" s="114"/>
      <c r="S453" s="114"/>
      <c r="T453" s="114"/>
      <c r="U453" s="114"/>
      <c r="V453" s="114"/>
      <c r="W453" s="114"/>
      <c r="X453" s="115"/>
      <c r="Y453" s="116"/>
      <c r="Z453" s="113"/>
      <c r="AA453" s="117"/>
      <c r="AB453" s="115"/>
      <c r="AC453" s="113"/>
      <c r="AD453" s="117"/>
      <c r="AE453" s="118"/>
      <c r="AF453" s="113"/>
      <c r="AG453" s="117"/>
      <c r="AH453" s="118"/>
      <c r="AI453" s="113"/>
      <c r="AJ453" s="117"/>
      <c r="AK453" s="118"/>
      <c r="AL453" s="113"/>
      <c r="AM453" s="117"/>
      <c r="AN453" s="118"/>
      <c r="AO453" s="119"/>
      <c r="AP453" s="122"/>
      <c r="AQ453" s="123"/>
      <c r="AR453" s="96">
        <f t="shared" si="31"/>
        <v>0</v>
      </c>
      <c r="AS453" s="97">
        <f t="shared" si="28"/>
        <v>0</v>
      </c>
      <c r="AT453" s="97">
        <f t="shared" si="29"/>
        <v>0</v>
      </c>
    </row>
    <row r="454" spans="8:46" ht="14.25" thickBot="1" x14ac:dyDescent="0.2">
      <c r="H454" s="42">
        <f t="shared" si="30"/>
        <v>0</v>
      </c>
      <c r="I454" s="111"/>
      <c r="J454" s="112"/>
      <c r="K454" s="113"/>
      <c r="L454" s="114"/>
      <c r="M454" s="114"/>
      <c r="N454" s="114"/>
      <c r="O454" s="114"/>
      <c r="P454" s="114"/>
      <c r="Q454" s="114"/>
      <c r="R454" s="114"/>
      <c r="S454" s="114"/>
      <c r="T454" s="114"/>
      <c r="U454" s="114"/>
      <c r="V454" s="114"/>
      <c r="W454" s="114"/>
      <c r="X454" s="115"/>
      <c r="Y454" s="116"/>
      <c r="Z454" s="113"/>
      <c r="AA454" s="117"/>
      <c r="AB454" s="115"/>
      <c r="AC454" s="113"/>
      <c r="AD454" s="117"/>
      <c r="AE454" s="118"/>
      <c r="AF454" s="113"/>
      <c r="AG454" s="117"/>
      <c r="AH454" s="118"/>
      <c r="AI454" s="113"/>
      <c r="AJ454" s="117"/>
      <c r="AK454" s="118"/>
      <c r="AL454" s="113"/>
      <c r="AM454" s="117"/>
      <c r="AN454" s="118"/>
      <c r="AO454" s="119"/>
      <c r="AP454" s="122"/>
      <c r="AQ454" s="123"/>
      <c r="AR454" s="96">
        <f t="shared" si="31"/>
        <v>0</v>
      </c>
      <c r="AS454" s="97">
        <f t="shared" si="28"/>
        <v>0</v>
      </c>
      <c r="AT454" s="97">
        <f t="shared" si="29"/>
        <v>0</v>
      </c>
    </row>
    <row r="455" spans="8:46" ht="14.25" thickBot="1" x14ac:dyDescent="0.2">
      <c r="H455" s="42">
        <f t="shared" si="30"/>
        <v>0</v>
      </c>
      <c r="I455" s="111"/>
      <c r="J455" s="112"/>
      <c r="K455" s="113"/>
      <c r="L455" s="114"/>
      <c r="M455" s="114"/>
      <c r="N455" s="114"/>
      <c r="O455" s="114"/>
      <c r="P455" s="114"/>
      <c r="Q455" s="114"/>
      <c r="R455" s="114"/>
      <c r="S455" s="114"/>
      <c r="T455" s="114"/>
      <c r="U455" s="114"/>
      <c r="V455" s="114"/>
      <c r="W455" s="114"/>
      <c r="X455" s="115"/>
      <c r="Y455" s="116"/>
      <c r="Z455" s="113"/>
      <c r="AA455" s="117"/>
      <c r="AB455" s="115"/>
      <c r="AC455" s="113"/>
      <c r="AD455" s="117"/>
      <c r="AE455" s="118"/>
      <c r="AF455" s="113"/>
      <c r="AG455" s="117"/>
      <c r="AH455" s="118"/>
      <c r="AI455" s="113"/>
      <c r="AJ455" s="117"/>
      <c r="AK455" s="118"/>
      <c r="AL455" s="113"/>
      <c r="AM455" s="117"/>
      <c r="AN455" s="118"/>
      <c r="AO455" s="119"/>
      <c r="AP455" s="122"/>
      <c r="AQ455" s="123"/>
      <c r="AR455" s="96">
        <f t="shared" si="31"/>
        <v>0</v>
      </c>
      <c r="AS455" s="97">
        <f t="shared" si="28"/>
        <v>0</v>
      </c>
      <c r="AT455" s="97">
        <f t="shared" si="29"/>
        <v>0</v>
      </c>
    </row>
    <row r="456" spans="8:46" ht="14.25" thickBot="1" x14ac:dyDescent="0.2">
      <c r="H456" s="42">
        <f t="shared" si="30"/>
        <v>0</v>
      </c>
      <c r="I456" s="111"/>
      <c r="J456" s="112"/>
      <c r="K456" s="113"/>
      <c r="L456" s="114"/>
      <c r="M456" s="114"/>
      <c r="N456" s="114"/>
      <c r="O456" s="114"/>
      <c r="P456" s="114"/>
      <c r="Q456" s="114"/>
      <c r="R456" s="114"/>
      <c r="S456" s="114"/>
      <c r="T456" s="114"/>
      <c r="U456" s="114"/>
      <c r="V456" s="114"/>
      <c r="W456" s="114"/>
      <c r="X456" s="115"/>
      <c r="Y456" s="116"/>
      <c r="Z456" s="113"/>
      <c r="AA456" s="117"/>
      <c r="AB456" s="115"/>
      <c r="AC456" s="113"/>
      <c r="AD456" s="117"/>
      <c r="AE456" s="118"/>
      <c r="AF456" s="113"/>
      <c r="AG456" s="117"/>
      <c r="AH456" s="118"/>
      <c r="AI456" s="113"/>
      <c r="AJ456" s="117"/>
      <c r="AK456" s="118"/>
      <c r="AL456" s="113"/>
      <c r="AM456" s="117"/>
      <c r="AN456" s="118"/>
      <c r="AO456" s="119"/>
      <c r="AP456" s="122"/>
      <c r="AQ456" s="123"/>
      <c r="AR456" s="96">
        <f t="shared" si="31"/>
        <v>0</v>
      </c>
      <c r="AS456" s="97">
        <f t="shared" si="28"/>
        <v>0</v>
      </c>
      <c r="AT456" s="97">
        <f t="shared" si="29"/>
        <v>0</v>
      </c>
    </row>
    <row r="457" spans="8:46" ht="14.25" thickBot="1" x14ac:dyDescent="0.2">
      <c r="H457" s="42">
        <f t="shared" si="30"/>
        <v>0</v>
      </c>
      <c r="I457" s="111"/>
      <c r="J457" s="112"/>
      <c r="K457" s="113"/>
      <c r="L457" s="114"/>
      <c r="M457" s="114"/>
      <c r="N457" s="114"/>
      <c r="O457" s="114"/>
      <c r="P457" s="114"/>
      <c r="Q457" s="114"/>
      <c r="R457" s="114"/>
      <c r="S457" s="114"/>
      <c r="T457" s="114"/>
      <c r="U457" s="114"/>
      <c r="V457" s="114"/>
      <c r="W457" s="114"/>
      <c r="X457" s="115"/>
      <c r="Y457" s="116"/>
      <c r="Z457" s="113"/>
      <c r="AA457" s="117"/>
      <c r="AB457" s="115"/>
      <c r="AC457" s="113"/>
      <c r="AD457" s="117"/>
      <c r="AE457" s="118"/>
      <c r="AF457" s="113"/>
      <c r="AG457" s="117"/>
      <c r="AH457" s="118"/>
      <c r="AI457" s="113"/>
      <c r="AJ457" s="117"/>
      <c r="AK457" s="118"/>
      <c r="AL457" s="113"/>
      <c r="AM457" s="117"/>
      <c r="AN457" s="118"/>
      <c r="AO457" s="119"/>
      <c r="AP457" s="122"/>
      <c r="AQ457" s="123"/>
      <c r="AR457" s="96">
        <f t="shared" si="31"/>
        <v>0</v>
      </c>
      <c r="AS457" s="97">
        <f t="shared" si="28"/>
        <v>0</v>
      </c>
      <c r="AT457" s="97">
        <f t="shared" si="29"/>
        <v>0</v>
      </c>
    </row>
    <row r="458" spans="8:46" ht="14.25" thickBot="1" x14ac:dyDescent="0.2">
      <c r="H458" s="42">
        <f t="shared" si="30"/>
        <v>0</v>
      </c>
      <c r="I458" s="111"/>
      <c r="J458" s="112"/>
      <c r="K458" s="113"/>
      <c r="L458" s="114"/>
      <c r="M458" s="114"/>
      <c r="N458" s="114"/>
      <c r="O458" s="114"/>
      <c r="P458" s="114"/>
      <c r="Q458" s="114"/>
      <c r="R458" s="114"/>
      <c r="S458" s="114"/>
      <c r="T458" s="114"/>
      <c r="U458" s="114"/>
      <c r="V458" s="114"/>
      <c r="W458" s="114"/>
      <c r="X458" s="115"/>
      <c r="Y458" s="116"/>
      <c r="Z458" s="113"/>
      <c r="AA458" s="117"/>
      <c r="AB458" s="115"/>
      <c r="AC458" s="113"/>
      <c r="AD458" s="117"/>
      <c r="AE458" s="118"/>
      <c r="AF458" s="113"/>
      <c r="AG458" s="117"/>
      <c r="AH458" s="118"/>
      <c r="AI458" s="113"/>
      <c r="AJ458" s="117"/>
      <c r="AK458" s="118"/>
      <c r="AL458" s="113"/>
      <c r="AM458" s="117"/>
      <c r="AN458" s="118"/>
      <c r="AO458" s="119"/>
      <c r="AP458" s="122"/>
      <c r="AQ458" s="123"/>
      <c r="AR458" s="96">
        <f t="shared" si="31"/>
        <v>0</v>
      </c>
      <c r="AS458" s="97">
        <f t="shared" si="28"/>
        <v>0</v>
      </c>
      <c r="AT458" s="97">
        <f t="shared" si="29"/>
        <v>0</v>
      </c>
    </row>
    <row r="459" spans="8:46" ht="14.25" thickBot="1" x14ac:dyDescent="0.2">
      <c r="H459" s="42">
        <f t="shared" si="30"/>
        <v>0</v>
      </c>
      <c r="I459" s="111"/>
      <c r="J459" s="112"/>
      <c r="K459" s="113"/>
      <c r="L459" s="114"/>
      <c r="M459" s="114"/>
      <c r="N459" s="114"/>
      <c r="O459" s="114"/>
      <c r="P459" s="114"/>
      <c r="Q459" s="114"/>
      <c r="R459" s="114"/>
      <c r="S459" s="114"/>
      <c r="T459" s="114"/>
      <c r="U459" s="114"/>
      <c r="V459" s="114"/>
      <c r="W459" s="114"/>
      <c r="X459" s="115"/>
      <c r="Y459" s="116"/>
      <c r="Z459" s="113"/>
      <c r="AA459" s="117"/>
      <c r="AB459" s="115"/>
      <c r="AC459" s="113"/>
      <c r="AD459" s="117"/>
      <c r="AE459" s="118"/>
      <c r="AF459" s="113"/>
      <c r="AG459" s="117"/>
      <c r="AH459" s="118"/>
      <c r="AI459" s="113"/>
      <c r="AJ459" s="117"/>
      <c r="AK459" s="118"/>
      <c r="AL459" s="113"/>
      <c r="AM459" s="117"/>
      <c r="AN459" s="118"/>
      <c r="AO459" s="119"/>
      <c r="AP459" s="122"/>
      <c r="AQ459" s="123"/>
      <c r="AR459" s="96">
        <f t="shared" si="31"/>
        <v>0</v>
      </c>
      <c r="AS459" s="97">
        <f t="shared" si="28"/>
        <v>0</v>
      </c>
      <c r="AT459" s="97">
        <f t="shared" si="29"/>
        <v>0</v>
      </c>
    </row>
    <row r="460" spans="8:46" ht="14.25" thickBot="1" x14ac:dyDescent="0.2">
      <c r="H460" s="42">
        <f t="shared" si="30"/>
        <v>0</v>
      </c>
      <c r="I460" s="111"/>
      <c r="J460" s="112"/>
      <c r="K460" s="113"/>
      <c r="L460" s="114"/>
      <c r="M460" s="114"/>
      <c r="N460" s="114"/>
      <c r="O460" s="114"/>
      <c r="P460" s="114"/>
      <c r="Q460" s="114"/>
      <c r="R460" s="114"/>
      <c r="S460" s="114"/>
      <c r="T460" s="114"/>
      <c r="U460" s="114"/>
      <c r="V460" s="114"/>
      <c r="W460" s="114"/>
      <c r="X460" s="115"/>
      <c r="Y460" s="116"/>
      <c r="Z460" s="113"/>
      <c r="AA460" s="117"/>
      <c r="AB460" s="115"/>
      <c r="AC460" s="113"/>
      <c r="AD460" s="117"/>
      <c r="AE460" s="118"/>
      <c r="AF460" s="113"/>
      <c r="AG460" s="117"/>
      <c r="AH460" s="118"/>
      <c r="AI460" s="113"/>
      <c r="AJ460" s="117"/>
      <c r="AK460" s="118"/>
      <c r="AL460" s="113"/>
      <c r="AM460" s="117"/>
      <c r="AN460" s="118"/>
      <c r="AO460" s="119"/>
      <c r="AP460" s="122"/>
      <c r="AQ460" s="123"/>
      <c r="AR460" s="96">
        <f t="shared" si="31"/>
        <v>0</v>
      </c>
      <c r="AS460" s="97">
        <f t="shared" si="28"/>
        <v>0</v>
      </c>
      <c r="AT460" s="97">
        <f t="shared" si="29"/>
        <v>0</v>
      </c>
    </row>
    <row r="461" spans="8:46" ht="14.25" thickBot="1" x14ac:dyDescent="0.2">
      <c r="H461" s="42">
        <f t="shared" si="30"/>
        <v>0</v>
      </c>
      <c r="I461" s="111"/>
      <c r="J461" s="112"/>
      <c r="K461" s="113"/>
      <c r="L461" s="114"/>
      <c r="M461" s="114"/>
      <c r="N461" s="114"/>
      <c r="O461" s="114"/>
      <c r="P461" s="114"/>
      <c r="Q461" s="114"/>
      <c r="R461" s="114"/>
      <c r="S461" s="114"/>
      <c r="T461" s="114"/>
      <c r="U461" s="114"/>
      <c r="V461" s="114"/>
      <c r="W461" s="114"/>
      <c r="X461" s="115"/>
      <c r="Y461" s="116"/>
      <c r="Z461" s="113"/>
      <c r="AA461" s="117"/>
      <c r="AB461" s="115"/>
      <c r="AC461" s="113"/>
      <c r="AD461" s="117"/>
      <c r="AE461" s="118"/>
      <c r="AF461" s="113"/>
      <c r="AG461" s="117"/>
      <c r="AH461" s="118"/>
      <c r="AI461" s="113"/>
      <c r="AJ461" s="117"/>
      <c r="AK461" s="118"/>
      <c r="AL461" s="113"/>
      <c r="AM461" s="117"/>
      <c r="AN461" s="118"/>
      <c r="AO461" s="119"/>
      <c r="AP461" s="122"/>
      <c r="AQ461" s="123"/>
      <c r="AR461" s="96">
        <f t="shared" si="31"/>
        <v>0</v>
      </c>
      <c r="AS461" s="97">
        <f t="shared" si="28"/>
        <v>0</v>
      </c>
      <c r="AT461" s="97">
        <f t="shared" si="29"/>
        <v>0</v>
      </c>
    </row>
    <row r="462" spans="8:46" ht="14.25" thickBot="1" x14ac:dyDescent="0.2">
      <c r="H462" s="42">
        <f t="shared" si="30"/>
        <v>0</v>
      </c>
      <c r="I462" s="111"/>
      <c r="J462" s="112"/>
      <c r="K462" s="113"/>
      <c r="L462" s="114"/>
      <c r="M462" s="114"/>
      <c r="N462" s="114"/>
      <c r="O462" s="114"/>
      <c r="P462" s="114"/>
      <c r="Q462" s="114"/>
      <c r="R462" s="114"/>
      <c r="S462" s="114"/>
      <c r="T462" s="114"/>
      <c r="U462" s="114"/>
      <c r="V462" s="114"/>
      <c r="W462" s="114"/>
      <c r="X462" s="115"/>
      <c r="Y462" s="116"/>
      <c r="Z462" s="113"/>
      <c r="AA462" s="117"/>
      <c r="AB462" s="115"/>
      <c r="AC462" s="113"/>
      <c r="AD462" s="117"/>
      <c r="AE462" s="118"/>
      <c r="AF462" s="113"/>
      <c r="AG462" s="117"/>
      <c r="AH462" s="118"/>
      <c r="AI462" s="113"/>
      <c r="AJ462" s="117"/>
      <c r="AK462" s="118"/>
      <c r="AL462" s="113"/>
      <c r="AM462" s="117"/>
      <c r="AN462" s="118"/>
      <c r="AO462" s="119"/>
      <c r="AP462" s="122"/>
      <c r="AQ462" s="123"/>
      <c r="AR462" s="96">
        <f t="shared" si="31"/>
        <v>0</v>
      </c>
      <c r="AS462" s="97">
        <f t="shared" si="28"/>
        <v>0</v>
      </c>
      <c r="AT462" s="97">
        <f t="shared" si="29"/>
        <v>0</v>
      </c>
    </row>
    <row r="463" spans="8:46" ht="14.25" thickBot="1" x14ac:dyDescent="0.2">
      <c r="H463" s="42">
        <f t="shared" si="30"/>
        <v>0</v>
      </c>
      <c r="I463" s="111"/>
      <c r="J463" s="112"/>
      <c r="K463" s="113"/>
      <c r="L463" s="114"/>
      <c r="M463" s="114"/>
      <c r="N463" s="114"/>
      <c r="O463" s="114"/>
      <c r="P463" s="114"/>
      <c r="Q463" s="114"/>
      <c r="R463" s="114"/>
      <c r="S463" s="114"/>
      <c r="T463" s="114"/>
      <c r="U463" s="114"/>
      <c r="V463" s="114"/>
      <c r="W463" s="114"/>
      <c r="X463" s="115"/>
      <c r="Y463" s="116"/>
      <c r="Z463" s="113"/>
      <c r="AA463" s="117"/>
      <c r="AB463" s="115"/>
      <c r="AC463" s="113"/>
      <c r="AD463" s="117"/>
      <c r="AE463" s="118"/>
      <c r="AF463" s="113"/>
      <c r="AG463" s="117"/>
      <c r="AH463" s="118"/>
      <c r="AI463" s="113"/>
      <c r="AJ463" s="117"/>
      <c r="AK463" s="118"/>
      <c r="AL463" s="113"/>
      <c r="AM463" s="117"/>
      <c r="AN463" s="118"/>
      <c r="AO463" s="119"/>
      <c r="AP463" s="122"/>
      <c r="AQ463" s="123"/>
      <c r="AR463" s="96">
        <f t="shared" si="31"/>
        <v>0</v>
      </c>
      <c r="AS463" s="97">
        <f t="shared" si="28"/>
        <v>0</v>
      </c>
      <c r="AT463" s="97">
        <f t="shared" si="29"/>
        <v>0</v>
      </c>
    </row>
    <row r="464" spans="8:46" ht="14.25" thickBot="1" x14ac:dyDescent="0.2">
      <c r="H464" s="42">
        <f t="shared" si="30"/>
        <v>0</v>
      </c>
      <c r="I464" s="111"/>
      <c r="J464" s="112"/>
      <c r="K464" s="113"/>
      <c r="L464" s="114"/>
      <c r="M464" s="114"/>
      <c r="N464" s="114"/>
      <c r="O464" s="114"/>
      <c r="P464" s="114"/>
      <c r="Q464" s="114"/>
      <c r="R464" s="114"/>
      <c r="S464" s="114"/>
      <c r="T464" s="114"/>
      <c r="U464" s="114"/>
      <c r="V464" s="114"/>
      <c r="W464" s="114"/>
      <c r="X464" s="115"/>
      <c r="Y464" s="116"/>
      <c r="Z464" s="113"/>
      <c r="AA464" s="117"/>
      <c r="AB464" s="115"/>
      <c r="AC464" s="113"/>
      <c r="AD464" s="117"/>
      <c r="AE464" s="118"/>
      <c r="AF464" s="113"/>
      <c r="AG464" s="117"/>
      <c r="AH464" s="118"/>
      <c r="AI464" s="113"/>
      <c r="AJ464" s="117"/>
      <c r="AK464" s="118"/>
      <c r="AL464" s="113"/>
      <c r="AM464" s="117"/>
      <c r="AN464" s="118"/>
      <c r="AO464" s="119"/>
      <c r="AP464" s="122"/>
      <c r="AQ464" s="123"/>
      <c r="AR464" s="96">
        <f t="shared" si="31"/>
        <v>0</v>
      </c>
      <c r="AS464" s="97">
        <f t="shared" si="28"/>
        <v>0</v>
      </c>
      <c r="AT464" s="97">
        <f t="shared" si="29"/>
        <v>0</v>
      </c>
    </row>
    <row r="465" spans="8:46" ht="14.25" thickBot="1" x14ac:dyDescent="0.2">
      <c r="H465" s="42">
        <f t="shared" si="30"/>
        <v>0</v>
      </c>
      <c r="I465" s="111"/>
      <c r="J465" s="112"/>
      <c r="K465" s="113"/>
      <c r="L465" s="114"/>
      <c r="M465" s="114"/>
      <c r="N465" s="114"/>
      <c r="O465" s="114"/>
      <c r="P465" s="114"/>
      <c r="Q465" s="114"/>
      <c r="R465" s="114"/>
      <c r="S465" s="114"/>
      <c r="T465" s="114"/>
      <c r="U465" s="114"/>
      <c r="V465" s="114"/>
      <c r="W465" s="114"/>
      <c r="X465" s="115"/>
      <c r="Y465" s="116"/>
      <c r="Z465" s="113"/>
      <c r="AA465" s="117"/>
      <c r="AB465" s="115"/>
      <c r="AC465" s="113"/>
      <c r="AD465" s="117"/>
      <c r="AE465" s="118"/>
      <c r="AF465" s="113"/>
      <c r="AG465" s="117"/>
      <c r="AH465" s="118"/>
      <c r="AI465" s="113"/>
      <c r="AJ465" s="117"/>
      <c r="AK465" s="118"/>
      <c r="AL465" s="113"/>
      <c r="AM465" s="117"/>
      <c r="AN465" s="118"/>
      <c r="AO465" s="119"/>
      <c r="AP465" s="122"/>
      <c r="AQ465" s="123"/>
      <c r="AR465" s="96">
        <f t="shared" si="31"/>
        <v>0</v>
      </c>
      <c r="AS465" s="97">
        <f t="shared" si="28"/>
        <v>0</v>
      </c>
      <c r="AT465" s="97">
        <f t="shared" si="29"/>
        <v>0</v>
      </c>
    </row>
    <row r="466" spans="8:46" ht="14.25" thickBot="1" x14ac:dyDescent="0.2">
      <c r="H466" s="42">
        <f t="shared" si="30"/>
        <v>0</v>
      </c>
      <c r="I466" s="111"/>
      <c r="J466" s="112"/>
      <c r="K466" s="113"/>
      <c r="L466" s="114"/>
      <c r="M466" s="114"/>
      <c r="N466" s="114"/>
      <c r="O466" s="114"/>
      <c r="P466" s="114"/>
      <c r="Q466" s="114"/>
      <c r="R466" s="114"/>
      <c r="S466" s="114"/>
      <c r="T466" s="114"/>
      <c r="U466" s="114"/>
      <c r="V466" s="114"/>
      <c r="W466" s="114"/>
      <c r="X466" s="115"/>
      <c r="Y466" s="116"/>
      <c r="Z466" s="113"/>
      <c r="AA466" s="117"/>
      <c r="AB466" s="115"/>
      <c r="AC466" s="113"/>
      <c r="AD466" s="117"/>
      <c r="AE466" s="118"/>
      <c r="AF466" s="113"/>
      <c r="AG466" s="117"/>
      <c r="AH466" s="118"/>
      <c r="AI466" s="113"/>
      <c r="AJ466" s="117"/>
      <c r="AK466" s="118"/>
      <c r="AL466" s="113"/>
      <c r="AM466" s="117"/>
      <c r="AN466" s="118"/>
      <c r="AO466" s="119"/>
      <c r="AP466" s="122"/>
      <c r="AQ466" s="123"/>
      <c r="AR466" s="96">
        <f t="shared" si="31"/>
        <v>0</v>
      </c>
      <c r="AS466" s="97">
        <f t="shared" si="28"/>
        <v>0</v>
      </c>
      <c r="AT466" s="97">
        <f t="shared" si="29"/>
        <v>0</v>
      </c>
    </row>
    <row r="467" spans="8:46" ht="14.25" thickBot="1" x14ac:dyDescent="0.2">
      <c r="H467" s="42">
        <f t="shared" si="30"/>
        <v>0</v>
      </c>
      <c r="I467" s="111"/>
      <c r="J467" s="112"/>
      <c r="K467" s="113"/>
      <c r="L467" s="114"/>
      <c r="M467" s="114"/>
      <c r="N467" s="114"/>
      <c r="O467" s="114"/>
      <c r="P467" s="114"/>
      <c r="Q467" s="114"/>
      <c r="R467" s="114"/>
      <c r="S467" s="114"/>
      <c r="T467" s="114"/>
      <c r="U467" s="114"/>
      <c r="V467" s="114"/>
      <c r="W467" s="114"/>
      <c r="X467" s="115"/>
      <c r="Y467" s="116"/>
      <c r="Z467" s="113"/>
      <c r="AA467" s="117"/>
      <c r="AB467" s="115"/>
      <c r="AC467" s="113"/>
      <c r="AD467" s="117"/>
      <c r="AE467" s="118"/>
      <c r="AF467" s="113"/>
      <c r="AG467" s="117"/>
      <c r="AH467" s="118"/>
      <c r="AI467" s="113"/>
      <c r="AJ467" s="117"/>
      <c r="AK467" s="118"/>
      <c r="AL467" s="113"/>
      <c r="AM467" s="117"/>
      <c r="AN467" s="118"/>
      <c r="AO467" s="119"/>
      <c r="AP467" s="122"/>
      <c r="AQ467" s="123"/>
      <c r="AR467" s="96">
        <f t="shared" si="31"/>
        <v>0</v>
      </c>
      <c r="AS467" s="97">
        <f t="shared" si="28"/>
        <v>0</v>
      </c>
      <c r="AT467" s="97">
        <f t="shared" si="29"/>
        <v>0</v>
      </c>
    </row>
    <row r="468" spans="8:46" ht="14.25" thickBot="1" x14ac:dyDescent="0.2">
      <c r="H468" s="42">
        <f t="shared" si="30"/>
        <v>0</v>
      </c>
      <c r="I468" s="111"/>
      <c r="J468" s="112"/>
      <c r="K468" s="113"/>
      <c r="L468" s="114"/>
      <c r="M468" s="114"/>
      <c r="N468" s="114"/>
      <c r="O468" s="114"/>
      <c r="P468" s="114"/>
      <c r="Q468" s="114"/>
      <c r="R468" s="114"/>
      <c r="S468" s="114"/>
      <c r="T468" s="114"/>
      <c r="U468" s="114"/>
      <c r="V468" s="114"/>
      <c r="W468" s="114"/>
      <c r="X468" s="115"/>
      <c r="Y468" s="116"/>
      <c r="Z468" s="113"/>
      <c r="AA468" s="117"/>
      <c r="AB468" s="115"/>
      <c r="AC468" s="113"/>
      <c r="AD468" s="117"/>
      <c r="AE468" s="118"/>
      <c r="AF468" s="113"/>
      <c r="AG468" s="117"/>
      <c r="AH468" s="118"/>
      <c r="AI468" s="113"/>
      <c r="AJ468" s="117"/>
      <c r="AK468" s="118"/>
      <c r="AL468" s="113"/>
      <c r="AM468" s="117"/>
      <c r="AN468" s="118"/>
      <c r="AO468" s="119"/>
      <c r="AP468" s="122"/>
      <c r="AQ468" s="123"/>
      <c r="AR468" s="96">
        <f t="shared" si="31"/>
        <v>0</v>
      </c>
      <c r="AS468" s="97">
        <f t="shared" si="28"/>
        <v>0</v>
      </c>
      <c r="AT468" s="97">
        <f t="shared" si="29"/>
        <v>0</v>
      </c>
    </row>
    <row r="469" spans="8:46" ht="14.25" thickBot="1" x14ac:dyDescent="0.2">
      <c r="H469" s="42">
        <f t="shared" si="30"/>
        <v>0</v>
      </c>
      <c r="I469" s="111"/>
      <c r="J469" s="112"/>
      <c r="K469" s="113"/>
      <c r="L469" s="114"/>
      <c r="M469" s="114"/>
      <c r="N469" s="114"/>
      <c r="O469" s="114"/>
      <c r="P469" s="114"/>
      <c r="Q469" s="114"/>
      <c r="R469" s="114"/>
      <c r="S469" s="114"/>
      <c r="T469" s="114"/>
      <c r="U469" s="114"/>
      <c r="V469" s="114"/>
      <c r="W469" s="114"/>
      <c r="X469" s="115"/>
      <c r="Y469" s="116"/>
      <c r="Z469" s="113"/>
      <c r="AA469" s="117"/>
      <c r="AB469" s="115"/>
      <c r="AC469" s="113"/>
      <c r="AD469" s="117"/>
      <c r="AE469" s="118"/>
      <c r="AF469" s="113"/>
      <c r="AG469" s="117"/>
      <c r="AH469" s="118"/>
      <c r="AI469" s="113"/>
      <c r="AJ469" s="117"/>
      <c r="AK469" s="118"/>
      <c r="AL469" s="113"/>
      <c r="AM469" s="117"/>
      <c r="AN469" s="118"/>
      <c r="AO469" s="119"/>
      <c r="AP469" s="122"/>
      <c r="AQ469" s="123"/>
      <c r="AR469" s="96">
        <f t="shared" si="31"/>
        <v>0</v>
      </c>
      <c r="AS469" s="97">
        <f t="shared" si="28"/>
        <v>0</v>
      </c>
      <c r="AT469" s="97">
        <f t="shared" si="29"/>
        <v>0</v>
      </c>
    </row>
    <row r="470" spans="8:46" ht="14.25" thickBot="1" x14ac:dyDescent="0.2">
      <c r="H470" s="42">
        <f t="shared" si="30"/>
        <v>0</v>
      </c>
      <c r="I470" s="111"/>
      <c r="J470" s="112"/>
      <c r="K470" s="113"/>
      <c r="L470" s="114"/>
      <c r="M470" s="114"/>
      <c r="N470" s="114"/>
      <c r="O470" s="114"/>
      <c r="P470" s="114"/>
      <c r="Q470" s="114"/>
      <c r="R470" s="114"/>
      <c r="S470" s="114"/>
      <c r="T470" s="114"/>
      <c r="U470" s="114"/>
      <c r="V470" s="114"/>
      <c r="W470" s="114"/>
      <c r="X470" s="115"/>
      <c r="Y470" s="116"/>
      <c r="Z470" s="113"/>
      <c r="AA470" s="117"/>
      <c r="AB470" s="115"/>
      <c r="AC470" s="113"/>
      <c r="AD470" s="117"/>
      <c r="AE470" s="118"/>
      <c r="AF470" s="113"/>
      <c r="AG470" s="117"/>
      <c r="AH470" s="118"/>
      <c r="AI470" s="113"/>
      <c r="AJ470" s="117"/>
      <c r="AK470" s="118"/>
      <c r="AL470" s="113"/>
      <c r="AM470" s="117"/>
      <c r="AN470" s="118"/>
      <c r="AO470" s="119"/>
      <c r="AP470" s="122"/>
      <c r="AQ470" s="123"/>
      <c r="AR470" s="96">
        <f t="shared" si="31"/>
        <v>0</v>
      </c>
      <c r="AS470" s="97">
        <f t="shared" si="28"/>
        <v>0</v>
      </c>
      <c r="AT470" s="97">
        <f t="shared" si="29"/>
        <v>0</v>
      </c>
    </row>
    <row r="471" spans="8:46" ht="14.25" thickBot="1" x14ac:dyDescent="0.2">
      <c r="H471" s="42">
        <f t="shared" si="30"/>
        <v>0</v>
      </c>
      <c r="I471" s="111"/>
      <c r="J471" s="112"/>
      <c r="K471" s="113"/>
      <c r="L471" s="114"/>
      <c r="M471" s="114"/>
      <c r="N471" s="114"/>
      <c r="O471" s="114"/>
      <c r="P471" s="114"/>
      <c r="Q471" s="114"/>
      <c r="R471" s="114"/>
      <c r="S471" s="114"/>
      <c r="T471" s="114"/>
      <c r="U471" s="114"/>
      <c r="V471" s="114"/>
      <c r="W471" s="114"/>
      <c r="X471" s="115"/>
      <c r="Y471" s="116"/>
      <c r="Z471" s="113"/>
      <c r="AA471" s="117"/>
      <c r="AB471" s="115"/>
      <c r="AC471" s="113"/>
      <c r="AD471" s="117"/>
      <c r="AE471" s="118"/>
      <c r="AF471" s="113"/>
      <c r="AG471" s="117"/>
      <c r="AH471" s="118"/>
      <c r="AI471" s="113"/>
      <c r="AJ471" s="117"/>
      <c r="AK471" s="118"/>
      <c r="AL471" s="113"/>
      <c r="AM471" s="117"/>
      <c r="AN471" s="118"/>
      <c r="AO471" s="119"/>
      <c r="AP471" s="122"/>
      <c r="AQ471" s="123"/>
      <c r="AR471" s="96">
        <f t="shared" si="31"/>
        <v>0</v>
      </c>
      <c r="AS471" s="97">
        <f t="shared" si="28"/>
        <v>0</v>
      </c>
      <c r="AT471" s="97">
        <f t="shared" si="29"/>
        <v>0</v>
      </c>
    </row>
    <row r="472" spans="8:46" ht="14.25" thickBot="1" x14ac:dyDescent="0.2">
      <c r="H472" s="42">
        <f t="shared" si="30"/>
        <v>0</v>
      </c>
      <c r="I472" s="111"/>
      <c r="J472" s="112"/>
      <c r="K472" s="113"/>
      <c r="L472" s="114"/>
      <c r="M472" s="114"/>
      <c r="N472" s="114"/>
      <c r="O472" s="114"/>
      <c r="P472" s="114"/>
      <c r="Q472" s="114"/>
      <c r="R472" s="114"/>
      <c r="S472" s="114"/>
      <c r="T472" s="114"/>
      <c r="U472" s="114"/>
      <c r="V472" s="114"/>
      <c r="W472" s="114"/>
      <c r="X472" s="115"/>
      <c r="Y472" s="116"/>
      <c r="Z472" s="113"/>
      <c r="AA472" s="117"/>
      <c r="AB472" s="115"/>
      <c r="AC472" s="113"/>
      <c r="AD472" s="117"/>
      <c r="AE472" s="118"/>
      <c r="AF472" s="113"/>
      <c r="AG472" s="117"/>
      <c r="AH472" s="118"/>
      <c r="AI472" s="113"/>
      <c r="AJ472" s="117"/>
      <c r="AK472" s="118"/>
      <c r="AL472" s="113"/>
      <c r="AM472" s="117"/>
      <c r="AN472" s="118"/>
      <c r="AO472" s="119"/>
      <c r="AP472" s="122"/>
      <c r="AQ472" s="123"/>
      <c r="AR472" s="96">
        <f t="shared" si="31"/>
        <v>0</v>
      </c>
      <c r="AS472" s="97">
        <f t="shared" si="28"/>
        <v>0</v>
      </c>
      <c r="AT472" s="97">
        <f t="shared" si="29"/>
        <v>0</v>
      </c>
    </row>
    <row r="473" spans="8:46" ht="14.25" thickBot="1" x14ac:dyDescent="0.2">
      <c r="H473" s="42">
        <f t="shared" si="30"/>
        <v>0</v>
      </c>
      <c r="I473" s="111"/>
      <c r="J473" s="112"/>
      <c r="K473" s="113"/>
      <c r="L473" s="114"/>
      <c r="M473" s="114"/>
      <c r="N473" s="114"/>
      <c r="O473" s="114"/>
      <c r="P473" s="114"/>
      <c r="Q473" s="114"/>
      <c r="R473" s="114"/>
      <c r="S473" s="114"/>
      <c r="T473" s="114"/>
      <c r="U473" s="114"/>
      <c r="V473" s="114"/>
      <c r="W473" s="114"/>
      <c r="X473" s="115"/>
      <c r="Y473" s="116"/>
      <c r="Z473" s="113"/>
      <c r="AA473" s="117"/>
      <c r="AB473" s="115"/>
      <c r="AC473" s="113"/>
      <c r="AD473" s="117"/>
      <c r="AE473" s="118"/>
      <c r="AF473" s="113"/>
      <c r="AG473" s="117"/>
      <c r="AH473" s="118"/>
      <c r="AI473" s="113"/>
      <c r="AJ473" s="117"/>
      <c r="AK473" s="118"/>
      <c r="AL473" s="113"/>
      <c r="AM473" s="117"/>
      <c r="AN473" s="118"/>
      <c r="AO473" s="119"/>
      <c r="AP473" s="122"/>
      <c r="AQ473" s="123"/>
      <c r="AR473" s="96">
        <f t="shared" si="31"/>
        <v>0</v>
      </c>
      <c r="AS473" s="97">
        <f t="shared" si="28"/>
        <v>0</v>
      </c>
      <c r="AT473" s="97">
        <f t="shared" si="29"/>
        <v>0</v>
      </c>
    </row>
    <row r="474" spans="8:46" ht="14.25" thickBot="1" x14ac:dyDescent="0.2">
      <c r="H474" s="42">
        <f t="shared" si="30"/>
        <v>0</v>
      </c>
      <c r="I474" s="111"/>
      <c r="J474" s="112"/>
      <c r="K474" s="113"/>
      <c r="L474" s="114"/>
      <c r="M474" s="114"/>
      <c r="N474" s="114"/>
      <c r="O474" s="114"/>
      <c r="P474" s="114"/>
      <c r="Q474" s="114"/>
      <c r="R474" s="114"/>
      <c r="S474" s="114"/>
      <c r="T474" s="114"/>
      <c r="U474" s="114"/>
      <c r="V474" s="114"/>
      <c r="W474" s="114"/>
      <c r="X474" s="115"/>
      <c r="Y474" s="116"/>
      <c r="Z474" s="113"/>
      <c r="AA474" s="117"/>
      <c r="AB474" s="115"/>
      <c r="AC474" s="113"/>
      <c r="AD474" s="117"/>
      <c r="AE474" s="118"/>
      <c r="AF474" s="113"/>
      <c r="AG474" s="117"/>
      <c r="AH474" s="118"/>
      <c r="AI474" s="113"/>
      <c r="AJ474" s="117"/>
      <c r="AK474" s="118"/>
      <c r="AL474" s="113"/>
      <c r="AM474" s="117"/>
      <c r="AN474" s="118"/>
      <c r="AO474" s="119"/>
      <c r="AP474" s="122"/>
      <c r="AQ474" s="123"/>
      <c r="AR474" s="96">
        <f t="shared" si="31"/>
        <v>0</v>
      </c>
      <c r="AS474" s="97">
        <f t="shared" si="28"/>
        <v>0</v>
      </c>
      <c r="AT474" s="97">
        <f t="shared" si="29"/>
        <v>0</v>
      </c>
    </row>
    <row r="475" spans="8:46" ht="14.25" thickBot="1" x14ac:dyDescent="0.2">
      <c r="H475" s="42">
        <f t="shared" si="30"/>
        <v>0</v>
      </c>
      <c r="I475" s="111"/>
      <c r="J475" s="112"/>
      <c r="K475" s="113"/>
      <c r="L475" s="114"/>
      <c r="M475" s="114"/>
      <c r="N475" s="114"/>
      <c r="O475" s="114"/>
      <c r="P475" s="114"/>
      <c r="Q475" s="114"/>
      <c r="R475" s="114"/>
      <c r="S475" s="114"/>
      <c r="T475" s="114"/>
      <c r="U475" s="114"/>
      <c r="V475" s="114"/>
      <c r="W475" s="114"/>
      <c r="X475" s="115"/>
      <c r="Y475" s="116"/>
      <c r="Z475" s="113"/>
      <c r="AA475" s="117"/>
      <c r="AB475" s="115"/>
      <c r="AC475" s="113"/>
      <c r="AD475" s="117"/>
      <c r="AE475" s="118"/>
      <c r="AF475" s="113"/>
      <c r="AG475" s="117"/>
      <c r="AH475" s="118"/>
      <c r="AI475" s="113"/>
      <c r="AJ475" s="117"/>
      <c r="AK475" s="118"/>
      <c r="AL475" s="113"/>
      <c r="AM475" s="117"/>
      <c r="AN475" s="118"/>
      <c r="AO475" s="119"/>
      <c r="AP475" s="122"/>
      <c r="AQ475" s="123"/>
      <c r="AR475" s="96">
        <f t="shared" si="31"/>
        <v>0</v>
      </c>
      <c r="AS475" s="97">
        <f t="shared" si="28"/>
        <v>0</v>
      </c>
      <c r="AT475" s="97">
        <f t="shared" si="29"/>
        <v>0</v>
      </c>
    </row>
    <row r="476" spans="8:46" ht="14.25" thickBot="1" x14ac:dyDescent="0.2">
      <c r="H476" s="42">
        <f t="shared" si="30"/>
        <v>0</v>
      </c>
      <c r="I476" s="111"/>
      <c r="J476" s="112"/>
      <c r="K476" s="113"/>
      <c r="L476" s="114"/>
      <c r="M476" s="114"/>
      <c r="N476" s="114"/>
      <c r="O476" s="114"/>
      <c r="P476" s="114"/>
      <c r="Q476" s="114"/>
      <c r="R476" s="114"/>
      <c r="S476" s="114"/>
      <c r="T476" s="114"/>
      <c r="U476" s="114"/>
      <c r="V476" s="114"/>
      <c r="W476" s="114"/>
      <c r="X476" s="115"/>
      <c r="Y476" s="116"/>
      <c r="Z476" s="113"/>
      <c r="AA476" s="117"/>
      <c r="AB476" s="115"/>
      <c r="AC476" s="113"/>
      <c r="AD476" s="117"/>
      <c r="AE476" s="118"/>
      <c r="AF476" s="113"/>
      <c r="AG476" s="117"/>
      <c r="AH476" s="118"/>
      <c r="AI476" s="113"/>
      <c r="AJ476" s="117"/>
      <c r="AK476" s="118"/>
      <c r="AL476" s="113"/>
      <c r="AM476" s="117"/>
      <c r="AN476" s="118"/>
      <c r="AO476" s="119"/>
      <c r="AP476" s="122"/>
      <c r="AQ476" s="123"/>
      <c r="AR476" s="96">
        <f t="shared" si="31"/>
        <v>0</v>
      </c>
      <c r="AS476" s="97">
        <f t="shared" si="28"/>
        <v>0</v>
      </c>
      <c r="AT476" s="97">
        <f t="shared" si="29"/>
        <v>0</v>
      </c>
    </row>
    <row r="477" spans="8:46" ht="14.25" thickBot="1" x14ac:dyDescent="0.2">
      <c r="H477" s="42">
        <f t="shared" si="30"/>
        <v>0</v>
      </c>
      <c r="I477" s="111"/>
      <c r="J477" s="112"/>
      <c r="K477" s="113"/>
      <c r="L477" s="114"/>
      <c r="M477" s="114"/>
      <c r="N477" s="114"/>
      <c r="O477" s="114"/>
      <c r="P477" s="114"/>
      <c r="Q477" s="114"/>
      <c r="R477" s="114"/>
      <c r="S477" s="114"/>
      <c r="T477" s="114"/>
      <c r="U477" s="114"/>
      <c r="V477" s="114"/>
      <c r="W477" s="114"/>
      <c r="X477" s="115"/>
      <c r="Y477" s="116"/>
      <c r="Z477" s="113"/>
      <c r="AA477" s="117"/>
      <c r="AB477" s="115"/>
      <c r="AC477" s="113"/>
      <c r="AD477" s="117"/>
      <c r="AE477" s="118"/>
      <c r="AF477" s="113"/>
      <c r="AG477" s="117"/>
      <c r="AH477" s="118"/>
      <c r="AI477" s="113"/>
      <c r="AJ477" s="117"/>
      <c r="AK477" s="118"/>
      <c r="AL477" s="113"/>
      <c r="AM477" s="117"/>
      <c r="AN477" s="118"/>
      <c r="AO477" s="119"/>
      <c r="AP477" s="122"/>
      <c r="AQ477" s="123"/>
      <c r="AR477" s="96">
        <f t="shared" si="31"/>
        <v>0</v>
      </c>
      <c r="AS477" s="97">
        <f t="shared" si="28"/>
        <v>0</v>
      </c>
      <c r="AT477" s="97">
        <f t="shared" si="29"/>
        <v>0</v>
      </c>
    </row>
    <row r="478" spans="8:46" ht="14.25" thickBot="1" x14ac:dyDescent="0.2">
      <c r="H478" s="42">
        <f t="shared" si="30"/>
        <v>0</v>
      </c>
      <c r="I478" s="111"/>
      <c r="J478" s="112"/>
      <c r="K478" s="113"/>
      <c r="L478" s="114"/>
      <c r="M478" s="114"/>
      <c r="N478" s="114"/>
      <c r="O478" s="114"/>
      <c r="P478" s="114"/>
      <c r="Q478" s="114"/>
      <c r="R478" s="114"/>
      <c r="S478" s="114"/>
      <c r="T478" s="114"/>
      <c r="U478" s="114"/>
      <c r="V478" s="114"/>
      <c r="W478" s="114"/>
      <c r="X478" s="115"/>
      <c r="Y478" s="116"/>
      <c r="Z478" s="113"/>
      <c r="AA478" s="117"/>
      <c r="AB478" s="115"/>
      <c r="AC478" s="113"/>
      <c r="AD478" s="117"/>
      <c r="AE478" s="118"/>
      <c r="AF478" s="113"/>
      <c r="AG478" s="117"/>
      <c r="AH478" s="118"/>
      <c r="AI478" s="113"/>
      <c r="AJ478" s="117"/>
      <c r="AK478" s="118"/>
      <c r="AL478" s="113"/>
      <c r="AM478" s="117"/>
      <c r="AN478" s="118"/>
      <c r="AO478" s="119"/>
      <c r="AP478" s="122"/>
      <c r="AQ478" s="123"/>
      <c r="AR478" s="96">
        <f t="shared" si="31"/>
        <v>0</v>
      </c>
      <c r="AS478" s="97">
        <f t="shared" si="28"/>
        <v>0</v>
      </c>
      <c r="AT478" s="97">
        <f t="shared" si="29"/>
        <v>0</v>
      </c>
    </row>
    <row r="479" spans="8:46" ht="14.25" thickBot="1" x14ac:dyDescent="0.2">
      <c r="H479" s="42">
        <f t="shared" si="30"/>
        <v>0</v>
      </c>
      <c r="I479" s="111"/>
      <c r="J479" s="112"/>
      <c r="K479" s="113"/>
      <c r="L479" s="114"/>
      <c r="M479" s="114"/>
      <c r="N479" s="114"/>
      <c r="O479" s="114"/>
      <c r="P479" s="114"/>
      <c r="Q479" s="114"/>
      <c r="R479" s="114"/>
      <c r="S479" s="114"/>
      <c r="T479" s="114"/>
      <c r="U479" s="114"/>
      <c r="V479" s="114"/>
      <c r="W479" s="114"/>
      <c r="X479" s="115"/>
      <c r="Y479" s="116"/>
      <c r="Z479" s="113"/>
      <c r="AA479" s="117"/>
      <c r="AB479" s="115"/>
      <c r="AC479" s="113"/>
      <c r="AD479" s="117"/>
      <c r="AE479" s="118"/>
      <c r="AF479" s="113"/>
      <c r="AG479" s="117"/>
      <c r="AH479" s="118"/>
      <c r="AI479" s="113"/>
      <c r="AJ479" s="117"/>
      <c r="AK479" s="118"/>
      <c r="AL479" s="113"/>
      <c r="AM479" s="117"/>
      <c r="AN479" s="118"/>
      <c r="AO479" s="119"/>
      <c r="AP479" s="122"/>
      <c r="AQ479" s="123"/>
      <c r="AR479" s="96">
        <f t="shared" si="31"/>
        <v>0</v>
      </c>
      <c r="AS479" s="97">
        <f t="shared" si="28"/>
        <v>0</v>
      </c>
      <c r="AT479" s="97">
        <f t="shared" si="29"/>
        <v>0</v>
      </c>
    </row>
    <row r="480" spans="8:46" ht="14.25" thickBot="1" x14ac:dyDescent="0.2">
      <c r="H480" s="42">
        <f t="shared" si="30"/>
        <v>0</v>
      </c>
      <c r="I480" s="111"/>
      <c r="J480" s="112"/>
      <c r="K480" s="113"/>
      <c r="L480" s="114"/>
      <c r="M480" s="114"/>
      <c r="N480" s="114"/>
      <c r="O480" s="114"/>
      <c r="P480" s="114"/>
      <c r="Q480" s="114"/>
      <c r="R480" s="114"/>
      <c r="S480" s="114"/>
      <c r="T480" s="114"/>
      <c r="U480" s="114"/>
      <c r="V480" s="114"/>
      <c r="W480" s="114"/>
      <c r="X480" s="115"/>
      <c r="Y480" s="116"/>
      <c r="Z480" s="113"/>
      <c r="AA480" s="117"/>
      <c r="AB480" s="115"/>
      <c r="AC480" s="113"/>
      <c r="AD480" s="117"/>
      <c r="AE480" s="118"/>
      <c r="AF480" s="113"/>
      <c r="AG480" s="117"/>
      <c r="AH480" s="118"/>
      <c r="AI480" s="113"/>
      <c r="AJ480" s="117"/>
      <c r="AK480" s="118"/>
      <c r="AL480" s="113"/>
      <c r="AM480" s="117"/>
      <c r="AN480" s="118"/>
      <c r="AO480" s="119"/>
      <c r="AP480" s="122"/>
      <c r="AQ480" s="123"/>
      <c r="AR480" s="96">
        <f t="shared" si="31"/>
        <v>0</v>
      </c>
      <c r="AS480" s="97">
        <f t="shared" si="28"/>
        <v>0</v>
      </c>
      <c r="AT480" s="97">
        <f t="shared" si="29"/>
        <v>0</v>
      </c>
    </row>
    <row r="481" spans="8:46" ht="14.25" thickBot="1" x14ac:dyDescent="0.2">
      <c r="H481" s="42">
        <f t="shared" si="30"/>
        <v>0</v>
      </c>
      <c r="I481" s="111"/>
      <c r="J481" s="112"/>
      <c r="K481" s="113"/>
      <c r="L481" s="114"/>
      <c r="M481" s="114"/>
      <c r="N481" s="114"/>
      <c r="O481" s="114"/>
      <c r="P481" s="114"/>
      <c r="Q481" s="114"/>
      <c r="R481" s="114"/>
      <c r="S481" s="114"/>
      <c r="T481" s="114"/>
      <c r="U481" s="114"/>
      <c r="V481" s="114"/>
      <c r="W481" s="114"/>
      <c r="X481" s="115"/>
      <c r="Y481" s="116"/>
      <c r="Z481" s="113"/>
      <c r="AA481" s="117"/>
      <c r="AB481" s="115"/>
      <c r="AC481" s="113"/>
      <c r="AD481" s="117"/>
      <c r="AE481" s="118"/>
      <c r="AF481" s="113"/>
      <c r="AG481" s="117"/>
      <c r="AH481" s="118"/>
      <c r="AI481" s="113"/>
      <c r="AJ481" s="117"/>
      <c r="AK481" s="118"/>
      <c r="AL481" s="113"/>
      <c r="AM481" s="117"/>
      <c r="AN481" s="118"/>
      <c r="AO481" s="119"/>
      <c r="AP481" s="122"/>
      <c r="AQ481" s="123"/>
      <c r="AR481" s="96">
        <f t="shared" si="31"/>
        <v>0</v>
      </c>
      <c r="AS481" s="97">
        <f t="shared" si="28"/>
        <v>0</v>
      </c>
      <c r="AT481" s="97">
        <f t="shared" si="29"/>
        <v>0</v>
      </c>
    </row>
    <row r="482" spans="8:46" ht="14.25" thickBot="1" x14ac:dyDescent="0.2">
      <c r="H482" s="42">
        <f t="shared" si="30"/>
        <v>0</v>
      </c>
      <c r="I482" s="111"/>
      <c r="J482" s="112"/>
      <c r="K482" s="113"/>
      <c r="L482" s="114"/>
      <c r="M482" s="114"/>
      <c r="N482" s="114"/>
      <c r="O482" s="114"/>
      <c r="P482" s="114"/>
      <c r="Q482" s="114"/>
      <c r="R482" s="114"/>
      <c r="S482" s="114"/>
      <c r="T482" s="114"/>
      <c r="U482" s="114"/>
      <c r="V482" s="114"/>
      <c r="W482" s="114"/>
      <c r="X482" s="115"/>
      <c r="Y482" s="116"/>
      <c r="Z482" s="113"/>
      <c r="AA482" s="117"/>
      <c r="AB482" s="115"/>
      <c r="AC482" s="113"/>
      <c r="AD482" s="117"/>
      <c r="AE482" s="118"/>
      <c r="AF482" s="113"/>
      <c r="AG482" s="117"/>
      <c r="AH482" s="118"/>
      <c r="AI482" s="113"/>
      <c r="AJ482" s="117"/>
      <c r="AK482" s="118"/>
      <c r="AL482" s="113"/>
      <c r="AM482" s="117"/>
      <c r="AN482" s="118"/>
      <c r="AO482" s="119"/>
      <c r="AP482" s="122"/>
      <c r="AQ482" s="123"/>
      <c r="AR482" s="96">
        <f t="shared" si="31"/>
        <v>0</v>
      </c>
      <c r="AS482" s="97">
        <f t="shared" si="28"/>
        <v>0</v>
      </c>
      <c r="AT482" s="97">
        <f t="shared" si="29"/>
        <v>0</v>
      </c>
    </row>
    <row r="483" spans="8:46" ht="14.25" thickBot="1" x14ac:dyDescent="0.2">
      <c r="H483" s="42">
        <f t="shared" si="30"/>
        <v>0</v>
      </c>
      <c r="I483" s="111"/>
      <c r="J483" s="112"/>
      <c r="K483" s="113"/>
      <c r="L483" s="114"/>
      <c r="M483" s="114"/>
      <c r="N483" s="114"/>
      <c r="O483" s="114"/>
      <c r="P483" s="114"/>
      <c r="Q483" s="114"/>
      <c r="R483" s="114"/>
      <c r="S483" s="114"/>
      <c r="T483" s="114"/>
      <c r="U483" s="114"/>
      <c r="V483" s="114"/>
      <c r="W483" s="114"/>
      <c r="X483" s="115"/>
      <c r="Y483" s="116"/>
      <c r="Z483" s="113"/>
      <c r="AA483" s="117"/>
      <c r="AB483" s="115"/>
      <c r="AC483" s="113"/>
      <c r="AD483" s="117"/>
      <c r="AE483" s="118"/>
      <c r="AF483" s="113"/>
      <c r="AG483" s="117"/>
      <c r="AH483" s="118"/>
      <c r="AI483" s="113"/>
      <c r="AJ483" s="117"/>
      <c r="AK483" s="118"/>
      <c r="AL483" s="113"/>
      <c r="AM483" s="117"/>
      <c r="AN483" s="118"/>
      <c r="AO483" s="119"/>
      <c r="AP483" s="122"/>
      <c r="AQ483" s="123"/>
      <c r="AR483" s="96">
        <f t="shared" si="31"/>
        <v>0</v>
      </c>
      <c r="AS483" s="97">
        <f t="shared" si="28"/>
        <v>0</v>
      </c>
      <c r="AT483" s="97">
        <f t="shared" si="29"/>
        <v>0</v>
      </c>
    </row>
    <row r="484" spans="8:46" ht="14.25" thickBot="1" x14ac:dyDescent="0.2">
      <c r="H484" s="42">
        <f t="shared" si="30"/>
        <v>0</v>
      </c>
      <c r="I484" s="111"/>
      <c r="J484" s="112"/>
      <c r="K484" s="113"/>
      <c r="L484" s="114"/>
      <c r="M484" s="114"/>
      <c r="N484" s="114"/>
      <c r="O484" s="114"/>
      <c r="P484" s="114"/>
      <c r="Q484" s="114"/>
      <c r="R484" s="114"/>
      <c r="S484" s="114"/>
      <c r="T484" s="114"/>
      <c r="U484" s="114"/>
      <c r="V484" s="114"/>
      <c r="W484" s="114"/>
      <c r="X484" s="115"/>
      <c r="Y484" s="116"/>
      <c r="Z484" s="113"/>
      <c r="AA484" s="117"/>
      <c r="AB484" s="115"/>
      <c r="AC484" s="113"/>
      <c r="AD484" s="117"/>
      <c r="AE484" s="118"/>
      <c r="AF484" s="113"/>
      <c r="AG484" s="117"/>
      <c r="AH484" s="118"/>
      <c r="AI484" s="113"/>
      <c r="AJ484" s="117"/>
      <c r="AK484" s="118"/>
      <c r="AL484" s="113"/>
      <c r="AM484" s="117"/>
      <c r="AN484" s="118"/>
      <c r="AO484" s="119"/>
      <c r="AP484" s="122"/>
      <c r="AQ484" s="123"/>
      <c r="AR484" s="96">
        <f t="shared" si="31"/>
        <v>0</v>
      </c>
      <c r="AS484" s="97">
        <f t="shared" si="28"/>
        <v>0</v>
      </c>
      <c r="AT484" s="97">
        <f t="shared" si="29"/>
        <v>0</v>
      </c>
    </row>
    <row r="485" spans="8:46" ht="14.25" thickBot="1" x14ac:dyDescent="0.2">
      <c r="H485" s="42">
        <f t="shared" si="30"/>
        <v>0</v>
      </c>
      <c r="I485" s="111"/>
      <c r="J485" s="112"/>
      <c r="K485" s="113"/>
      <c r="L485" s="114"/>
      <c r="M485" s="114"/>
      <c r="N485" s="114"/>
      <c r="O485" s="114"/>
      <c r="P485" s="114"/>
      <c r="Q485" s="114"/>
      <c r="R485" s="114"/>
      <c r="S485" s="114"/>
      <c r="T485" s="114"/>
      <c r="U485" s="114"/>
      <c r="V485" s="114"/>
      <c r="W485" s="114"/>
      <c r="X485" s="115"/>
      <c r="Y485" s="116"/>
      <c r="Z485" s="113"/>
      <c r="AA485" s="117"/>
      <c r="AB485" s="115"/>
      <c r="AC485" s="113"/>
      <c r="AD485" s="117"/>
      <c r="AE485" s="118"/>
      <c r="AF485" s="113"/>
      <c r="AG485" s="117"/>
      <c r="AH485" s="118"/>
      <c r="AI485" s="113"/>
      <c r="AJ485" s="117"/>
      <c r="AK485" s="118"/>
      <c r="AL485" s="113"/>
      <c r="AM485" s="117"/>
      <c r="AN485" s="118"/>
      <c r="AO485" s="119"/>
      <c r="AP485" s="122"/>
      <c r="AQ485" s="123"/>
      <c r="AR485" s="96">
        <f t="shared" si="31"/>
        <v>0</v>
      </c>
      <c r="AS485" s="97">
        <f t="shared" si="28"/>
        <v>0</v>
      </c>
      <c r="AT485" s="97">
        <f t="shared" si="29"/>
        <v>0</v>
      </c>
    </row>
    <row r="486" spans="8:46" ht="14.25" thickBot="1" x14ac:dyDescent="0.2">
      <c r="H486" s="42">
        <f t="shared" si="30"/>
        <v>0</v>
      </c>
      <c r="I486" s="111"/>
      <c r="J486" s="112"/>
      <c r="K486" s="113"/>
      <c r="L486" s="114"/>
      <c r="M486" s="114"/>
      <c r="N486" s="114"/>
      <c r="O486" s="114"/>
      <c r="P486" s="114"/>
      <c r="Q486" s="114"/>
      <c r="R486" s="114"/>
      <c r="S486" s="114"/>
      <c r="T486" s="114"/>
      <c r="U486" s="114"/>
      <c r="V486" s="114"/>
      <c r="W486" s="114"/>
      <c r="X486" s="115"/>
      <c r="Y486" s="116"/>
      <c r="Z486" s="113"/>
      <c r="AA486" s="117"/>
      <c r="AB486" s="115"/>
      <c r="AC486" s="113"/>
      <c r="AD486" s="117"/>
      <c r="AE486" s="118"/>
      <c r="AF486" s="113"/>
      <c r="AG486" s="117"/>
      <c r="AH486" s="118"/>
      <c r="AI486" s="113"/>
      <c r="AJ486" s="117"/>
      <c r="AK486" s="118"/>
      <c r="AL486" s="113"/>
      <c r="AM486" s="117"/>
      <c r="AN486" s="118"/>
      <c r="AO486" s="119"/>
      <c r="AP486" s="122"/>
      <c r="AQ486" s="123"/>
      <c r="AR486" s="96">
        <f t="shared" si="31"/>
        <v>0</v>
      </c>
      <c r="AS486" s="97">
        <f t="shared" si="28"/>
        <v>0</v>
      </c>
      <c r="AT486" s="97">
        <f t="shared" si="29"/>
        <v>0</v>
      </c>
    </row>
    <row r="487" spans="8:46" ht="14.25" thickBot="1" x14ac:dyDescent="0.2">
      <c r="H487" s="42">
        <f t="shared" si="30"/>
        <v>0</v>
      </c>
      <c r="I487" s="111"/>
      <c r="J487" s="112"/>
      <c r="K487" s="113"/>
      <c r="L487" s="114"/>
      <c r="M487" s="114"/>
      <c r="N487" s="114"/>
      <c r="O487" s="114"/>
      <c r="P487" s="114"/>
      <c r="Q487" s="114"/>
      <c r="R487" s="114"/>
      <c r="S487" s="114"/>
      <c r="T487" s="114"/>
      <c r="U487" s="114"/>
      <c r="V487" s="114"/>
      <c r="W487" s="114"/>
      <c r="X487" s="115"/>
      <c r="Y487" s="116"/>
      <c r="Z487" s="113"/>
      <c r="AA487" s="117"/>
      <c r="AB487" s="115"/>
      <c r="AC487" s="113"/>
      <c r="AD487" s="117"/>
      <c r="AE487" s="118"/>
      <c r="AF487" s="113"/>
      <c r="AG487" s="117"/>
      <c r="AH487" s="118"/>
      <c r="AI487" s="113"/>
      <c r="AJ487" s="117"/>
      <c r="AK487" s="118"/>
      <c r="AL487" s="113"/>
      <c r="AM487" s="117"/>
      <c r="AN487" s="118"/>
      <c r="AO487" s="119"/>
      <c r="AP487" s="122"/>
      <c r="AQ487" s="123"/>
      <c r="AR487" s="96">
        <f t="shared" si="31"/>
        <v>0</v>
      </c>
      <c r="AS487" s="97">
        <f t="shared" si="28"/>
        <v>0</v>
      </c>
      <c r="AT487" s="97">
        <f t="shared" si="29"/>
        <v>0</v>
      </c>
    </row>
    <row r="488" spans="8:46" ht="14.25" thickBot="1" x14ac:dyDescent="0.2">
      <c r="H488" s="42">
        <f t="shared" si="30"/>
        <v>0</v>
      </c>
      <c r="I488" s="111"/>
      <c r="J488" s="112"/>
      <c r="K488" s="113"/>
      <c r="L488" s="114"/>
      <c r="M488" s="114"/>
      <c r="N488" s="114"/>
      <c r="O488" s="114"/>
      <c r="P488" s="114"/>
      <c r="Q488" s="114"/>
      <c r="R488" s="114"/>
      <c r="S488" s="114"/>
      <c r="T488" s="114"/>
      <c r="U488" s="114"/>
      <c r="V488" s="114"/>
      <c r="W488" s="114"/>
      <c r="X488" s="115"/>
      <c r="Y488" s="116"/>
      <c r="Z488" s="113"/>
      <c r="AA488" s="117"/>
      <c r="AB488" s="115"/>
      <c r="AC488" s="113"/>
      <c r="AD488" s="117"/>
      <c r="AE488" s="118"/>
      <c r="AF488" s="113"/>
      <c r="AG488" s="117"/>
      <c r="AH488" s="118"/>
      <c r="AI488" s="113"/>
      <c r="AJ488" s="117"/>
      <c r="AK488" s="118"/>
      <c r="AL488" s="113"/>
      <c r="AM488" s="117"/>
      <c r="AN488" s="118"/>
      <c r="AO488" s="119"/>
      <c r="AP488" s="122"/>
      <c r="AQ488" s="123"/>
      <c r="AR488" s="96">
        <f t="shared" si="31"/>
        <v>0</v>
      </c>
      <c r="AS488" s="97">
        <f t="shared" si="28"/>
        <v>0</v>
      </c>
      <c r="AT488" s="97">
        <f t="shared" si="29"/>
        <v>0</v>
      </c>
    </row>
    <row r="489" spans="8:46" ht="14.25" thickBot="1" x14ac:dyDescent="0.2">
      <c r="H489" s="42">
        <f t="shared" si="30"/>
        <v>0</v>
      </c>
      <c r="I489" s="111"/>
      <c r="J489" s="112"/>
      <c r="K489" s="113"/>
      <c r="L489" s="114"/>
      <c r="M489" s="114"/>
      <c r="N489" s="114"/>
      <c r="O489" s="114"/>
      <c r="P489" s="114"/>
      <c r="Q489" s="114"/>
      <c r="R489" s="114"/>
      <c r="S489" s="114"/>
      <c r="T489" s="114"/>
      <c r="U489" s="114"/>
      <c r="V489" s="114"/>
      <c r="W489" s="114"/>
      <c r="X489" s="115"/>
      <c r="Y489" s="116"/>
      <c r="Z489" s="113"/>
      <c r="AA489" s="117"/>
      <c r="AB489" s="115"/>
      <c r="AC489" s="113"/>
      <c r="AD489" s="117"/>
      <c r="AE489" s="118"/>
      <c r="AF489" s="113"/>
      <c r="AG489" s="117"/>
      <c r="AH489" s="118"/>
      <c r="AI489" s="113"/>
      <c r="AJ489" s="117"/>
      <c r="AK489" s="118"/>
      <c r="AL489" s="113"/>
      <c r="AM489" s="117"/>
      <c r="AN489" s="118"/>
      <c r="AO489" s="119"/>
      <c r="AP489" s="122"/>
      <c r="AQ489" s="123"/>
      <c r="AR489" s="96">
        <f t="shared" si="31"/>
        <v>0</v>
      </c>
      <c r="AS489" s="97">
        <f t="shared" si="28"/>
        <v>0</v>
      </c>
      <c r="AT489" s="97">
        <f t="shared" si="29"/>
        <v>0</v>
      </c>
    </row>
    <row r="490" spans="8:46" ht="14.25" thickBot="1" x14ac:dyDescent="0.2">
      <c r="H490" s="42">
        <f t="shared" si="30"/>
        <v>0</v>
      </c>
      <c r="I490" s="111"/>
      <c r="J490" s="112"/>
      <c r="K490" s="113"/>
      <c r="L490" s="114"/>
      <c r="M490" s="114"/>
      <c r="N490" s="114"/>
      <c r="O490" s="114"/>
      <c r="P490" s="114"/>
      <c r="Q490" s="114"/>
      <c r="R490" s="114"/>
      <c r="S490" s="114"/>
      <c r="T490" s="114"/>
      <c r="U490" s="114"/>
      <c r="V490" s="114"/>
      <c r="W490" s="114"/>
      <c r="X490" s="115"/>
      <c r="Y490" s="116"/>
      <c r="Z490" s="113"/>
      <c r="AA490" s="117"/>
      <c r="AB490" s="115"/>
      <c r="AC490" s="113"/>
      <c r="AD490" s="117"/>
      <c r="AE490" s="118"/>
      <c r="AF490" s="113"/>
      <c r="AG490" s="117"/>
      <c r="AH490" s="118"/>
      <c r="AI490" s="113"/>
      <c r="AJ490" s="117"/>
      <c r="AK490" s="118"/>
      <c r="AL490" s="113"/>
      <c r="AM490" s="117"/>
      <c r="AN490" s="118"/>
      <c r="AO490" s="119"/>
      <c r="AP490" s="122"/>
      <c r="AQ490" s="123"/>
      <c r="AR490" s="96">
        <f t="shared" si="31"/>
        <v>0</v>
      </c>
      <c r="AS490" s="97">
        <f t="shared" si="28"/>
        <v>0</v>
      </c>
      <c r="AT490" s="97">
        <f t="shared" si="29"/>
        <v>0</v>
      </c>
    </row>
    <row r="491" spans="8:46" ht="14.25" thickBot="1" x14ac:dyDescent="0.2">
      <c r="H491" s="42">
        <f t="shared" si="30"/>
        <v>0</v>
      </c>
      <c r="I491" s="111"/>
      <c r="J491" s="112"/>
      <c r="K491" s="113"/>
      <c r="L491" s="114"/>
      <c r="M491" s="114"/>
      <c r="N491" s="114"/>
      <c r="O491" s="114"/>
      <c r="P491" s="114"/>
      <c r="Q491" s="114"/>
      <c r="R491" s="114"/>
      <c r="S491" s="114"/>
      <c r="T491" s="114"/>
      <c r="U491" s="114"/>
      <c r="V491" s="114"/>
      <c r="W491" s="114"/>
      <c r="X491" s="115"/>
      <c r="Y491" s="116"/>
      <c r="Z491" s="113"/>
      <c r="AA491" s="117"/>
      <c r="AB491" s="115"/>
      <c r="AC491" s="113"/>
      <c r="AD491" s="117"/>
      <c r="AE491" s="118"/>
      <c r="AF491" s="113"/>
      <c r="AG491" s="117"/>
      <c r="AH491" s="118"/>
      <c r="AI491" s="113"/>
      <c r="AJ491" s="117"/>
      <c r="AK491" s="118"/>
      <c r="AL491" s="113"/>
      <c r="AM491" s="117"/>
      <c r="AN491" s="118"/>
      <c r="AO491" s="119"/>
      <c r="AP491" s="122"/>
      <c r="AQ491" s="123"/>
      <c r="AR491" s="96">
        <f t="shared" si="31"/>
        <v>0</v>
      </c>
      <c r="AS491" s="97">
        <f t="shared" si="28"/>
        <v>0</v>
      </c>
      <c r="AT491" s="97">
        <f t="shared" si="29"/>
        <v>0</v>
      </c>
    </row>
    <row r="492" spans="8:46" ht="14.25" thickBot="1" x14ac:dyDescent="0.2">
      <c r="H492" s="42">
        <f t="shared" si="30"/>
        <v>0</v>
      </c>
      <c r="I492" s="111"/>
      <c r="J492" s="112"/>
      <c r="K492" s="113"/>
      <c r="L492" s="114"/>
      <c r="M492" s="114"/>
      <c r="N492" s="114"/>
      <c r="O492" s="114"/>
      <c r="P492" s="114"/>
      <c r="Q492" s="114"/>
      <c r="R492" s="114"/>
      <c r="S492" s="114"/>
      <c r="T492" s="114"/>
      <c r="U492" s="114"/>
      <c r="V492" s="114"/>
      <c r="W492" s="114"/>
      <c r="X492" s="115"/>
      <c r="Y492" s="116"/>
      <c r="Z492" s="113"/>
      <c r="AA492" s="117"/>
      <c r="AB492" s="115"/>
      <c r="AC492" s="113"/>
      <c r="AD492" s="117"/>
      <c r="AE492" s="118"/>
      <c r="AF492" s="113"/>
      <c r="AG492" s="117"/>
      <c r="AH492" s="118"/>
      <c r="AI492" s="113"/>
      <c r="AJ492" s="117"/>
      <c r="AK492" s="118"/>
      <c r="AL492" s="113"/>
      <c r="AM492" s="117"/>
      <c r="AN492" s="118"/>
      <c r="AO492" s="119"/>
      <c r="AP492" s="122"/>
      <c r="AQ492" s="123"/>
      <c r="AR492" s="96">
        <f t="shared" si="31"/>
        <v>0</v>
      </c>
      <c r="AS492" s="97">
        <f t="shared" si="28"/>
        <v>0</v>
      </c>
      <c r="AT492" s="97">
        <f t="shared" si="29"/>
        <v>0</v>
      </c>
    </row>
    <row r="493" spans="8:46" ht="14.25" thickBot="1" x14ac:dyDescent="0.2">
      <c r="H493" s="42">
        <f t="shared" si="30"/>
        <v>0</v>
      </c>
      <c r="I493" s="111"/>
      <c r="J493" s="112"/>
      <c r="K493" s="113"/>
      <c r="L493" s="114"/>
      <c r="M493" s="114"/>
      <c r="N493" s="114"/>
      <c r="O493" s="114"/>
      <c r="P493" s="114"/>
      <c r="Q493" s="114"/>
      <c r="R493" s="114"/>
      <c r="S493" s="114"/>
      <c r="T493" s="114"/>
      <c r="U493" s="114"/>
      <c r="V493" s="114"/>
      <c r="W493" s="114"/>
      <c r="X493" s="115"/>
      <c r="Y493" s="116"/>
      <c r="Z493" s="113"/>
      <c r="AA493" s="117"/>
      <c r="AB493" s="115"/>
      <c r="AC493" s="113"/>
      <c r="AD493" s="117"/>
      <c r="AE493" s="118"/>
      <c r="AF493" s="113"/>
      <c r="AG493" s="117"/>
      <c r="AH493" s="118"/>
      <c r="AI493" s="113"/>
      <c r="AJ493" s="117"/>
      <c r="AK493" s="118"/>
      <c r="AL493" s="113"/>
      <c r="AM493" s="117"/>
      <c r="AN493" s="118"/>
      <c r="AO493" s="119"/>
      <c r="AP493" s="122"/>
      <c r="AQ493" s="123"/>
      <c r="AR493" s="96">
        <f t="shared" si="31"/>
        <v>0</v>
      </c>
      <c r="AS493" s="97">
        <f t="shared" si="28"/>
        <v>0</v>
      </c>
      <c r="AT493" s="97">
        <f t="shared" si="29"/>
        <v>0</v>
      </c>
    </row>
    <row r="494" spans="8:46" ht="14.25" thickBot="1" x14ac:dyDescent="0.2">
      <c r="H494" s="42">
        <f t="shared" si="30"/>
        <v>0</v>
      </c>
      <c r="I494" s="111"/>
      <c r="J494" s="112"/>
      <c r="K494" s="113"/>
      <c r="L494" s="114"/>
      <c r="M494" s="114"/>
      <c r="N494" s="114"/>
      <c r="O494" s="114"/>
      <c r="P494" s="114"/>
      <c r="Q494" s="114"/>
      <c r="R494" s="114"/>
      <c r="S494" s="114"/>
      <c r="T494" s="114"/>
      <c r="U494" s="114"/>
      <c r="V494" s="114"/>
      <c r="W494" s="114"/>
      <c r="X494" s="115"/>
      <c r="Y494" s="116"/>
      <c r="Z494" s="113"/>
      <c r="AA494" s="117"/>
      <c r="AB494" s="115"/>
      <c r="AC494" s="113"/>
      <c r="AD494" s="117"/>
      <c r="AE494" s="118"/>
      <c r="AF494" s="113"/>
      <c r="AG494" s="117"/>
      <c r="AH494" s="118"/>
      <c r="AI494" s="113"/>
      <c r="AJ494" s="117"/>
      <c r="AK494" s="118"/>
      <c r="AL494" s="113"/>
      <c r="AM494" s="117"/>
      <c r="AN494" s="118"/>
      <c r="AO494" s="119"/>
      <c r="AP494" s="122"/>
      <c r="AQ494" s="123"/>
      <c r="AR494" s="96">
        <f t="shared" si="31"/>
        <v>0</v>
      </c>
      <c r="AS494" s="97">
        <f t="shared" si="28"/>
        <v>0</v>
      </c>
      <c r="AT494" s="97">
        <f t="shared" si="29"/>
        <v>0</v>
      </c>
    </row>
    <row r="495" spans="8:46" ht="14.25" thickBot="1" x14ac:dyDescent="0.2">
      <c r="H495" s="42">
        <f t="shared" si="30"/>
        <v>0</v>
      </c>
      <c r="I495" s="111"/>
      <c r="J495" s="112"/>
      <c r="K495" s="113"/>
      <c r="L495" s="114"/>
      <c r="M495" s="114"/>
      <c r="N495" s="114"/>
      <c r="O495" s="114"/>
      <c r="P495" s="114"/>
      <c r="Q495" s="114"/>
      <c r="R495" s="114"/>
      <c r="S495" s="114"/>
      <c r="T495" s="114"/>
      <c r="U495" s="114"/>
      <c r="V495" s="114"/>
      <c r="W495" s="114"/>
      <c r="X495" s="115"/>
      <c r="Y495" s="116"/>
      <c r="Z495" s="113"/>
      <c r="AA495" s="117"/>
      <c r="AB495" s="115"/>
      <c r="AC495" s="113"/>
      <c r="AD495" s="117"/>
      <c r="AE495" s="118"/>
      <c r="AF495" s="113"/>
      <c r="AG495" s="117"/>
      <c r="AH495" s="118"/>
      <c r="AI495" s="113"/>
      <c r="AJ495" s="117"/>
      <c r="AK495" s="118"/>
      <c r="AL495" s="113"/>
      <c r="AM495" s="117"/>
      <c r="AN495" s="118"/>
      <c r="AO495" s="119"/>
      <c r="AP495" s="122"/>
      <c r="AQ495" s="123"/>
      <c r="AR495" s="96">
        <f t="shared" si="31"/>
        <v>0</v>
      </c>
      <c r="AS495" s="97">
        <f t="shared" si="28"/>
        <v>0</v>
      </c>
      <c r="AT495" s="97">
        <f t="shared" si="29"/>
        <v>0</v>
      </c>
    </row>
    <row r="496" spans="8:46" ht="14.25" thickBot="1" x14ac:dyDescent="0.2">
      <c r="H496" s="42">
        <f t="shared" si="30"/>
        <v>0</v>
      </c>
      <c r="I496" s="111"/>
      <c r="J496" s="112"/>
      <c r="K496" s="113"/>
      <c r="L496" s="114"/>
      <c r="M496" s="114"/>
      <c r="N496" s="114"/>
      <c r="O496" s="114"/>
      <c r="P496" s="114"/>
      <c r="Q496" s="114"/>
      <c r="R496" s="114"/>
      <c r="S496" s="114"/>
      <c r="T496" s="114"/>
      <c r="U496" s="114"/>
      <c r="V496" s="114"/>
      <c r="W496" s="114"/>
      <c r="X496" s="115"/>
      <c r="Y496" s="116"/>
      <c r="Z496" s="113"/>
      <c r="AA496" s="117"/>
      <c r="AB496" s="115"/>
      <c r="AC496" s="113"/>
      <c r="AD496" s="117"/>
      <c r="AE496" s="118"/>
      <c r="AF496" s="113"/>
      <c r="AG496" s="117"/>
      <c r="AH496" s="118"/>
      <c r="AI496" s="113"/>
      <c r="AJ496" s="117"/>
      <c r="AK496" s="118"/>
      <c r="AL496" s="113"/>
      <c r="AM496" s="117"/>
      <c r="AN496" s="118"/>
      <c r="AO496" s="119"/>
      <c r="AP496" s="122"/>
      <c r="AQ496" s="123"/>
      <c r="AR496" s="96">
        <f t="shared" si="31"/>
        <v>0</v>
      </c>
      <c r="AS496" s="97">
        <f t="shared" si="28"/>
        <v>0</v>
      </c>
      <c r="AT496" s="97">
        <f t="shared" si="29"/>
        <v>0</v>
      </c>
    </row>
    <row r="497" spans="8:46" ht="14.25" thickBot="1" x14ac:dyDescent="0.2">
      <c r="H497" s="42">
        <f t="shared" si="30"/>
        <v>0</v>
      </c>
      <c r="I497" s="111"/>
      <c r="J497" s="112"/>
      <c r="K497" s="113"/>
      <c r="L497" s="114"/>
      <c r="M497" s="114"/>
      <c r="N497" s="114"/>
      <c r="O497" s="114"/>
      <c r="P497" s="114"/>
      <c r="Q497" s="114"/>
      <c r="R497" s="114"/>
      <c r="S497" s="114"/>
      <c r="T497" s="114"/>
      <c r="U497" s="114"/>
      <c r="V497" s="114"/>
      <c r="W497" s="114"/>
      <c r="X497" s="115"/>
      <c r="Y497" s="116"/>
      <c r="Z497" s="113"/>
      <c r="AA497" s="117"/>
      <c r="AB497" s="115"/>
      <c r="AC497" s="113"/>
      <c r="AD497" s="117"/>
      <c r="AE497" s="118"/>
      <c r="AF497" s="113"/>
      <c r="AG497" s="117"/>
      <c r="AH497" s="118"/>
      <c r="AI497" s="113"/>
      <c r="AJ497" s="117"/>
      <c r="AK497" s="118"/>
      <c r="AL497" s="113"/>
      <c r="AM497" s="117"/>
      <c r="AN497" s="118"/>
      <c r="AO497" s="119"/>
      <c r="AP497" s="122"/>
      <c r="AQ497" s="123"/>
      <c r="AR497" s="96">
        <f t="shared" si="31"/>
        <v>0</v>
      </c>
      <c r="AS497" s="97">
        <f t="shared" si="28"/>
        <v>0</v>
      </c>
      <c r="AT497" s="97">
        <f t="shared" si="29"/>
        <v>0</v>
      </c>
    </row>
    <row r="498" spans="8:46" ht="14.25" thickBot="1" x14ac:dyDescent="0.2">
      <c r="H498" s="42">
        <f t="shared" si="30"/>
        <v>0</v>
      </c>
      <c r="I498" s="111"/>
      <c r="J498" s="112"/>
      <c r="K498" s="113"/>
      <c r="L498" s="114"/>
      <c r="M498" s="114"/>
      <c r="N498" s="114"/>
      <c r="O498" s="114"/>
      <c r="P498" s="114"/>
      <c r="Q498" s="114"/>
      <c r="R498" s="114"/>
      <c r="S498" s="114"/>
      <c r="T498" s="114"/>
      <c r="U498" s="114"/>
      <c r="V498" s="114"/>
      <c r="W498" s="114"/>
      <c r="X498" s="115"/>
      <c r="Y498" s="116"/>
      <c r="Z498" s="113"/>
      <c r="AA498" s="117"/>
      <c r="AB498" s="115"/>
      <c r="AC498" s="113"/>
      <c r="AD498" s="117"/>
      <c r="AE498" s="118"/>
      <c r="AF498" s="113"/>
      <c r="AG498" s="117"/>
      <c r="AH498" s="118"/>
      <c r="AI498" s="113"/>
      <c r="AJ498" s="117"/>
      <c r="AK498" s="118"/>
      <c r="AL498" s="113"/>
      <c r="AM498" s="117"/>
      <c r="AN498" s="118"/>
      <c r="AO498" s="119"/>
      <c r="AP498" s="122"/>
      <c r="AQ498" s="123"/>
      <c r="AR498" s="96">
        <f t="shared" si="31"/>
        <v>0</v>
      </c>
      <c r="AS498" s="97">
        <f t="shared" si="28"/>
        <v>0</v>
      </c>
      <c r="AT498" s="97">
        <f t="shared" si="29"/>
        <v>0</v>
      </c>
    </row>
    <row r="499" spans="8:46" ht="14.25" thickBot="1" x14ac:dyDescent="0.2">
      <c r="H499" s="42">
        <f t="shared" si="30"/>
        <v>0</v>
      </c>
      <c r="I499" s="111"/>
      <c r="J499" s="112"/>
      <c r="K499" s="113"/>
      <c r="L499" s="114"/>
      <c r="M499" s="114"/>
      <c r="N499" s="114"/>
      <c r="O499" s="114"/>
      <c r="P499" s="114"/>
      <c r="Q499" s="114"/>
      <c r="R499" s="114"/>
      <c r="S499" s="114"/>
      <c r="T499" s="114"/>
      <c r="U499" s="114"/>
      <c r="V499" s="114"/>
      <c r="W499" s="114"/>
      <c r="X499" s="115"/>
      <c r="Y499" s="116"/>
      <c r="Z499" s="113"/>
      <c r="AA499" s="117"/>
      <c r="AB499" s="115"/>
      <c r="AC499" s="113"/>
      <c r="AD499" s="117"/>
      <c r="AE499" s="118"/>
      <c r="AF499" s="113"/>
      <c r="AG499" s="117"/>
      <c r="AH499" s="118"/>
      <c r="AI499" s="113"/>
      <c r="AJ499" s="117"/>
      <c r="AK499" s="118"/>
      <c r="AL499" s="113"/>
      <c r="AM499" s="117"/>
      <c r="AN499" s="118"/>
      <c r="AO499" s="119"/>
      <c r="AP499" s="122"/>
      <c r="AQ499" s="123"/>
      <c r="AR499" s="96">
        <f t="shared" si="31"/>
        <v>0</v>
      </c>
      <c r="AS499" s="97">
        <f t="shared" si="28"/>
        <v>0</v>
      </c>
      <c r="AT499" s="97">
        <f t="shared" si="29"/>
        <v>0</v>
      </c>
    </row>
    <row r="500" spans="8:46" ht="14.25" thickBot="1" x14ac:dyDescent="0.2">
      <c r="H500" s="42">
        <f t="shared" si="30"/>
        <v>0</v>
      </c>
      <c r="I500" s="111"/>
      <c r="J500" s="112"/>
      <c r="K500" s="113"/>
      <c r="L500" s="114"/>
      <c r="M500" s="114"/>
      <c r="N500" s="114"/>
      <c r="O500" s="114"/>
      <c r="P500" s="114"/>
      <c r="Q500" s="114"/>
      <c r="R500" s="114"/>
      <c r="S500" s="114"/>
      <c r="T500" s="114"/>
      <c r="U500" s="114"/>
      <c r="V500" s="114"/>
      <c r="W500" s="114"/>
      <c r="X500" s="115"/>
      <c r="Y500" s="116"/>
      <c r="Z500" s="113"/>
      <c r="AA500" s="117"/>
      <c r="AB500" s="115"/>
      <c r="AC500" s="113"/>
      <c r="AD500" s="117"/>
      <c r="AE500" s="118"/>
      <c r="AF500" s="113"/>
      <c r="AG500" s="117"/>
      <c r="AH500" s="118"/>
      <c r="AI500" s="113"/>
      <c r="AJ500" s="117"/>
      <c r="AK500" s="118"/>
      <c r="AL500" s="113"/>
      <c r="AM500" s="117"/>
      <c r="AN500" s="118"/>
      <c r="AO500" s="119"/>
      <c r="AP500" s="122"/>
      <c r="AQ500" s="123"/>
      <c r="AR500" s="96">
        <f t="shared" si="31"/>
        <v>0</v>
      </c>
      <c r="AS500" s="97">
        <f t="shared" si="28"/>
        <v>0</v>
      </c>
      <c r="AT500" s="97">
        <f t="shared" si="29"/>
        <v>0</v>
      </c>
    </row>
    <row r="501" spans="8:46" ht="14.25" thickBot="1" x14ac:dyDescent="0.2">
      <c r="H501" s="42">
        <f t="shared" si="30"/>
        <v>0</v>
      </c>
      <c r="I501" s="111"/>
      <c r="J501" s="112"/>
      <c r="K501" s="113"/>
      <c r="L501" s="114"/>
      <c r="M501" s="114"/>
      <c r="N501" s="114"/>
      <c r="O501" s="114"/>
      <c r="P501" s="114"/>
      <c r="Q501" s="114"/>
      <c r="R501" s="114"/>
      <c r="S501" s="114"/>
      <c r="T501" s="114"/>
      <c r="U501" s="114"/>
      <c r="V501" s="114"/>
      <c r="W501" s="114"/>
      <c r="X501" s="115"/>
      <c r="Y501" s="116"/>
      <c r="Z501" s="113"/>
      <c r="AA501" s="117"/>
      <c r="AB501" s="115"/>
      <c r="AC501" s="113"/>
      <c r="AD501" s="117"/>
      <c r="AE501" s="118"/>
      <c r="AF501" s="113"/>
      <c r="AG501" s="117"/>
      <c r="AH501" s="118"/>
      <c r="AI501" s="113"/>
      <c r="AJ501" s="117"/>
      <c r="AK501" s="118"/>
      <c r="AL501" s="113"/>
      <c r="AM501" s="117"/>
      <c r="AN501" s="118"/>
      <c r="AO501" s="119"/>
      <c r="AP501" s="122"/>
      <c r="AQ501" s="123"/>
      <c r="AR501" s="96">
        <f t="shared" si="31"/>
        <v>0</v>
      </c>
      <c r="AS501" s="97">
        <f t="shared" si="28"/>
        <v>0</v>
      </c>
      <c r="AT501" s="97">
        <f t="shared" si="29"/>
        <v>0</v>
      </c>
    </row>
    <row r="502" spans="8:46" ht="14.25" thickBot="1" x14ac:dyDescent="0.2">
      <c r="H502" s="42">
        <f t="shared" si="30"/>
        <v>0</v>
      </c>
      <c r="I502" s="111"/>
      <c r="J502" s="112"/>
      <c r="K502" s="113"/>
      <c r="L502" s="114"/>
      <c r="M502" s="114"/>
      <c r="N502" s="114"/>
      <c r="O502" s="114"/>
      <c r="P502" s="114"/>
      <c r="Q502" s="114"/>
      <c r="R502" s="114"/>
      <c r="S502" s="114"/>
      <c r="T502" s="114"/>
      <c r="U502" s="114"/>
      <c r="V502" s="114"/>
      <c r="W502" s="114"/>
      <c r="X502" s="115"/>
      <c r="Y502" s="116"/>
      <c r="Z502" s="113"/>
      <c r="AA502" s="117"/>
      <c r="AB502" s="115"/>
      <c r="AC502" s="113"/>
      <c r="AD502" s="117"/>
      <c r="AE502" s="118"/>
      <c r="AF502" s="113"/>
      <c r="AG502" s="117"/>
      <c r="AH502" s="118"/>
      <c r="AI502" s="113"/>
      <c r="AJ502" s="117"/>
      <c r="AK502" s="118"/>
      <c r="AL502" s="113"/>
      <c r="AM502" s="117"/>
      <c r="AN502" s="118"/>
      <c r="AO502" s="119"/>
      <c r="AP502" s="122"/>
      <c r="AQ502" s="123"/>
      <c r="AR502" s="96">
        <f t="shared" si="31"/>
        <v>0</v>
      </c>
      <c r="AS502" s="97">
        <f t="shared" si="28"/>
        <v>0</v>
      </c>
      <c r="AT502" s="97">
        <f t="shared" si="29"/>
        <v>0</v>
      </c>
    </row>
    <row r="503" spans="8:46" ht="14.25" thickBot="1" x14ac:dyDescent="0.2">
      <c r="H503" s="42">
        <f t="shared" si="30"/>
        <v>0</v>
      </c>
      <c r="I503" s="111"/>
      <c r="J503" s="112"/>
      <c r="K503" s="113"/>
      <c r="L503" s="114"/>
      <c r="M503" s="114"/>
      <c r="N503" s="114"/>
      <c r="O503" s="114"/>
      <c r="P503" s="114"/>
      <c r="Q503" s="114"/>
      <c r="R503" s="114"/>
      <c r="S503" s="114"/>
      <c r="T503" s="114"/>
      <c r="U503" s="114"/>
      <c r="V503" s="114"/>
      <c r="W503" s="114"/>
      <c r="X503" s="115"/>
      <c r="Y503" s="116"/>
      <c r="Z503" s="113"/>
      <c r="AA503" s="117"/>
      <c r="AB503" s="115"/>
      <c r="AC503" s="113"/>
      <c r="AD503" s="117"/>
      <c r="AE503" s="118"/>
      <c r="AF503" s="113"/>
      <c r="AG503" s="117"/>
      <c r="AH503" s="118"/>
      <c r="AI503" s="113"/>
      <c r="AJ503" s="117"/>
      <c r="AK503" s="118"/>
      <c r="AL503" s="113"/>
      <c r="AM503" s="117"/>
      <c r="AN503" s="118"/>
      <c r="AO503" s="119"/>
      <c r="AP503" s="122"/>
      <c r="AQ503" s="123"/>
      <c r="AR503" s="96">
        <f t="shared" si="31"/>
        <v>0</v>
      </c>
      <c r="AS503" s="97">
        <f t="shared" si="28"/>
        <v>0</v>
      </c>
      <c r="AT503" s="97">
        <f t="shared" si="29"/>
        <v>0</v>
      </c>
    </row>
    <row r="504" spans="8:46" ht="14.25" thickBot="1" x14ac:dyDescent="0.2">
      <c r="H504" s="42">
        <f t="shared" si="30"/>
        <v>0</v>
      </c>
      <c r="I504" s="111"/>
      <c r="J504" s="112"/>
      <c r="K504" s="113"/>
      <c r="L504" s="114"/>
      <c r="M504" s="114"/>
      <c r="N504" s="114"/>
      <c r="O504" s="114"/>
      <c r="P504" s="114"/>
      <c r="Q504" s="114"/>
      <c r="R504" s="114"/>
      <c r="S504" s="114"/>
      <c r="T504" s="114"/>
      <c r="U504" s="114"/>
      <c r="V504" s="114"/>
      <c r="W504" s="114"/>
      <c r="X504" s="115"/>
      <c r="Y504" s="116"/>
      <c r="Z504" s="113"/>
      <c r="AA504" s="117"/>
      <c r="AB504" s="115"/>
      <c r="AC504" s="113"/>
      <c r="AD504" s="117"/>
      <c r="AE504" s="118"/>
      <c r="AF504" s="113"/>
      <c r="AG504" s="117"/>
      <c r="AH504" s="118"/>
      <c r="AI504" s="113"/>
      <c r="AJ504" s="117"/>
      <c r="AK504" s="118"/>
      <c r="AL504" s="113"/>
      <c r="AM504" s="117"/>
      <c r="AN504" s="118"/>
      <c r="AO504" s="119"/>
      <c r="AP504" s="122"/>
      <c r="AQ504" s="123"/>
      <c r="AR504" s="96">
        <f t="shared" si="31"/>
        <v>0</v>
      </c>
      <c r="AS504" s="97">
        <f t="shared" si="28"/>
        <v>0</v>
      </c>
      <c r="AT504" s="97">
        <f t="shared" si="29"/>
        <v>0</v>
      </c>
    </row>
    <row r="505" spans="8:46" ht="14.25" thickBot="1" x14ac:dyDescent="0.2">
      <c r="H505" s="42">
        <f t="shared" si="30"/>
        <v>0</v>
      </c>
      <c r="I505" s="111"/>
      <c r="J505" s="112"/>
      <c r="K505" s="113"/>
      <c r="L505" s="114"/>
      <c r="M505" s="114"/>
      <c r="N505" s="114"/>
      <c r="O505" s="114"/>
      <c r="P505" s="114"/>
      <c r="Q505" s="114"/>
      <c r="R505" s="114"/>
      <c r="S505" s="114"/>
      <c r="T505" s="114"/>
      <c r="U505" s="114"/>
      <c r="V505" s="114"/>
      <c r="W505" s="114"/>
      <c r="X505" s="115"/>
      <c r="Y505" s="116"/>
      <c r="Z505" s="113"/>
      <c r="AA505" s="117"/>
      <c r="AB505" s="115"/>
      <c r="AC505" s="113"/>
      <c r="AD505" s="117"/>
      <c r="AE505" s="118"/>
      <c r="AF505" s="113"/>
      <c r="AG505" s="117"/>
      <c r="AH505" s="118"/>
      <c r="AI505" s="113"/>
      <c r="AJ505" s="117"/>
      <c r="AK505" s="118"/>
      <c r="AL505" s="113"/>
      <c r="AM505" s="117"/>
      <c r="AN505" s="118"/>
      <c r="AO505" s="119"/>
      <c r="AP505" s="122"/>
      <c r="AQ505" s="123"/>
      <c r="AR505" s="96">
        <f t="shared" si="31"/>
        <v>0</v>
      </c>
      <c r="AS505" s="97">
        <f t="shared" si="28"/>
        <v>0</v>
      </c>
      <c r="AT505" s="97">
        <f t="shared" si="29"/>
        <v>0</v>
      </c>
    </row>
    <row r="506" spans="8:46" ht="14.25" thickBot="1" x14ac:dyDescent="0.2">
      <c r="H506" s="42">
        <f t="shared" si="30"/>
        <v>0</v>
      </c>
      <c r="I506" s="111"/>
      <c r="J506" s="112"/>
      <c r="K506" s="113"/>
      <c r="L506" s="114"/>
      <c r="M506" s="114"/>
      <c r="N506" s="114"/>
      <c r="O506" s="114"/>
      <c r="P506" s="114"/>
      <c r="Q506" s="114"/>
      <c r="R506" s="114"/>
      <c r="S506" s="114"/>
      <c r="T506" s="114"/>
      <c r="U506" s="114"/>
      <c r="V506" s="114"/>
      <c r="W506" s="114"/>
      <c r="X506" s="115"/>
      <c r="Y506" s="116"/>
      <c r="Z506" s="113"/>
      <c r="AA506" s="117"/>
      <c r="AB506" s="115"/>
      <c r="AC506" s="113"/>
      <c r="AD506" s="117"/>
      <c r="AE506" s="118"/>
      <c r="AF506" s="113"/>
      <c r="AG506" s="117"/>
      <c r="AH506" s="118"/>
      <c r="AI506" s="113"/>
      <c r="AJ506" s="117"/>
      <c r="AK506" s="118"/>
      <c r="AL506" s="113"/>
      <c r="AM506" s="117"/>
      <c r="AN506" s="118"/>
      <c r="AO506" s="119"/>
      <c r="AP506" s="122"/>
      <c r="AQ506" s="123"/>
      <c r="AR506" s="96">
        <f t="shared" si="31"/>
        <v>0</v>
      </c>
      <c r="AS506" s="97">
        <f t="shared" si="28"/>
        <v>0</v>
      </c>
      <c r="AT506" s="97">
        <f t="shared" si="29"/>
        <v>0</v>
      </c>
    </row>
    <row r="507" spans="8:46" ht="14.25" thickBot="1" x14ac:dyDescent="0.2">
      <c r="H507" s="42">
        <f t="shared" si="30"/>
        <v>0</v>
      </c>
      <c r="I507" s="111"/>
      <c r="J507" s="112"/>
      <c r="K507" s="113"/>
      <c r="L507" s="114"/>
      <c r="M507" s="114"/>
      <c r="N507" s="114"/>
      <c r="O507" s="114"/>
      <c r="P507" s="114"/>
      <c r="Q507" s="114"/>
      <c r="R507" s="114"/>
      <c r="S507" s="114"/>
      <c r="T507" s="114"/>
      <c r="U507" s="114"/>
      <c r="V507" s="114"/>
      <c r="W507" s="114"/>
      <c r="X507" s="115"/>
      <c r="Y507" s="116"/>
      <c r="Z507" s="113"/>
      <c r="AA507" s="117"/>
      <c r="AB507" s="115"/>
      <c r="AC507" s="113"/>
      <c r="AD507" s="117"/>
      <c r="AE507" s="118"/>
      <c r="AF507" s="113"/>
      <c r="AG507" s="117"/>
      <c r="AH507" s="118"/>
      <c r="AI507" s="113"/>
      <c r="AJ507" s="117"/>
      <c r="AK507" s="118"/>
      <c r="AL507" s="113"/>
      <c r="AM507" s="117"/>
      <c r="AN507" s="118"/>
      <c r="AO507" s="119"/>
      <c r="AP507" s="122"/>
      <c r="AQ507" s="123"/>
      <c r="AR507" s="96">
        <f t="shared" si="31"/>
        <v>0</v>
      </c>
      <c r="AS507" s="97">
        <f t="shared" si="28"/>
        <v>0</v>
      </c>
      <c r="AT507" s="97">
        <f t="shared" si="29"/>
        <v>0</v>
      </c>
    </row>
    <row r="508" spans="8:46" ht="14.25" thickBot="1" x14ac:dyDescent="0.2">
      <c r="H508" s="42">
        <f t="shared" si="30"/>
        <v>0</v>
      </c>
      <c r="I508" s="111"/>
      <c r="J508" s="112"/>
      <c r="K508" s="113"/>
      <c r="L508" s="114"/>
      <c r="M508" s="114"/>
      <c r="N508" s="114"/>
      <c r="O508" s="114"/>
      <c r="P508" s="114"/>
      <c r="Q508" s="114"/>
      <c r="R508" s="114"/>
      <c r="S508" s="114"/>
      <c r="T508" s="114"/>
      <c r="U508" s="114"/>
      <c r="V508" s="114"/>
      <c r="W508" s="114"/>
      <c r="X508" s="115"/>
      <c r="Y508" s="116"/>
      <c r="Z508" s="113"/>
      <c r="AA508" s="117"/>
      <c r="AB508" s="115"/>
      <c r="AC508" s="113"/>
      <c r="AD508" s="117"/>
      <c r="AE508" s="118"/>
      <c r="AF508" s="113"/>
      <c r="AG508" s="117"/>
      <c r="AH508" s="118"/>
      <c r="AI508" s="113"/>
      <c r="AJ508" s="117"/>
      <c r="AK508" s="118"/>
      <c r="AL508" s="113"/>
      <c r="AM508" s="117"/>
      <c r="AN508" s="118"/>
      <c r="AO508" s="119"/>
      <c r="AP508" s="122"/>
      <c r="AQ508" s="123"/>
      <c r="AR508" s="96">
        <f t="shared" si="31"/>
        <v>0</v>
      </c>
      <c r="AS508" s="97">
        <f t="shared" si="28"/>
        <v>0</v>
      </c>
      <c r="AT508" s="97">
        <f t="shared" si="29"/>
        <v>0</v>
      </c>
    </row>
    <row r="509" spans="8:46" ht="14.25" thickBot="1" x14ac:dyDescent="0.2">
      <c r="H509" s="42">
        <f t="shared" si="30"/>
        <v>0</v>
      </c>
      <c r="I509" s="111"/>
      <c r="J509" s="112"/>
      <c r="K509" s="113"/>
      <c r="L509" s="114"/>
      <c r="M509" s="114"/>
      <c r="N509" s="114"/>
      <c r="O509" s="114"/>
      <c r="P509" s="114"/>
      <c r="Q509" s="114"/>
      <c r="R509" s="114"/>
      <c r="S509" s="114"/>
      <c r="T509" s="114"/>
      <c r="U509" s="114"/>
      <c r="V509" s="114"/>
      <c r="W509" s="114"/>
      <c r="X509" s="115"/>
      <c r="Y509" s="116"/>
      <c r="Z509" s="113"/>
      <c r="AA509" s="117"/>
      <c r="AB509" s="115"/>
      <c r="AC509" s="113"/>
      <c r="AD509" s="117"/>
      <c r="AE509" s="118"/>
      <c r="AF509" s="113"/>
      <c r="AG509" s="117"/>
      <c r="AH509" s="118"/>
      <c r="AI509" s="113"/>
      <c r="AJ509" s="117"/>
      <c r="AK509" s="118"/>
      <c r="AL509" s="113"/>
      <c r="AM509" s="117"/>
      <c r="AN509" s="118"/>
      <c r="AO509" s="119"/>
      <c r="AP509" s="122"/>
      <c r="AQ509" s="123"/>
      <c r="AR509" s="96">
        <f t="shared" si="31"/>
        <v>0</v>
      </c>
      <c r="AS509" s="97">
        <f t="shared" si="28"/>
        <v>0</v>
      </c>
      <c r="AT509" s="97">
        <f t="shared" si="29"/>
        <v>0</v>
      </c>
    </row>
    <row r="510" spans="8:46" ht="14.25" thickBot="1" x14ac:dyDescent="0.2">
      <c r="H510" s="42">
        <f t="shared" si="30"/>
        <v>0</v>
      </c>
      <c r="I510" s="111"/>
      <c r="J510" s="112"/>
      <c r="K510" s="113"/>
      <c r="L510" s="114"/>
      <c r="M510" s="114"/>
      <c r="N510" s="114"/>
      <c r="O510" s="114"/>
      <c r="P510" s="114"/>
      <c r="Q510" s="114"/>
      <c r="R510" s="114"/>
      <c r="S510" s="114"/>
      <c r="T510" s="114"/>
      <c r="U510" s="114"/>
      <c r="V510" s="114"/>
      <c r="W510" s="114"/>
      <c r="X510" s="115"/>
      <c r="Y510" s="116"/>
      <c r="Z510" s="113"/>
      <c r="AA510" s="117"/>
      <c r="AB510" s="115"/>
      <c r="AC510" s="113"/>
      <c r="AD510" s="117"/>
      <c r="AE510" s="118"/>
      <c r="AF510" s="113"/>
      <c r="AG510" s="117"/>
      <c r="AH510" s="118"/>
      <c r="AI510" s="113"/>
      <c r="AJ510" s="117"/>
      <c r="AK510" s="118"/>
      <c r="AL510" s="113"/>
      <c r="AM510" s="117"/>
      <c r="AN510" s="118"/>
      <c r="AO510" s="119"/>
      <c r="AP510" s="122"/>
      <c r="AQ510" s="123"/>
      <c r="AR510" s="96">
        <f t="shared" si="31"/>
        <v>0</v>
      </c>
      <c r="AS510" s="97">
        <f t="shared" si="28"/>
        <v>0</v>
      </c>
      <c r="AT510" s="97">
        <f t="shared" si="29"/>
        <v>0</v>
      </c>
    </row>
    <row r="511" spans="8:46" ht="14.25" thickBot="1" x14ac:dyDescent="0.2">
      <c r="H511" s="42">
        <f t="shared" si="30"/>
        <v>0</v>
      </c>
      <c r="I511" s="111"/>
      <c r="J511" s="112"/>
      <c r="K511" s="113"/>
      <c r="L511" s="114"/>
      <c r="M511" s="114"/>
      <c r="N511" s="114"/>
      <c r="O511" s="114"/>
      <c r="P511" s="114"/>
      <c r="Q511" s="114"/>
      <c r="R511" s="114"/>
      <c r="S511" s="114"/>
      <c r="T511" s="114"/>
      <c r="U511" s="114"/>
      <c r="V511" s="114"/>
      <c r="W511" s="114"/>
      <c r="X511" s="115"/>
      <c r="Y511" s="116"/>
      <c r="Z511" s="113"/>
      <c r="AA511" s="117"/>
      <c r="AB511" s="115"/>
      <c r="AC511" s="113"/>
      <c r="AD511" s="117"/>
      <c r="AE511" s="118"/>
      <c r="AF511" s="113"/>
      <c r="AG511" s="117"/>
      <c r="AH511" s="118"/>
      <c r="AI511" s="113"/>
      <c r="AJ511" s="117"/>
      <c r="AK511" s="118"/>
      <c r="AL511" s="113"/>
      <c r="AM511" s="117"/>
      <c r="AN511" s="118"/>
      <c r="AO511" s="119"/>
      <c r="AP511" s="122"/>
      <c r="AQ511" s="123"/>
      <c r="AR511" s="96">
        <f t="shared" si="31"/>
        <v>0</v>
      </c>
      <c r="AS511" s="97">
        <f t="shared" si="28"/>
        <v>0</v>
      </c>
      <c r="AT511" s="97">
        <f t="shared" si="29"/>
        <v>0</v>
      </c>
    </row>
    <row r="512" spans="8:46" ht="14.25" thickBot="1" x14ac:dyDescent="0.2">
      <c r="H512" s="42">
        <f t="shared" si="30"/>
        <v>0</v>
      </c>
      <c r="I512" s="111"/>
      <c r="J512" s="112"/>
      <c r="K512" s="113"/>
      <c r="L512" s="114"/>
      <c r="M512" s="114"/>
      <c r="N512" s="114"/>
      <c r="O512" s="114"/>
      <c r="P512" s="114"/>
      <c r="Q512" s="114"/>
      <c r="R512" s="114"/>
      <c r="S512" s="114"/>
      <c r="T512" s="114"/>
      <c r="U512" s="114"/>
      <c r="V512" s="114"/>
      <c r="W512" s="114"/>
      <c r="X512" s="115"/>
      <c r="Y512" s="116"/>
      <c r="Z512" s="113"/>
      <c r="AA512" s="117"/>
      <c r="AB512" s="115"/>
      <c r="AC512" s="113"/>
      <c r="AD512" s="117"/>
      <c r="AE512" s="118"/>
      <c r="AF512" s="113"/>
      <c r="AG512" s="117"/>
      <c r="AH512" s="118"/>
      <c r="AI512" s="113"/>
      <c r="AJ512" s="117"/>
      <c r="AK512" s="118"/>
      <c r="AL512" s="113"/>
      <c r="AM512" s="117"/>
      <c r="AN512" s="118"/>
      <c r="AO512" s="119"/>
      <c r="AP512" s="122"/>
      <c r="AQ512" s="123"/>
      <c r="AR512" s="96">
        <f t="shared" si="31"/>
        <v>0</v>
      </c>
      <c r="AS512" s="97">
        <f t="shared" si="28"/>
        <v>0</v>
      </c>
      <c r="AT512" s="97">
        <f t="shared" si="29"/>
        <v>0</v>
      </c>
    </row>
    <row r="513" spans="8:46" ht="14.25" thickBot="1" x14ac:dyDescent="0.2">
      <c r="H513" s="42">
        <f t="shared" si="30"/>
        <v>0</v>
      </c>
      <c r="I513" s="111"/>
      <c r="J513" s="112"/>
      <c r="K513" s="113"/>
      <c r="L513" s="114"/>
      <c r="M513" s="114"/>
      <c r="N513" s="114"/>
      <c r="O513" s="114"/>
      <c r="P513" s="114"/>
      <c r="Q513" s="114"/>
      <c r="R513" s="114"/>
      <c r="S513" s="114"/>
      <c r="T513" s="114"/>
      <c r="U513" s="114"/>
      <c r="V513" s="114"/>
      <c r="W513" s="114"/>
      <c r="X513" s="115"/>
      <c r="Y513" s="116"/>
      <c r="Z513" s="113"/>
      <c r="AA513" s="117"/>
      <c r="AB513" s="115"/>
      <c r="AC513" s="113"/>
      <c r="AD513" s="117"/>
      <c r="AE513" s="118"/>
      <c r="AF513" s="113"/>
      <c r="AG513" s="117"/>
      <c r="AH513" s="118"/>
      <c r="AI513" s="113"/>
      <c r="AJ513" s="117"/>
      <c r="AK513" s="118"/>
      <c r="AL513" s="113"/>
      <c r="AM513" s="117"/>
      <c r="AN513" s="118"/>
      <c r="AO513" s="119"/>
      <c r="AP513" s="122"/>
      <c r="AQ513" s="123"/>
      <c r="AR513" s="96">
        <f t="shared" si="31"/>
        <v>0</v>
      </c>
      <c r="AS513" s="97">
        <f t="shared" si="28"/>
        <v>0</v>
      </c>
      <c r="AT513" s="97">
        <f t="shared" si="29"/>
        <v>0</v>
      </c>
    </row>
    <row r="514" spans="8:46" ht="14.25" thickBot="1" x14ac:dyDescent="0.2">
      <c r="H514" s="42">
        <f t="shared" si="30"/>
        <v>0</v>
      </c>
      <c r="I514" s="111"/>
      <c r="J514" s="112"/>
      <c r="K514" s="113"/>
      <c r="L514" s="114"/>
      <c r="M514" s="114"/>
      <c r="N514" s="114"/>
      <c r="O514" s="114"/>
      <c r="P514" s="114"/>
      <c r="Q514" s="114"/>
      <c r="R514" s="114"/>
      <c r="S514" s="114"/>
      <c r="T514" s="114"/>
      <c r="U514" s="114"/>
      <c r="V514" s="114"/>
      <c r="W514" s="114"/>
      <c r="X514" s="115"/>
      <c r="Y514" s="116"/>
      <c r="Z514" s="113"/>
      <c r="AA514" s="117"/>
      <c r="AB514" s="115"/>
      <c r="AC514" s="113"/>
      <c r="AD514" s="117"/>
      <c r="AE514" s="118"/>
      <c r="AF514" s="113"/>
      <c r="AG514" s="117"/>
      <c r="AH514" s="118"/>
      <c r="AI514" s="113"/>
      <c r="AJ514" s="117"/>
      <c r="AK514" s="118"/>
      <c r="AL514" s="113"/>
      <c r="AM514" s="117"/>
      <c r="AN514" s="118"/>
      <c r="AO514" s="119"/>
      <c r="AP514" s="122"/>
      <c r="AQ514" s="123"/>
      <c r="AR514" s="96">
        <f t="shared" si="31"/>
        <v>0</v>
      </c>
      <c r="AS514" s="97">
        <f t="shared" si="28"/>
        <v>0</v>
      </c>
      <c r="AT514" s="97">
        <f t="shared" si="29"/>
        <v>0</v>
      </c>
    </row>
    <row r="515" spans="8:46" ht="14.25" thickBot="1" x14ac:dyDescent="0.2">
      <c r="H515" s="42">
        <f t="shared" si="30"/>
        <v>0</v>
      </c>
      <c r="I515" s="111"/>
      <c r="J515" s="112"/>
      <c r="K515" s="113"/>
      <c r="L515" s="114"/>
      <c r="M515" s="114"/>
      <c r="N515" s="114"/>
      <c r="O515" s="114"/>
      <c r="P515" s="114"/>
      <c r="Q515" s="114"/>
      <c r="R515" s="114"/>
      <c r="S515" s="114"/>
      <c r="T515" s="114"/>
      <c r="U515" s="114"/>
      <c r="V515" s="114"/>
      <c r="W515" s="114"/>
      <c r="X515" s="115"/>
      <c r="Y515" s="116"/>
      <c r="Z515" s="113"/>
      <c r="AA515" s="117"/>
      <c r="AB515" s="115"/>
      <c r="AC515" s="113"/>
      <c r="AD515" s="117"/>
      <c r="AE515" s="118"/>
      <c r="AF515" s="113"/>
      <c r="AG515" s="117"/>
      <c r="AH515" s="118"/>
      <c r="AI515" s="113"/>
      <c r="AJ515" s="117"/>
      <c r="AK515" s="118"/>
      <c r="AL515" s="113"/>
      <c r="AM515" s="117"/>
      <c r="AN515" s="118"/>
      <c r="AO515" s="119"/>
      <c r="AP515" s="122"/>
      <c r="AQ515" s="123"/>
      <c r="AR515" s="96">
        <f t="shared" si="31"/>
        <v>0</v>
      </c>
      <c r="AS515" s="97">
        <f t="shared" ref="AS515:AS578" si="32">IF($F$3="이상",IF(AND(I515=$A$3,$B$3&lt;=AR515,$E$3-1825&lt;$AO515,OR($Y515=$C$3,$Y515=$D$3)),1,0),0)</f>
        <v>0</v>
      </c>
      <c r="AT515" s="97">
        <f t="shared" ref="AT515:AT578" si="33">IF($F$3="미만",IF(AND(OR($K515=$G$3,$L515=$G$3,$M515=$G$3,$N515=$G$3,$O515=$G$3,$P515=$G$3,$Q515=$G$3,$R515=$G$3,,$S515=$G$3,$T515=$G$3,$U515=$G$3,$V515=$G$3,$W515=$G$3,$X515=$G$3),$B$3&lt;=AR515,$E$3-1825&lt;$AO515,OR($Y515=$C$3,$Y515=$D$3)),1,0),0)</f>
        <v>0</v>
      </c>
    </row>
    <row r="516" spans="8:46" ht="14.25" thickBot="1" x14ac:dyDescent="0.2">
      <c r="H516" s="42">
        <f t="shared" ref="H516:H579" si="34">IF(OR(AS516=1,AT516=1),$A$3&amp;"\"&amp;AP516&amp;"\"&amp;AQ516,0)</f>
        <v>0</v>
      </c>
      <c r="I516" s="111"/>
      <c r="J516" s="112"/>
      <c r="K516" s="113"/>
      <c r="L516" s="114"/>
      <c r="M516" s="114"/>
      <c r="N516" s="114"/>
      <c r="O516" s="114"/>
      <c r="P516" s="114"/>
      <c r="Q516" s="114"/>
      <c r="R516" s="114"/>
      <c r="S516" s="114"/>
      <c r="T516" s="114"/>
      <c r="U516" s="114"/>
      <c r="V516" s="114"/>
      <c r="W516" s="114"/>
      <c r="X516" s="115"/>
      <c r="Y516" s="116"/>
      <c r="Z516" s="113"/>
      <c r="AA516" s="117"/>
      <c r="AB516" s="115"/>
      <c r="AC516" s="113"/>
      <c r="AD516" s="117"/>
      <c r="AE516" s="118"/>
      <c r="AF516" s="113"/>
      <c r="AG516" s="117"/>
      <c r="AH516" s="118"/>
      <c r="AI516" s="113"/>
      <c r="AJ516" s="117"/>
      <c r="AK516" s="118"/>
      <c r="AL516" s="113"/>
      <c r="AM516" s="117"/>
      <c r="AN516" s="118"/>
      <c r="AO516" s="119"/>
      <c r="AP516" s="122"/>
      <c r="AQ516" s="123"/>
      <c r="AR516" s="96">
        <f t="shared" ref="AR516:AR579" si="35">AA516*AB516/100+AD516*AE516/100+AG516*AH516/100+AJ516*AK516/100+AM516*AN516/100</f>
        <v>0</v>
      </c>
      <c r="AS516" s="97">
        <f t="shared" si="32"/>
        <v>0</v>
      </c>
      <c r="AT516" s="97">
        <f t="shared" si="33"/>
        <v>0</v>
      </c>
    </row>
    <row r="517" spans="8:46" ht="14.25" thickBot="1" x14ac:dyDescent="0.2">
      <c r="H517" s="42">
        <f t="shared" si="34"/>
        <v>0</v>
      </c>
      <c r="I517" s="111"/>
      <c r="J517" s="112"/>
      <c r="K517" s="113"/>
      <c r="L517" s="114"/>
      <c r="M517" s="114"/>
      <c r="N517" s="114"/>
      <c r="O517" s="114"/>
      <c r="P517" s="114"/>
      <c r="Q517" s="114"/>
      <c r="R517" s="114"/>
      <c r="S517" s="114"/>
      <c r="T517" s="114"/>
      <c r="U517" s="114"/>
      <c r="V517" s="114"/>
      <c r="W517" s="114"/>
      <c r="X517" s="115"/>
      <c r="Y517" s="116"/>
      <c r="Z517" s="113"/>
      <c r="AA517" s="117"/>
      <c r="AB517" s="115"/>
      <c r="AC517" s="113"/>
      <c r="AD517" s="117"/>
      <c r="AE517" s="118"/>
      <c r="AF517" s="113"/>
      <c r="AG517" s="117"/>
      <c r="AH517" s="118"/>
      <c r="AI517" s="113"/>
      <c r="AJ517" s="117"/>
      <c r="AK517" s="118"/>
      <c r="AL517" s="113"/>
      <c r="AM517" s="117"/>
      <c r="AN517" s="118"/>
      <c r="AO517" s="119"/>
      <c r="AP517" s="122"/>
      <c r="AQ517" s="123"/>
      <c r="AR517" s="96">
        <f t="shared" si="35"/>
        <v>0</v>
      </c>
      <c r="AS517" s="97">
        <f t="shared" si="32"/>
        <v>0</v>
      </c>
      <c r="AT517" s="97">
        <f t="shared" si="33"/>
        <v>0</v>
      </c>
    </row>
    <row r="518" spans="8:46" ht="14.25" thickBot="1" x14ac:dyDescent="0.2">
      <c r="H518" s="42">
        <f t="shared" si="34"/>
        <v>0</v>
      </c>
      <c r="I518" s="111"/>
      <c r="J518" s="112"/>
      <c r="K518" s="113"/>
      <c r="L518" s="114"/>
      <c r="M518" s="114"/>
      <c r="N518" s="114"/>
      <c r="O518" s="114"/>
      <c r="P518" s="114"/>
      <c r="Q518" s="114"/>
      <c r="R518" s="114"/>
      <c r="S518" s="114"/>
      <c r="T518" s="114"/>
      <c r="U518" s="114"/>
      <c r="V518" s="114"/>
      <c r="W518" s="114"/>
      <c r="X518" s="115"/>
      <c r="Y518" s="116"/>
      <c r="Z518" s="113"/>
      <c r="AA518" s="117"/>
      <c r="AB518" s="115"/>
      <c r="AC518" s="113"/>
      <c r="AD518" s="117"/>
      <c r="AE518" s="118"/>
      <c r="AF518" s="113"/>
      <c r="AG518" s="117"/>
      <c r="AH518" s="118"/>
      <c r="AI518" s="113"/>
      <c r="AJ518" s="117"/>
      <c r="AK518" s="118"/>
      <c r="AL518" s="113"/>
      <c r="AM518" s="117"/>
      <c r="AN518" s="118"/>
      <c r="AO518" s="119"/>
      <c r="AP518" s="122"/>
      <c r="AQ518" s="123"/>
      <c r="AR518" s="96">
        <f t="shared" si="35"/>
        <v>0</v>
      </c>
      <c r="AS518" s="97">
        <f t="shared" si="32"/>
        <v>0</v>
      </c>
      <c r="AT518" s="97">
        <f t="shared" si="33"/>
        <v>0</v>
      </c>
    </row>
    <row r="519" spans="8:46" ht="14.25" thickBot="1" x14ac:dyDescent="0.2">
      <c r="H519" s="42">
        <f t="shared" si="34"/>
        <v>0</v>
      </c>
      <c r="I519" s="111"/>
      <c r="J519" s="112"/>
      <c r="K519" s="113"/>
      <c r="L519" s="114"/>
      <c r="M519" s="114"/>
      <c r="N519" s="114"/>
      <c r="O519" s="114"/>
      <c r="P519" s="114"/>
      <c r="Q519" s="114"/>
      <c r="R519" s="114"/>
      <c r="S519" s="114"/>
      <c r="T519" s="114"/>
      <c r="U519" s="114"/>
      <c r="V519" s="114"/>
      <c r="W519" s="114"/>
      <c r="X519" s="115"/>
      <c r="Y519" s="116"/>
      <c r="Z519" s="113"/>
      <c r="AA519" s="117"/>
      <c r="AB519" s="115"/>
      <c r="AC519" s="113"/>
      <c r="AD519" s="117"/>
      <c r="AE519" s="118"/>
      <c r="AF519" s="113"/>
      <c r="AG519" s="117"/>
      <c r="AH519" s="118"/>
      <c r="AI519" s="113"/>
      <c r="AJ519" s="117"/>
      <c r="AK519" s="118"/>
      <c r="AL519" s="113"/>
      <c r="AM519" s="117"/>
      <c r="AN519" s="118"/>
      <c r="AO519" s="119"/>
      <c r="AP519" s="122"/>
      <c r="AQ519" s="123"/>
      <c r="AR519" s="96">
        <f t="shared" si="35"/>
        <v>0</v>
      </c>
      <c r="AS519" s="97">
        <f t="shared" si="32"/>
        <v>0</v>
      </c>
      <c r="AT519" s="97">
        <f t="shared" si="33"/>
        <v>0</v>
      </c>
    </row>
    <row r="520" spans="8:46" ht="14.25" thickBot="1" x14ac:dyDescent="0.2">
      <c r="H520" s="42">
        <f t="shared" si="34"/>
        <v>0</v>
      </c>
      <c r="I520" s="111"/>
      <c r="J520" s="112"/>
      <c r="K520" s="113"/>
      <c r="L520" s="114"/>
      <c r="M520" s="114"/>
      <c r="N520" s="114"/>
      <c r="O520" s="114"/>
      <c r="P520" s="114"/>
      <c r="Q520" s="114"/>
      <c r="R520" s="114"/>
      <c r="S520" s="114"/>
      <c r="T520" s="114"/>
      <c r="U520" s="114"/>
      <c r="V520" s="114"/>
      <c r="W520" s="114"/>
      <c r="X520" s="115"/>
      <c r="Y520" s="116"/>
      <c r="Z520" s="113"/>
      <c r="AA520" s="117"/>
      <c r="AB520" s="115"/>
      <c r="AC520" s="113"/>
      <c r="AD520" s="117"/>
      <c r="AE520" s="118"/>
      <c r="AF520" s="113"/>
      <c r="AG520" s="117"/>
      <c r="AH520" s="118"/>
      <c r="AI520" s="113"/>
      <c r="AJ520" s="117"/>
      <c r="AK520" s="118"/>
      <c r="AL520" s="113"/>
      <c r="AM520" s="117"/>
      <c r="AN520" s="118"/>
      <c r="AO520" s="119"/>
      <c r="AP520" s="122"/>
      <c r="AQ520" s="123"/>
      <c r="AR520" s="96">
        <f t="shared" si="35"/>
        <v>0</v>
      </c>
      <c r="AS520" s="97">
        <f t="shared" si="32"/>
        <v>0</v>
      </c>
      <c r="AT520" s="97">
        <f t="shared" si="33"/>
        <v>0</v>
      </c>
    </row>
    <row r="521" spans="8:46" ht="14.25" thickBot="1" x14ac:dyDescent="0.2">
      <c r="H521" s="42">
        <f t="shared" si="34"/>
        <v>0</v>
      </c>
      <c r="I521" s="111"/>
      <c r="J521" s="112"/>
      <c r="K521" s="113"/>
      <c r="L521" s="114"/>
      <c r="M521" s="114"/>
      <c r="N521" s="114"/>
      <c r="O521" s="114"/>
      <c r="P521" s="114"/>
      <c r="Q521" s="114"/>
      <c r="R521" s="114"/>
      <c r="S521" s="114"/>
      <c r="T521" s="114"/>
      <c r="U521" s="114"/>
      <c r="V521" s="114"/>
      <c r="W521" s="114"/>
      <c r="X521" s="115"/>
      <c r="Y521" s="116"/>
      <c r="Z521" s="113"/>
      <c r="AA521" s="117"/>
      <c r="AB521" s="115"/>
      <c r="AC521" s="113"/>
      <c r="AD521" s="117"/>
      <c r="AE521" s="118"/>
      <c r="AF521" s="113"/>
      <c r="AG521" s="117"/>
      <c r="AH521" s="118"/>
      <c r="AI521" s="113"/>
      <c r="AJ521" s="117"/>
      <c r="AK521" s="118"/>
      <c r="AL521" s="113"/>
      <c r="AM521" s="117"/>
      <c r="AN521" s="118"/>
      <c r="AO521" s="119"/>
      <c r="AP521" s="122"/>
      <c r="AQ521" s="123"/>
      <c r="AR521" s="96">
        <f t="shared" si="35"/>
        <v>0</v>
      </c>
      <c r="AS521" s="97">
        <f t="shared" si="32"/>
        <v>0</v>
      </c>
      <c r="AT521" s="97">
        <f t="shared" si="33"/>
        <v>0</v>
      </c>
    </row>
    <row r="522" spans="8:46" ht="14.25" thickBot="1" x14ac:dyDescent="0.2">
      <c r="H522" s="42">
        <f t="shared" si="34"/>
        <v>0</v>
      </c>
      <c r="I522" s="111"/>
      <c r="J522" s="112"/>
      <c r="K522" s="113"/>
      <c r="L522" s="114"/>
      <c r="M522" s="114"/>
      <c r="N522" s="114"/>
      <c r="O522" s="114"/>
      <c r="P522" s="114"/>
      <c r="Q522" s="114"/>
      <c r="R522" s="114"/>
      <c r="S522" s="114"/>
      <c r="T522" s="114"/>
      <c r="U522" s="114"/>
      <c r="V522" s="114"/>
      <c r="W522" s="114"/>
      <c r="X522" s="115"/>
      <c r="Y522" s="116"/>
      <c r="Z522" s="113"/>
      <c r="AA522" s="117"/>
      <c r="AB522" s="115"/>
      <c r="AC522" s="113"/>
      <c r="AD522" s="117"/>
      <c r="AE522" s="118"/>
      <c r="AF522" s="113"/>
      <c r="AG522" s="117"/>
      <c r="AH522" s="118"/>
      <c r="AI522" s="113"/>
      <c r="AJ522" s="117"/>
      <c r="AK522" s="118"/>
      <c r="AL522" s="113"/>
      <c r="AM522" s="117"/>
      <c r="AN522" s="118"/>
      <c r="AO522" s="119"/>
      <c r="AP522" s="122"/>
      <c r="AQ522" s="123"/>
      <c r="AR522" s="96">
        <f t="shared" si="35"/>
        <v>0</v>
      </c>
      <c r="AS522" s="97">
        <f t="shared" si="32"/>
        <v>0</v>
      </c>
      <c r="AT522" s="97">
        <f t="shared" si="33"/>
        <v>0</v>
      </c>
    </row>
    <row r="523" spans="8:46" ht="14.25" thickBot="1" x14ac:dyDescent="0.2">
      <c r="H523" s="42">
        <f t="shared" si="34"/>
        <v>0</v>
      </c>
      <c r="I523" s="111"/>
      <c r="J523" s="112"/>
      <c r="K523" s="113"/>
      <c r="L523" s="114"/>
      <c r="M523" s="114"/>
      <c r="N523" s="114"/>
      <c r="O523" s="114"/>
      <c r="P523" s="114"/>
      <c r="Q523" s="114"/>
      <c r="R523" s="114"/>
      <c r="S523" s="114"/>
      <c r="T523" s="114"/>
      <c r="U523" s="114"/>
      <c r="V523" s="114"/>
      <c r="W523" s="114"/>
      <c r="X523" s="115"/>
      <c r="Y523" s="116"/>
      <c r="Z523" s="113"/>
      <c r="AA523" s="117"/>
      <c r="AB523" s="115"/>
      <c r="AC523" s="113"/>
      <c r="AD523" s="117"/>
      <c r="AE523" s="118"/>
      <c r="AF523" s="113"/>
      <c r="AG523" s="117"/>
      <c r="AH523" s="118"/>
      <c r="AI523" s="113"/>
      <c r="AJ523" s="117"/>
      <c r="AK523" s="118"/>
      <c r="AL523" s="113"/>
      <c r="AM523" s="117"/>
      <c r="AN523" s="118"/>
      <c r="AO523" s="119"/>
      <c r="AP523" s="122"/>
      <c r="AQ523" s="123"/>
      <c r="AR523" s="96">
        <f t="shared" si="35"/>
        <v>0</v>
      </c>
      <c r="AS523" s="97">
        <f t="shared" si="32"/>
        <v>0</v>
      </c>
      <c r="AT523" s="97">
        <f t="shared" si="33"/>
        <v>0</v>
      </c>
    </row>
    <row r="524" spans="8:46" ht="14.25" thickBot="1" x14ac:dyDescent="0.2">
      <c r="H524" s="42">
        <f t="shared" si="34"/>
        <v>0</v>
      </c>
      <c r="I524" s="111"/>
      <c r="J524" s="112"/>
      <c r="K524" s="113"/>
      <c r="L524" s="114"/>
      <c r="M524" s="114"/>
      <c r="N524" s="114"/>
      <c r="O524" s="114"/>
      <c r="P524" s="114"/>
      <c r="Q524" s="114"/>
      <c r="R524" s="114"/>
      <c r="S524" s="114"/>
      <c r="T524" s="114"/>
      <c r="U524" s="114"/>
      <c r="V524" s="114"/>
      <c r="W524" s="114"/>
      <c r="X524" s="115"/>
      <c r="Y524" s="116"/>
      <c r="Z524" s="113"/>
      <c r="AA524" s="117"/>
      <c r="AB524" s="115"/>
      <c r="AC524" s="113"/>
      <c r="AD524" s="117"/>
      <c r="AE524" s="118"/>
      <c r="AF524" s="113"/>
      <c r="AG524" s="117"/>
      <c r="AH524" s="118"/>
      <c r="AI524" s="113"/>
      <c r="AJ524" s="117"/>
      <c r="AK524" s="118"/>
      <c r="AL524" s="113"/>
      <c r="AM524" s="117"/>
      <c r="AN524" s="118"/>
      <c r="AO524" s="119"/>
      <c r="AP524" s="122"/>
      <c r="AQ524" s="123"/>
      <c r="AR524" s="96">
        <f t="shared" si="35"/>
        <v>0</v>
      </c>
      <c r="AS524" s="97">
        <f t="shared" si="32"/>
        <v>0</v>
      </c>
      <c r="AT524" s="97">
        <f t="shared" si="33"/>
        <v>0</v>
      </c>
    </row>
    <row r="525" spans="8:46" ht="14.25" thickBot="1" x14ac:dyDescent="0.2">
      <c r="H525" s="42">
        <f t="shared" si="34"/>
        <v>0</v>
      </c>
      <c r="I525" s="111"/>
      <c r="J525" s="112"/>
      <c r="K525" s="113"/>
      <c r="L525" s="114"/>
      <c r="M525" s="114"/>
      <c r="N525" s="114"/>
      <c r="O525" s="114"/>
      <c r="P525" s="114"/>
      <c r="Q525" s="114"/>
      <c r="R525" s="114"/>
      <c r="S525" s="114"/>
      <c r="T525" s="114"/>
      <c r="U525" s="114"/>
      <c r="V525" s="114"/>
      <c r="W525" s="114"/>
      <c r="X525" s="115"/>
      <c r="Y525" s="116"/>
      <c r="Z525" s="113"/>
      <c r="AA525" s="117"/>
      <c r="AB525" s="115"/>
      <c r="AC525" s="113"/>
      <c r="AD525" s="117"/>
      <c r="AE525" s="118"/>
      <c r="AF525" s="113"/>
      <c r="AG525" s="117"/>
      <c r="AH525" s="118"/>
      <c r="AI525" s="113"/>
      <c r="AJ525" s="117"/>
      <c r="AK525" s="118"/>
      <c r="AL525" s="113"/>
      <c r="AM525" s="117"/>
      <c r="AN525" s="118"/>
      <c r="AO525" s="119"/>
      <c r="AP525" s="122"/>
      <c r="AQ525" s="123"/>
      <c r="AR525" s="96">
        <f t="shared" si="35"/>
        <v>0</v>
      </c>
      <c r="AS525" s="97">
        <f t="shared" si="32"/>
        <v>0</v>
      </c>
      <c r="AT525" s="97">
        <f t="shared" si="33"/>
        <v>0</v>
      </c>
    </row>
    <row r="526" spans="8:46" ht="14.25" thickBot="1" x14ac:dyDescent="0.2">
      <c r="H526" s="42">
        <f t="shared" si="34"/>
        <v>0</v>
      </c>
      <c r="I526" s="111"/>
      <c r="J526" s="112"/>
      <c r="K526" s="113"/>
      <c r="L526" s="114"/>
      <c r="M526" s="114"/>
      <c r="N526" s="114"/>
      <c r="O526" s="114"/>
      <c r="P526" s="114"/>
      <c r="Q526" s="114"/>
      <c r="R526" s="114"/>
      <c r="S526" s="114"/>
      <c r="T526" s="114"/>
      <c r="U526" s="114"/>
      <c r="V526" s="114"/>
      <c r="W526" s="114"/>
      <c r="X526" s="115"/>
      <c r="Y526" s="116"/>
      <c r="Z526" s="113"/>
      <c r="AA526" s="117"/>
      <c r="AB526" s="115"/>
      <c r="AC526" s="113"/>
      <c r="AD526" s="117"/>
      <c r="AE526" s="118"/>
      <c r="AF526" s="113"/>
      <c r="AG526" s="117"/>
      <c r="AH526" s="118"/>
      <c r="AI526" s="113"/>
      <c r="AJ526" s="117"/>
      <c r="AK526" s="118"/>
      <c r="AL526" s="113"/>
      <c r="AM526" s="117"/>
      <c r="AN526" s="118"/>
      <c r="AO526" s="119"/>
      <c r="AP526" s="122"/>
      <c r="AQ526" s="123"/>
      <c r="AR526" s="96">
        <f t="shared" si="35"/>
        <v>0</v>
      </c>
      <c r="AS526" s="97">
        <f t="shared" si="32"/>
        <v>0</v>
      </c>
      <c r="AT526" s="97">
        <f t="shared" si="33"/>
        <v>0</v>
      </c>
    </row>
    <row r="527" spans="8:46" ht="14.25" thickBot="1" x14ac:dyDescent="0.2">
      <c r="H527" s="42">
        <f t="shared" si="34"/>
        <v>0</v>
      </c>
      <c r="I527" s="111"/>
      <c r="J527" s="112"/>
      <c r="K527" s="113"/>
      <c r="L527" s="114"/>
      <c r="M527" s="114"/>
      <c r="N527" s="114"/>
      <c r="O527" s="114"/>
      <c r="P527" s="114"/>
      <c r="Q527" s="114"/>
      <c r="R527" s="114"/>
      <c r="S527" s="114"/>
      <c r="T527" s="114"/>
      <c r="U527" s="114"/>
      <c r="V527" s="114"/>
      <c r="W527" s="114"/>
      <c r="X527" s="115"/>
      <c r="Y527" s="116"/>
      <c r="Z527" s="113"/>
      <c r="AA527" s="117"/>
      <c r="AB527" s="115"/>
      <c r="AC527" s="113"/>
      <c r="AD527" s="117"/>
      <c r="AE527" s="118"/>
      <c r="AF527" s="113"/>
      <c r="AG527" s="117"/>
      <c r="AH527" s="118"/>
      <c r="AI527" s="113"/>
      <c r="AJ527" s="117"/>
      <c r="AK527" s="118"/>
      <c r="AL527" s="113"/>
      <c r="AM527" s="117"/>
      <c r="AN527" s="118"/>
      <c r="AO527" s="119"/>
      <c r="AP527" s="122"/>
      <c r="AQ527" s="123"/>
      <c r="AR527" s="96">
        <f t="shared" si="35"/>
        <v>0</v>
      </c>
      <c r="AS527" s="97">
        <f t="shared" si="32"/>
        <v>0</v>
      </c>
      <c r="AT527" s="97">
        <f t="shared" si="33"/>
        <v>0</v>
      </c>
    </row>
    <row r="528" spans="8:46" ht="14.25" thickBot="1" x14ac:dyDescent="0.2">
      <c r="H528" s="42">
        <f t="shared" si="34"/>
        <v>0</v>
      </c>
      <c r="I528" s="111"/>
      <c r="J528" s="112"/>
      <c r="K528" s="113"/>
      <c r="L528" s="114"/>
      <c r="M528" s="114"/>
      <c r="N528" s="114"/>
      <c r="O528" s="114"/>
      <c r="P528" s="114"/>
      <c r="Q528" s="114"/>
      <c r="R528" s="114"/>
      <c r="S528" s="114"/>
      <c r="T528" s="114"/>
      <c r="U528" s="114"/>
      <c r="V528" s="114"/>
      <c r="W528" s="114"/>
      <c r="X528" s="115"/>
      <c r="Y528" s="116"/>
      <c r="Z528" s="113"/>
      <c r="AA528" s="117"/>
      <c r="AB528" s="115"/>
      <c r="AC528" s="113"/>
      <c r="AD528" s="117"/>
      <c r="AE528" s="118"/>
      <c r="AF528" s="113"/>
      <c r="AG528" s="117"/>
      <c r="AH528" s="118"/>
      <c r="AI528" s="113"/>
      <c r="AJ528" s="117"/>
      <c r="AK528" s="118"/>
      <c r="AL528" s="113"/>
      <c r="AM528" s="117"/>
      <c r="AN528" s="118"/>
      <c r="AO528" s="119"/>
      <c r="AP528" s="122"/>
      <c r="AQ528" s="123"/>
      <c r="AR528" s="96">
        <f t="shared" si="35"/>
        <v>0</v>
      </c>
      <c r="AS528" s="97">
        <f t="shared" si="32"/>
        <v>0</v>
      </c>
      <c r="AT528" s="97">
        <f t="shared" si="33"/>
        <v>0</v>
      </c>
    </row>
    <row r="529" spans="8:46" ht="14.25" thickBot="1" x14ac:dyDescent="0.2">
      <c r="H529" s="42">
        <f t="shared" si="34"/>
        <v>0</v>
      </c>
      <c r="I529" s="111"/>
      <c r="J529" s="112"/>
      <c r="K529" s="113"/>
      <c r="L529" s="114"/>
      <c r="M529" s="114"/>
      <c r="N529" s="114"/>
      <c r="O529" s="114"/>
      <c r="P529" s="114"/>
      <c r="Q529" s="114"/>
      <c r="R529" s="114"/>
      <c r="S529" s="114"/>
      <c r="T529" s="114"/>
      <c r="U529" s="114"/>
      <c r="V529" s="114"/>
      <c r="W529" s="114"/>
      <c r="X529" s="115"/>
      <c r="Y529" s="116"/>
      <c r="Z529" s="113"/>
      <c r="AA529" s="117"/>
      <c r="AB529" s="115"/>
      <c r="AC529" s="113"/>
      <c r="AD529" s="117"/>
      <c r="AE529" s="118"/>
      <c r="AF529" s="113"/>
      <c r="AG529" s="117"/>
      <c r="AH529" s="118"/>
      <c r="AI529" s="113"/>
      <c r="AJ529" s="117"/>
      <c r="AK529" s="118"/>
      <c r="AL529" s="113"/>
      <c r="AM529" s="117"/>
      <c r="AN529" s="118"/>
      <c r="AO529" s="119"/>
      <c r="AP529" s="122"/>
      <c r="AQ529" s="123"/>
      <c r="AR529" s="96">
        <f t="shared" si="35"/>
        <v>0</v>
      </c>
      <c r="AS529" s="97">
        <f t="shared" si="32"/>
        <v>0</v>
      </c>
      <c r="AT529" s="97">
        <f t="shared" si="33"/>
        <v>0</v>
      </c>
    </row>
    <row r="530" spans="8:46" ht="14.25" thickBot="1" x14ac:dyDescent="0.2">
      <c r="H530" s="42">
        <f t="shared" si="34"/>
        <v>0</v>
      </c>
      <c r="I530" s="111"/>
      <c r="J530" s="112"/>
      <c r="K530" s="113"/>
      <c r="L530" s="114"/>
      <c r="M530" s="114"/>
      <c r="N530" s="114"/>
      <c r="O530" s="114"/>
      <c r="P530" s="114"/>
      <c r="Q530" s="114"/>
      <c r="R530" s="114"/>
      <c r="S530" s="114"/>
      <c r="T530" s="114"/>
      <c r="U530" s="114"/>
      <c r="V530" s="114"/>
      <c r="W530" s="114"/>
      <c r="X530" s="115"/>
      <c r="Y530" s="116"/>
      <c r="Z530" s="113"/>
      <c r="AA530" s="117"/>
      <c r="AB530" s="115"/>
      <c r="AC530" s="113"/>
      <c r="AD530" s="117"/>
      <c r="AE530" s="118"/>
      <c r="AF530" s="113"/>
      <c r="AG530" s="117"/>
      <c r="AH530" s="118"/>
      <c r="AI530" s="113"/>
      <c r="AJ530" s="117"/>
      <c r="AK530" s="118"/>
      <c r="AL530" s="113"/>
      <c r="AM530" s="117"/>
      <c r="AN530" s="118"/>
      <c r="AO530" s="119"/>
      <c r="AP530" s="122"/>
      <c r="AQ530" s="123"/>
      <c r="AR530" s="96">
        <f t="shared" si="35"/>
        <v>0</v>
      </c>
      <c r="AS530" s="97">
        <f t="shared" si="32"/>
        <v>0</v>
      </c>
      <c r="AT530" s="97">
        <f t="shared" si="33"/>
        <v>0</v>
      </c>
    </row>
    <row r="531" spans="8:46" ht="14.25" thickBot="1" x14ac:dyDescent="0.2">
      <c r="H531" s="42">
        <f t="shared" si="34"/>
        <v>0</v>
      </c>
      <c r="I531" s="111"/>
      <c r="J531" s="112"/>
      <c r="K531" s="113"/>
      <c r="L531" s="114"/>
      <c r="M531" s="114"/>
      <c r="N531" s="114"/>
      <c r="O531" s="114"/>
      <c r="P531" s="114"/>
      <c r="Q531" s="114"/>
      <c r="R531" s="114"/>
      <c r="S531" s="114"/>
      <c r="T531" s="114"/>
      <c r="U531" s="114"/>
      <c r="V531" s="114"/>
      <c r="W531" s="114"/>
      <c r="X531" s="115"/>
      <c r="Y531" s="116"/>
      <c r="Z531" s="113"/>
      <c r="AA531" s="117"/>
      <c r="AB531" s="115"/>
      <c r="AC531" s="113"/>
      <c r="AD531" s="117"/>
      <c r="AE531" s="118"/>
      <c r="AF531" s="113"/>
      <c r="AG531" s="117"/>
      <c r="AH531" s="118"/>
      <c r="AI531" s="113"/>
      <c r="AJ531" s="117"/>
      <c r="AK531" s="118"/>
      <c r="AL531" s="113"/>
      <c r="AM531" s="117"/>
      <c r="AN531" s="118"/>
      <c r="AO531" s="119"/>
      <c r="AP531" s="122"/>
      <c r="AQ531" s="123"/>
      <c r="AR531" s="96">
        <f t="shared" si="35"/>
        <v>0</v>
      </c>
      <c r="AS531" s="97">
        <f t="shared" si="32"/>
        <v>0</v>
      </c>
      <c r="AT531" s="97">
        <f t="shared" si="33"/>
        <v>0</v>
      </c>
    </row>
    <row r="532" spans="8:46" ht="14.25" thickBot="1" x14ac:dyDescent="0.2">
      <c r="H532" s="42">
        <f t="shared" si="34"/>
        <v>0</v>
      </c>
      <c r="I532" s="111"/>
      <c r="J532" s="112"/>
      <c r="K532" s="113"/>
      <c r="L532" s="114"/>
      <c r="M532" s="114"/>
      <c r="N532" s="114"/>
      <c r="O532" s="114"/>
      <c r="P532" s="114"/>
      <c r="Q532" s="114"/>
      <c r="R532" s="114"/>
      <c r="S532" s="114"/>
      <c r="T532" s="114"/>
      <c r="U532" s="114"/>
      <c r="V532" s="114"/>
      <c r="W532" s="114"/>
      <c r="X532" s="115"/>
      <c r="Y532" s="116"/>
      <c r="Z532" s="113"/>
      <c r="AA532" s="117"/>
      <c r="AB532" s="115"/>
      <c r="AC532" s="113"/>
      <c r="AD532" s="117"/>
      <c r="AE532" s="118"/>
      <c r="AF532" s="113"/>
      <c r="AG532" s="117"/>
      <c r="AH532" s="118"/>
      <c r="AI532" s="113"/>
      <c r="AJ532" s="117"/>
      <c r="AK532" s="118"/>
      <c r="AL532" s="113"/>
      <c r="AM532" s="117"/>
      <c r="AN532" s="118"/>
      <c r="AO532" s="119"/>
      <c r="AP532" s="122"/>
      <c r="AQ532" s="123"/>
      <c r="AR532" s="96">
        <f t="shared" si="35"/>
        <v>0</v>
      </c>
      <c r="AS532" s="97">
        <f t="shared" si="32"/>
        <v>0</v>
      </c>
      <c r="AT532" s="97">
        <f t="shared" si="33"/>
        <v>0</v>
      </c>
    </row>
    <row r="533" spans="8:46" ht="14.25" thickBot="1" x14ac:dyDescent="0.2">
      <c r="H533" s="42">
        <f t="shared" si="34"/>
        <v>0</v>
      </c>
      <c r="I533" s="111"/>
      <c r="J533" s="112"/>
      <c r="K533" s="113"/>
      <c r="L533" s="114"/>
      <c r="M533" s="114"/>
      <c r="N533" s="114"/>
      <c r="O533" s="114"/>
      <c r="P533" s="114"/>
      <c r="Q533" s="114"/>
      <c r="R533" s="114"/>
      <c r="S533" s="114"/>
      <c r="T533" s="114"/>
      <c r="U533" s="114"/>
      <c r="V533" s="114"/>
      <c r="W533" s="114"/>
      <c r="X533" s="115"/>
      <c r="Y533" s="116"/>
      <c r="Z533" s="113"/>
      <c r="AA533" s="117"/>
      <c r="AB533" s="115"/>
      <c r="AC533" s="113"/>
      <c r="AD533" s="117"/>
      <c r="AE533" s="118"/>
      <c r="AF533" s="113"/>
      <c r="AG533" s="117"/>
      <c r="AH533" s="118"/>
      <c r="AI533" s="113"/>
      <c r="AJ533" s="117"/>
      <c r="AK533" s="118"/>
      <c r="AL533" s="113"/>
      <c r="AM533" s="117"/>
      <c r="AN533" s="118"/>
      <c r="AO533" s="119"/>
      <c r="AP533" s="122"/>
      <c r="AQ533" s="123"/>
      <c r="AR533" s="96">
        <f t="shared" si="35"/>
        <v>0</v>
      </c>
      <c r="AS533" s="97">
        <f t="shared" si="32"/>
        <v>0</v>
      </c>
      <c r="AT533" s="97">
        <f t="shared" si="33"/>
        <v>0</v>
      </c>
    </row>
    <row r="534" spans="8:46" ht="14.25" thickBot="1" x14ac:dyDescent="0.2">
      <c r="H534" s="42">
        <f t="shared" si="34"/>
        <v>0</v>
      </c>
      <c r="I534" s="111"/>
      <c r="J534" s="112"/>
      <c r="K534" s="113"/>
      <c r="L534" s="114"/>
      <c r="M534" s="114"/>
      <c r="N534" s="114"/>
      <c r="O534" s="114"/>
      <c r="P534" s="114"/>
      <c r="Q534" s="114"/>
      <c r="R534" s="114"/>
      <c r="S534" s="114"/>
      <c r="T534" s="114"/>
      <c r="U534" s="114"/>
      <c r="V534" s="114"/>
      <c r="W534" s="114"/>
      <c r="X534" s="115"/>
      <c r="Y534" s="116"/>
      <c r="Z534" s="113"/>
      <c r="AA534" s="117"/>
      <c r="AB534" s="115"/>
      <c r="AC534" s="113"/>
      <c r="AD534" s="117"/>
      <c r="AE534" s="118"/>
      <c r="AF534" s="113"/>
      <c r="AG534" s="117"/>
      <c r="AH534" s="118"/>
      <c r="AI534" s="113"/>
      <c r="AJ534" s="117"/>
      <c r="AK534" s="118"/>
      <c r="AL534" s="113"/>
      <c r="AM534" s="117"/>
      <c r="AN534" s="118"/>
      <c r="AO534" s="119"/>
      <c r="AP534" s="122"/>
      <c r="AQ534" s="123"/>
      <c r="AR534" s="96">
        <f t="shared" si="35"/>
        <v>0</v>
      </c>
      <c r="AS534" s="97">
        <f t="shared" si="32"/>
        <v>0</v>
      </c>
      <c r="AT534" s="97">
        <f t="shared" si="33"/>
        <v>0</v>
      </c>
    </row>
    <row r="535" spans="8:46" ht="14.25" thickBot="1" x14ac:dyDescent="0.2">
      <c r="H535" s="42">
        <f t="shared" si="34"/>
        <v>0</v>
      </c>
      <c r="I535" s="111"/>
      <c r="J535" s="112"/>
      <c r="K535" s="113"/>
      <c r="L535" s="114"/>
      <c r="M535" s="114"/>
      <c r="N535" s="114"/>
      <c r="O535" s="114"/>
      <c r="P535" s="114"/>
      <c r="Q535" s="114"/>
      <c r="R535" s="114"/>
      <c r="S535" s="114"/>
      <c r="T535" s="114"/>
      <c r="U535" s="114"/>
      <c r="V535" s="114"/>
      <c r="W535" s="114"/>
      <c r="X535" s="115"/>
      <c r="Y535" s="116"/>
      <c r="Z535" s="113"/>
      <c r="AA535" s="117"/>
      <c r="AB535" s="115"/>
      <c r="AC535" s="113"/>
      <c r="AD535" s="117"/>
      <c r="AE535" s="118"/>
      <c r="AF535" s="113"/>
      <c r="AG535" s="117"/>
      <c r="AH535" s="118"/>
      <c r="AI535" s="113"/>
      <c r="AJ535" s="117"/>
      <c r="AK535" s="118"/>
      <c r="AL535" s="113"/>
      <c r="AM535" s="117"/>
      <c r="AN535" s="118"/>
      <c r="AO535" s="119"/>
      <c r="AP535" s="122"/>
      <c r="AQ535" s="123"/>
      <c r="AR535" s="96">
        <f t="shared" si="35"/>
        <v>0</v>
      </c>
      <c r="AS535" s="97">
        <f t="shared" si="32"/>
        <v>0</v>
      </c>
      <c r="AT535" s="97">
        <f t="shared" si="33"/>
        <v>0</v>
      </c>
    </row>
    <row r="536" spans="8:46" ht="14.25" thickBot="1" x14ac:dyDescent="0.2">
      <c r="H536" s="42">
        <f t="shared" si="34"/>
        <v>0</v>
      </c>
      <c r="I536" s="111"/>
      <c r="J536" s="112"/>
      <c r="K536" s="113"/>
      <c r="L536" s="114"/>
      <c r="M536" s="114"/>
      <c r="N536" s="114"/>
      <c r="O536" s="114"/>
      <c r="P536" s="114"/>
      <c r="Q536" s="114"/>
      <c r="R536" s="114"/>
      <c r="S536" s="114"/>
      <c r="T536" s="114"/>
      <c r="U536" s="114"/>
      <c r="V536" s="114"/>
      <c r="W536" s="114"/>
      <c r="X536" s="115"/>
      <c r="Y536" s="116"/>
      <c r="Z536" s="113"/>
      <c r="AA536" s="117"/>
      <c r="AB536" s="115"/>
      <c r="AC536" s="113"/>
      <c r="AD536" s="117"/>
      <c r="AE536" s="118"/>
      <c r="AF536" s="113"/>
      <c r="AG536" s="117"/>
      <c r="AH536" s="118"/>
      <c r="AI536" s="113"/>
      <c r="AJ536" s="117"/>
      <c r="AK536" s="118"/>
      <c r="AL536" s="113"/>
      <c r="AM536" s="117"/>
      <c r="AN536" s="118"/>
      <c r="AO536" s="119"/>
      <c r="AP536" s="122"/>
      <c r="AQ536" s="123"/>
      <c r="AR536" s="96">
        <f t="shared" si="35"/>
        <v>0</v>
      </c>
      <c r="AS536" s="97">
        <f t="shared" si="32"/>
        <v>0</v>
      </c>
      <c r="AT536" s="97">
        <f t="shared" si="33"/>
        <v>0</v>
      </c>
    </row>
    <row r="537" spans="8:46" ht="14.25" thickBot="1" x14ac:dyDescent="0.2">
      <c r="H537" s="42">
        <f t="shared" si="34"/>
        <v>0</v>
      </c>
      <c r="I537" s="111"/>
      <c r="J537" s="112"/>
      <c r="K537" s="113"/>
      <c r="L537" s="114"/>
      <c r="M537" s="114"/>
      <c r="N537" s="114"/>
      <c r="O537" s="114"/>
      <c r="P537" s="114"/>
      <c r="Q537" s="114"/>
      <c r="R537" s="114"/>
      <c r="S537" s="114"/>
      <c r="T537" s="114"/>
      <c r="U537" s="114"/>
      <c r="V537" s="114"/>
      <c r="W537" s="114"/>
      <c r="X537" s="115"/>
      <c r="Y537" s="116"/>
      <c r="Z537" s="113"/>
      <c r="AA537" s="117"/>
      <c r="AB537" s="115"/>
      <c r="AC537" s="113"/>
      <c r="AD537" s="117"/>
      <c r="AE537" s="118"/>
      <c r="AF537" s="113"/>
      <c r="AG537" s="117"/>
      <c r="AH537" s="118"/>
      <c r="AI537" s="113"/>
      <c r="AJ537" s="117"/>
      <c r="AK537" s="118"/>
      <c r="AL537" s="113"/>
      <c r="AM537" s="117"/>
      <c r="AN537" s="118"/>
      <c r="AO537" s="119"/>
      <c r="AP537" s="122"/>
      <c r="AQ537" s="123"/>
      <c r="AR537" s="96">
        <f t="shared" si="35"/>
        <v>0</v>
      </c>
      <c r="AS537" s="97">
        <f t="shared" si="32"/>
        <v>0</v>
      </c>
      <c r="AT537" s="97">
        <f t="shared" si="33"/>
        <v>0</v>
      </c>
    </row>
    <row r="538" spans="8:46" ht="14.25" thickBot="1" x14ac:dyDescent="0.2">
      <c r="H538" s="42">
        <f t="shared" si="34"/>
        <v>0</v>
      </c>
      <c r="I538" s="111"/>
      <c r="J538" s="112"/>
      <c r="K538" s="113"/>
      <c r="L538" s="114"/>
      <c r="M538" s="114"/>
      <c r="N538" s="114"/>
      <c r="O538" s="114"/>
      <c r="P538" s="114"/>
      <c r="Q538" s="114"/>
      <c r="R538" s="114"/>
      <c r="S538" s="114"/>
      <c r="T538" s="114"/>
      <c r="U538" s="114"/>
      <c r="V538" s="114"/>
      <c r="W538" s="114"/>
      <c r="X538" s="115"/>
      <c r="Y538" s="116"/>
      <c r="Z538" s="113"/>
      <c r="AA538" s="117"/>
      <c r="AB538" s="115"/>
      <c r="AC538" s="113"/>
      <c r="AD538" s="117"/>
      <c r="AE538" s="118"/>
      <c r="AF538" s="113"/>
      <c r="AG538" s="117"/>
      <c r="AH538" s="118"/>
      <c r="AI538" s="113"/>
      <c r="AJ538" s="117"/>
      <c r="AK538" s="118"/>
      <c r="AL538" s="113"/>
      <c r="AM538" s="117"/>
      <c r="AN538" s="118"/>
      <c r="AO538" s="119"/>
      <c r="AP538" s="122"/>
      <c r="AQ538" s="123"/>
      <c r="AR538" s="96">
        <f t="shared" si="35"/>
        <v>0</v>
      </c>
      <c r="AS538" s="97">
        <f t="shared" si="32"/>
        <v>0</v>
      </c>
      <c r="AT538" s="97">
        <f t="shared" si="33"/>
        <v>0</v>
      </c>
    </row>
    <row r="539" spans="8:46" ht="14.25" thickBot="1" x14ac:dyDescent="0.2">
      <c r="H539" s="42">
        <f t="shared" si="34"/>
        <v>0</v>
      </c>
      <c r="I539" s="111"/>
      <c r="J539" s="112"/>
      <c r="K539" s="113"/>
      <c r="L539" s="114"/>
      <c r="M539" s="114"/>
      <c r="N539" s="114"/>
      <c r="O539" s="114"/>
      <c r="P539" s="114"/>
      <c r="Q539" s="114"/>
      <c r="R539" s="114"/>
      <c r="S539" s="114"/>
      <c r="T539" s="114"/>
      <c r="U539" s="114"/>
      <c r="V539" s="114"/>
      <c r="W539" s="114"/>
      <c r="X539" s="115"/>
      <c r="Y539" s="116"/>
      <c r="Z539" s="113"/>
      <c r="AA539" s="117"/>
      <c r="AB539" s="115"/>
      <c r="AC539" s="113"/>
      <c r="AD539" s="117"/>
      <c r="AE539" s="118"/>
      <c r="AF539" s="113"/>
      <c r="AG539" s="117"/>
      <c r="AH539" s="118"/>
      <c r="AI539" s="113"/>
      <c r="AJ539" s="117"/>
      <c r="AK539" s="118"/>
      <c r="AL539" s="113"/>
      <c r="AM539" s="117"/>
      <c r="AN539" s="118"/>
      <c r="AO539" s="119"/>
      <c r="AP539" s="122"/>
      <c r="AQ539" s="123"/>
      <c r="AR539" s="96">
        <f t="shared" si="35"/>
        <v>0</v>
      </c>
      <c r="AS539" s="97">
        <f t="shared" si="32"/>
        <v>0</v>
      </c>
      <c r="AT539" s="97">
        <f t="shared" si="33"/>
        <v>0</v>
      </c>
    </row>
    <row r="540" spans="8:46" ht="14.25" thickBot="1" x14ac:dyDescent="0.2">
      <c r="H540" s="42">
        <f t="shared" si="34"/>
        <v>0</v>
      </c>
      <c r="I540" s="111"/>
      <c r="J540" s="112"/>
      <c r="K540" s="113"/>
      <c r="L540" s="114"/>
      <c r="M540" s="114"/>
      <c r="N540" s="114"/>
      <c r="O540" s="114"/>
      <c r="P540" s="114"/>
      <c r="Q540" s="114"/>
      <c r="R540" s="114"/>
      <c r="S540" s="114"/>
      <c r="T540" s="114"/>
      <c r="U540" s="114"/>
      <c r="V540" s="114"/>
      <c r="W540" s="114"/>
      <c r="X540" s="115"/>
      <c r="Y540" s="116"/>
      <c r="Z540" s="113"/>
      <c r="AA540" s="117"/>
      <c r="AB540" s="115"/>
      <c r="AC540" s="113"/>
      <c r="AD540" s="117"/>
      <c r="AE540" s="118"/>
      <c r="AF540" s="113"/>
      <c r="AG540" s="117"/>
      <c r="AH540" s="118"/>
      <c r="AI540" s="113"/>
      <c r="AJ540" s="117"/>
      <c r="AK540" s="118"/>
      <c r="AL540" s="113"/>
      <c r="AM540" s="117"/>
      <c r="AN540" s="118"/>
      <c r="AO540" s="119"/>
      <c r="AP540" s="122"/>
      <c r="AQ540" s="123"/>
      <c r="AR540" s="96">
        <f t="shared" si="35"/>
        <v>0</v>
      </c>
      <c r="AS540" s="97">
        <f t="shared" si="32"/>
        <v>0</v>
      </c>
      <c r="AT540" s="97">
        <f t="shared" si="33"/>
        <v>0</v>
      </c>
    </row>
    <row r="541" spans="8:46" ht="14.25" thickBot="1" x14ac:dyDescent="0.2">
      <c r="H541" s="42">
        <f t="shared" si="34"/>
        <v>0</v>
      </c>
      <c r="I541" s="111"/>
      <c r="J541" s="112"/>
      <c r="K541" s="113"/>
      <c r="L541" s="114"/>
      <c r="M541" s="114"/>
      <c r="N541" s="114"/>
      <c r="O541" s="114"/>
      <c r="P541" s="114"/>
      <c r="Q541" s="114"/>
      <c r="R541" s="114"/>
      <c r="S541" s="114"/>
      <c r="T541" s="114"/>
      <c r="U541" s="114"/>
      <c r="V541" s="114"/>
      <c r="W541" s="114"/>
      <c r="X541" s="115"/>
      <c r="Y541" s="116"/>
      <c r="Z541" s="113"/>
      <c r="AA541" s="117"/>
      <c r="AB541" s="115"/>
      <c r="AC541" s="113"/>
      <c r="AD541" s="117"/>
      <c r="AE541" s="118"/>
      <c r="AF541" s="113"/>
      <c r="AG541" s="117"/>
      <c r="AH541" s="118"/>
      <c r="AI541" s="113"/>
      <c r="AJ541" s="117"/>
      <c r="AK541" s="118"/>
      <c r="AL541" s="113"/>
      <c r="AM541" s="117"/>
      <c r="AN541" s="118"/>
      <c r="AO541" s="119"/>
      <c r="AP541" s="122"/>
      <c r="AQ541" s="123"/>
      <c r="AR541" s="96">
        <f t="shared" si="35"/>
        <v>0</v>
      </c>
      <c r="AS541" s="97">
        <f t="shared" si="32"/>
        <v>0</v>
      </c>
      <c r="AT541" s="97">
        <f t="shared" si="33"/>
        <v>0</v>
      </c>
    </row>
    <row r="542" spans="8:46" ht="14.25" thickBot="1" x14ac:dyDescent="0.2">
      <c r="H542" s="42">
        <f t="shared" si="34"/>
        <v>0</v>
      </c>
      <c r="I542" s="111"/>
      <c r="J542" s="112"/>
      <c r="K542" s="113"/>
      <c r="L542" s="114"/>
      <c r="M542" s="114"/>
      <c r="N542" s="114"/>
      <c r="O542" s="114"/>
      <c r="P542" s="114"/>
      <c r="Q542" s="114"/>
      <c r="R542" s="114"/>
      <c r="S542" s="114"/>
      <c r="T542" s="114"/>
      <c r="U542" s="114"/>
      <c r="V542" s="114"/>
      <c r="W542" s="114"/>
      <c r="X542" s="115"/>
      <c r="Y542" s="116"/>
      <c r="Z542" s="113"/>
      <c r="AA542" s="117"/>
      <c r="AB542" s="115"/>
      <c r="AC542" s="113"/>
      <c r="AD542" s="117"/>
      <c r="AE542" s="118"/>
      <c r="AF542" s="113"/>
      <c r="AG542" s="117"/>
      <c r="AH542" s="118"/>
      <c r="AI542" s="113"/>
      <c r="AJ542" s="117"/>
      <c r="AK542" s="118"/>
      <c r="AL542" s="113"/>
      <c r="AM542" s="117"/>
      <c r="AN542" s="118"/>
      <c r="AO542" s="119"/>
      <c r="AP542" s="122"/>
      <c r="AQ542" s="123"/>
      <c r="AR542" s="96">
        <f t="shared" si="35"/>
        <v>0</v>
      </c>
      <c r="AS542" s="97">
        <f t="shared" si="32"/>
        <v>0</v>
      </c>
      <c r="AT542" s="97">
        <f t="shared" si="33"/>
        <v>0</v>
      </c>
    </row>
    <row r="543" spans="8:46" ht="14.25" thickBot="1" x14ac:dyDescent="0.2">
      <c r="H543" s="42">
        <f t="shared" si="34"/>
        <v>0</v>
      </c>
      <c r="I543" s="111"/>
      <c r="J543" s="112"/>
      <c r="K543" s="113"/>
      <c r="L543" s="114"/>
      <c r="M543" s="114"/>
      <c r="N543" s="114"/>
      <c r="O543" s="114"/>
      <c r="P543" s="114"/>
      <c r="Q543" s="114"/>
      <c r="R543" s="114"/>
      <c r="S543" s="114"/>
      <c r="T543" s="114"/>
      <c r="U543" s="114"/>
      <c r="V543" s="114"/>
      <c r="W543" s="114"/>
      <c r="X543" s="115"/>
      <c r="Y543" s="116"/>
      <c r="Z543" s="113"/>
      <c r="AA543" s="117"/>
      <c r="AB543" s="115"/>
      <c r="AC543" s="113"/>
      <c r="AD543" s="117"/>
      <c r="AE543" s="118"/>
      <c r="AF543" s="113"/>
      <c r="AG543" s="117"/>
      <c r="AH543" s="118"/>
      <c r="AI543" s="113"/>
      <c r="AJ543" s="117"/>
      <c r="AK543" s="118"/>
      <c r="AL543" s="113"/>
      <c r="AM543" s="117"/>
      <c r="AN543" s="118"/>
      <c r="AO543" s="119"/>
      <c r="AP543" s="122"/>
      <c r="AQ543" s="123"/>
      <c r="AR543" s="96">
        <f t="shared" si="35"/>
        <v>0</v>
      </c>
      <c r="AS543" s="97">
        <f t="shared" si="32"/>
        <v>0</v>
      </c>
      <c r="AT543" s="97">
        <f t="shared" si="33"/>
        <v>0</v>
      </c>
    </row>
    <row r="544" spans="8:46" ht="14.25" thickBot="1" x14ac:dyDescent="0.2">
      <c r="H544" s="42">
        <f t="shared" si="34"/>
        <v>0</v>
      </c>
      <c r="I544" s="111"/>
      <c r="J544" s="112"/>
      <c r="K544" s="113"/>
      <c r="L544" s="114"/>
      <c r="M544" s="114"/>
      <c r="N544" s="114"/>
      <c r="O544" s="114"/>
      <c r="P544" s="114"/>
      <c r="Q544" s="114"/>
      <c r="R544" s="114"/>
      <c r="S544" s="114"/>
      <c r="T544" s="114"/>
      <c r="U544" s="114"/>
      <c r="V544" s="114"/>
      <c r="W544" s="114"/>
      <c r="X544" s="115"/>
      <c r="Y544" s="116"/>
      <c r="Z544" s="113"/>
      <c r="AA544" s="117"/>
      <c r="AB544" s="115"/>
      <c r="AC544" s="113"/>
      <c r="AD544" s="117"/>
      <c r="AE544" s="118"/>
      <c r="AF544" s="113"/>
      <c r="AG544" s="117"/>
      <c r="AH544" s="118"/>
      <c r="AI544" s="113"/>
      <c r="AJ544" s="117"/>
      <c r="AK544" s="118"/>
      <c r="AL544" s="113"/>
      <c r="AM544" s="117"/>
      <c r="AN544" s="118"/>
      <c r="AO544" s="119"/>
      <c r="AP544" s="122"/>
      <c r="AQ544" s="123"/>
      <c r="AR544" s="96">
        <f t="shared" si="35"/>
        <v>0</v>
      </c>
      <c r="AS544" s="97">
        <f t="shared" si="32"/>
        <v>0</v>
      </c>
      <c r="AT544" s="97">
        <f t="shared" si="33"/>
        <v>0</v>
      </c>
    </row>
    <row r="545" spans="8:46" ht="14.25" thickBot="1" x14ac:dyDescent="0.2">
      <c r="H545" s="42">
        <f t="shared" si="34"/>
        <v>0</v>
      </c>
      <c r="I545" s="111"/>
      <c r="J545" s="112"/>
      <c r="K545" s="113"/>
      <c r="L545" s="114"/>
      <c r="M545" s="114"/>
      <c r="N545" s="114"/>
      <c r="O545" s="114"/>
      <c r="P545" s="114"/>
      <c r="Q545" s="114"/>
      <c r="R545" s="114"/>
      <c r="S545" s="114"/>
      <c r="T545" s="114"/>
      <c r="U545" s="114"/>
      <c r="V545" s="114"/>
      <c r="W545" s="114"/>
      <c r="X545" s="115"/>
      <c r="Y545" s="116"/>
      <c r="Z545" s="113"/>
      <c r="AA545" s="117"/>
      <c r="AB545" s="115"/>
      <c r="AC545" s="113"/>
      <c r="AD545" s="117"/>
      <c r="AE545" s="118"/>
      <c r="AF545" s="113"/>
      <c r="AG545" s="117"/>
      <c r="AH545" s="118"/>
      <c r="AI545" s="113"/>
      <c r="AJ545" s="117"/>
      <c r="AK545" s="118"/>
      <c r="AL545" s="113"/>
      <c r="AM545" s="117"/>
      <c r="AN545" s="118"/>
      <c r="AO545" s="119"/>
      <c r="AP545" s="122"/>
      <c r="AQ545" s="123"/>
      <c r="AR545" s="96">
        <f t="shared" si="35"/>
        <v>0</v>
      </c>
      <c r="AS545" s="97">
        <f t="shared" si="32"/>
        <v>0</v>
      </c>
      <c r="AT545" s="97">
        <f t="shared" si="33"/>
        <v>0</v>
      </c>
    </row>
    <row r="546" spans="8:46" ht="14.25" thickBot="1" x14ac:dyDescent="0.2">
      <c r="H546" s="42">
        <f t="shared" si="34"/>
        <v>0</v>
      </c>
      <c r="I546" s="111"/>
      <c r="J546" s="112"/>
      <c r="K546" s="113"/>
      <c r="L546" s="114"/>
      <c r="M546" s="114"/>
      <c r="N546" s="114"/>
      <c r="O546" s="114"/>
      <c r="P546" s="114"/>
      <c r="Q546" s="114"/>
      <c r="R546" s="114"/>
      <c r="S546" s="114"/>
      <c r="T546" s="114"/>
      <c r="U546" s="114"/>
      <c r="V546" s="114"/>
      <c r="W546" s="114"/>
      <c r="X546" s="115"/>
      <c r="Y546" s="116"/>
      <c r="Z546" s="113"/>
      <c r="AA546" s="117"/>
      <c r="AB546" s="115"/>
      <c r="AC546" s="113"/>
      <c r="AD546" s="117"/>
      <c r="AE546" s="118"/>
      <c r="AF546" s="113"/>
      <c r="AG546" s="117"/>
      <c r="AH546" s="118"/>
      <c r="AI546" s="113"/>
      <c r="AJ546" s="117"/>
      <c r="AK546" s="118"/>
      <c r="AL546" s="113"/>
      <c r="AM546" s="117"/>
      <c r="AN546" s="118"/>
      <c r="AO546" s="119"/>
      <c r="AP546" s="122"/>
      <c r="AQ546" s="123"/>
      <c r="AR546" s="96">
        <f t="shared" si="35"/>
        <v>0</v>
      </c>
      <c r="AS546" s="97">
        <f t="shared" si="32"/>
        <v>0</v>
      </c>
      <c r="AT546" s="97">
        <f t="shared" si="33"/>
        <v>0</v>
      </c>
    </row>
    <row r="547" spans="8:46" ht="14.25" thickBot="1" x14ac:dyDescent="0.2">
      <c r="H547" s="42">
        <f t="shared" si="34"/>
        <v>0</v>
      </c>
      <c r="I547" s="111"/>
      <c r="J547" s="112"/>
      <c r="K547" s="113"/>
      <c r="L547" s="114"/>
      <c r="M547" s="114"/>
      <c r="N547" s="114"/>
      <c r="O547" s="114"/>
      <c r="P547" s="114"/>
      <c r="Q547" s="114"/>
      <c r="R547" s="114"/>
      <c r="S547" s="114"/>
      <c r="T547" s="114"/>
      <c r="U547" s="114"/>
      <c r="V547" s="114"/>
      <c r="W547" s="114"/>
      <c r="X547" s="115"/>
      <c r="Y547" s="116"/>
      <c r="Z547" s="113"/>
      <c r="AA547" s="117"/>
      <c r="AB547" s="115"/>
      <c r="AC547" s="113"/>
      <c r="AD547" s="117"/>
      <c r="AE547" s="118"/>
      <c r="AF547" s="113"/>
      <c r="AG547" s="117"/>
      <c r="AH547" s="118"/>
      <c r="AI547" s="113"/>
      <c r="AJ547" s="117"/>
      <c r="AK547" s="118"/>
      <c r="AL547" s="113"/>
      <c r="AM547" s="117"/>
      <c r="AN547" s="118"/>
      <c r="AO547" s="119"/>
      <c r="AP547" s="122"/>
      <c r="AQ547" s="123"/>
      <c r="AR547" s="96">
        <f t="shared" si="35"/>
        <v>0</v>
      </c>
      <c r="AS547" s="97">
        <f t="shared" si="32"/>
        <v>0</v>
      </c>
      <c r="AT547" s="97">
        <f t="shared" si="33"/>
        <v>0</v>
      </c>
    </row>
    <row r="548" spans="8:46" ht="14.25" thickBot="1" x14ac:dyDescent="0.2">
      <c r="H548" s="42">
        <f t="shared" si="34"/>
        <v>0</v>
      </c>
      <c r="I548" s="111"/>
      <c r="J548" s="112"/>
      <c r="K548" s="113"/>
      <c r="L548" s="114"/>
      <c r="M548" s="114"/>
      <c r="N548" s="114"/>
      <c r="O548" s="114"/>
      <c r="P548" s="114"/>
      <c r="Q548" s="114"/>
      <c r="R548" s="114"/>
      <c r="S548" s="114"/>
      <c r="T548" s="114"/>
      <c r="U548" s="114"/>
      <c r="V548" s="114"/>
      <c r="W548" s="114"/>
      <c r="X548" s="115"/>
      <c r="Y548" s="116"/>
      <c r="Z548" s="113"/>
      <c r="AA548" s="117"/>
      <c r="AB548" s="115"/>
      <c r="AC548" s="113"/>
      <c r="AD548" s="117"/>
      <c r="AE548" s="118"/>
      <c r="AF548" s="113"/>
      <c r="AG548" s="117"/>
      <c r="AH548" s="118"/>
      <c r="AI548" s="113"/>
      <c r="AJ548" s="117"/>
      <c r="AK548" s="118"/>
      <c r="AL548" s="113"/>
      <c r="AM548" s="117"/>
      <c r="AN548" s="118"/>
      <c r="AO548" s="119"/>
      <c r="AP548" s="122"/>
      <c r="AQ548" s="123"/>
      <c r="AR548" s="96">
        <f t="shared" si="35"/>
        <v>0</v>
      </c>
      <c r="AS548" s="97">
        <f t="shared" si="32"/>
        <v>0</v>
      </c>
      <c r="AT548" s="97">
        <f t="shared" si="33"/>
        <v>0</v>
      </c>
    </row>
    <row r="549" spans="8:46" ht="14.25" thickBot="1" x14ac:dyDescent="0.2">
      <c r="H549" s="42">
        <f t="shared" si="34"/>
        <v>0</v>
      </c>
      <c r="I549" s="111"/>
      <c r="J549" s="112"/>
      <c r="K549" s="113"/>
      <c r="L549" s="114"/>
      <c r="M549" s="114"/>
      <c r="N549" s="114"/>
      <c r="O549" s="114"/>
      <c r="P549" s="114"/>
      <c r="Q549" s="114"/>
      <c r="R549" s="114"/>
      <c r="S549" s="114"/>
      <c r="T549" s="114"/>
      <c r="U549" s="114"/>
      <c r="V549" s="114"/>
      <c r="W549" s="114"/>
      <c r="X549" s="115"/>
      <c r="Y549" s="116"/>
      <c r="Z549" s="113"/>
      <c r="AA549" s="117"/>
      <c r="AB549" s="115"/>
      <c r="AC549" s="113"/>
      <c r="AD549" s="117"/>
      <c r="AE549" s="118"/>
      <c r="AF549" s="113"/>
      <c r="AG549" s="117"/>
      <c r="AH549" s="118"/>
      <c r="AI549" s="113"/>
      <c r="AJ549" s="117"/>
      <c r="AK549" s="118"/>
      <c r="AL549" s="113"/>
      <c r="AM549" s="117"/>
      <c r="AN549" s="118"/>
      <c r="AO549" s="119"/>
      <c r="AP549" s="122"/>
      <c r="AQ549" s="123"/>
      <c r="AR549" s="96">
        <f t="shared" si="35"/>
        <v>0</v>
      </c>
      <c r="AS549" s="97">
        <f t="shared" si="32"/>
        <v>0</v>
      </c>
      <c r="AT549" s="97">
        <f t="shared" si="33"/>
        <v>0</v>
      </c>
    </row>
    <row r="550" spans="8:46" ht="14.25" thickBot="1" x14ac:dyDescent="0.2">
      <c r="H550" s="42">
        <f t="shared" si="34"/>
        <v>0</v>
      </c>
      <c r="I550" s="111"/>
      <c r="J550" s="112"/>
      <c r="K550" s="113"/>
      <c r="L550" s="114"/>
      <c r="M550" s="114"/>
      <c r="N550" s="114"/>
      <c r="O550" s="114"/>
      <c r="P550" s="114"/>
      <c r="Q550" s="114"/>
      <c r="R550" s="114"/>
      <c r="S550" s="114"/>
      <c r="T550" s="114"/>
      <c r="U550" s="114"/>
      <c r="V550" s="114"/>
      <c r="W550" s="114"/>
      <c r="X550" s="115"/>
      <c r="Y550" s="116"/>
      <c r="Z550" s="113"/>
      <c r="AA550" s="117"/>
      <c r="AB550" s="115"/>
      <c r="AC550" s="113"/>
      <c r="AD550" s="117"/>
      <c r="AE550" s="118"/>
      <c r="AF550" s="113"/>
      <c r="AG550" s="117"/>
      <c r="AH550" s="118"/>
      <c r="AI550" s="113"/>
      <c r="AJ550" s="117"/>
      <c r="AK550" s="118"/>
      <c r="AL550" s="113"/>
      <c r="AM550" s="117"/>
      <c r="AN550" s="118"/>
      <c r="AO550" s="119"/>
      <c r="AP550" s="122"/>
      <c r="AQ550" s="123"/>
      <c r="AR550" s="96">
        <f t="shared" si="35"/>
        <v>0</v>
      </c>
      <c r="AS550" s="97">
        <f t="shared" si="32"/>
        <v>0</v>
      </c>
      <c r="AT550" s="97">
        <f t="shared" si="33"/>
        <v>0</v>
      </c>
    </row>
    <row r="551" spans="8:46" ht="14.25" thickBot="1" x14ac:dyDescent="0.2">
      <c r="H551" s="42">
        <f t="shared" si="34"/>
        <v>0</v>
      </c>
      <c r="I551" s="111"/>
      <c r="J551" s="112"/>
      <c r="K551" s="113"/>
      <c r="L551" s="114"/>
      <c r="M551" s="114"/>
      <c r="N551" s="114"/>
      <c r="O551" s="114"/>
      <c r="P551" s="114"/>
      <c r="Q551" s="114"/>
      <c r="R551" s="114"/>
      <c r="S551" s="114"/>
      <c r="T551" s="114"/>
      <c r="U551" s="114"/>
      <c r="V551" s="114"/>
      <c r="W551" s="114"/>
      <c r="X551" s="115"/>
      <c r="Y551" s="116"/>
      <c r="Z551" s="113"/>
      <c r="AA551" s="117"/>
      <c r="AB551" s="115"/>
      <c r="AC551" s="113"/>
      <c r="AD551" s="117"/>
      <c r="AE551" s="118"/>
      <c r="AF551" s="113"/>
      <c r="AG551" s="117"/>
      <c r="AH551" s="118"/>
      <c r="AI551" s="113"/>
      <c r="AJ551" s="117"/>
      <c r="AK551" s="118"/>
      <c r="AL551" s="113"/>
      <c r="AM551" s="117"/>
      <c r="AN551" s="118"/>
      <c r="AO551" s="119"/>
      <c r="AP551" s="122"/>
      <c r="AQ551" s="123"/>
      <c r="AR551" s="96">
        <f t="shared" si="35"/>
        <v>0</v>
      </c>
      <c r="AS551" s="97">
        <f t="shared" si="32"/>
        <v>0</v>
      </c>
      <c r="AT551" s="97">
        <f t="shared" si="33"/>
        <v>0</v>
      </c>
    </row>
    <row r="552" spans="8:46" ht="14.25" thickBot="1" x14ac:dyDescent="0.2">
      <c r="H552" s="42">
        <f t="shared" si="34"/>
        <v>0</v>
      </c>
      <c r="I552" s="111"/>
      <c r="J552" s="112"/>
      <c r="K552" s="113"/>
      <c r="L552" s="114"/>
      <c r="M552" s="114"/>
      <c r="N552" s="114"/>
      <c r="O552" s="114"/>
      <c r="P552" s="114"/>
      <c r="Q552" s="114"/>
      <c r="R552" s="114"/>
      <c r="S552" s="114"/>
      <c r="T552" s="114"/>
      <c r="U552" s="114"/>
      <c r="V552" s="114"/>
      <c r="W552" s="114"/>
      <c r="X552" s="115"/>
      <c r="Y552" s="116"/>
      <c r="Z552" s="113"/>
      <c r="AA552" s="117"/>
      <c r="AB552" s="115"/>
      <c r="AC552" s="113"/>
      <c r="AD552" s="117"/>
      <c r="AE552" s="118"/>
      <c r="AF552" s="113"/>
      <c r="AG552" s="117"/>
      <c r="AH552" s="118"/>
      <c r="AI552" s="113"/>
      <c r="AJ552" s="117"/>
      <c r="AK552" s="118"/>
      <c r="AL552" s="113"/>
      <c r="AM552" s="117"/>
      <c r="AN552" s="118"/>
      <c r="AO552" s="119"/>
      <c r="AP552" s="122"/>
      <c r="AQ552" s="123"/>
      <c r="AR552" s="96">
        <f t="shared" si="35"/>
        <v>0</v>
      </c>
      <c r="AS552" s="97">
        <f t="shared" si="32"/>
        <v>0</v>
      </c>
      <c r="AT552" s="97">
        <f t="shared" si="33"/>
        <v>0</v>
      </c>
    </row>
    <row r="553" spans="8:46" ht="14.25" thickBot="1" x14ac:dyDescent="0.2">
      <c r="H553" s="42">
        <f t="shared" si="34"/>
        <v>0</v>
      </c>
      <c r="I553" s="111"/>
      <c r="J553" s="112"/>
      <c r="K553" s="113"/>
      <c r="L553" s="114"/>
      <c r="M553" s="114"/>
      <c r="N553" s="114"/>
      <c r="O553" s="114"/>
      <c r="P553" s="114"/>
      <c r="Q553" s="114"/>
      <c r="R553" s="114"/>
      <c r="S553" s="114"/>
      <c r="T553" s="114"/>
      <c r="U553" s="114"/>
      <c r="V553" s="114"/>
      <c r="W553" s="114"/>
      <c r="X553" s="115"/>
      <c r="Y553" s="116"/>
      <c r="Z553" s="113"/>
      <c r="AA553" s="117"/>
      <c r="AB553" s="115"/>
      <c r="AC553" s="113"/>
      <c r="AD553" s="117"/>
      <c r="AE553" s="118"/>
      <c r="AF553" s="113"/>
      <c r="AG553" s="117"/>
      <c r="AH553" s="118"/>
      <c r="AI553" s="113"/>
      <c r="AJ553" s="117"/>
      <c r="AK553" s="118"/>
      <c r="AL553" s="113"/>
      <c r="AM553" s="117"/>
      <c r="AN553" s="118"/>
      <c r="AO553" s="119"/>
      <c r="AP553" s="122"/>
      <c r="AQ553" s="123"/>
      <c r="AR553" s="96">
        <f t="shared" si="35"/>
        <v>0</v>
      </c>
      <c r="AS553" s="97">
        <f t="shared" si="32"/>
        <v>0</v>
      </c>
      <c r="AT553" s="97">
        <f t="shared" si="33"/>
        <v>0</v>
      </c>
    </row>
    <row r="554" spans="8:46" ht="14.25" thickBot="1" x14ac:dyDescent="0.2">
      <c r="H554" s="42">
        <f t="shared" si="34"/>
        <v>0</v>
      </c>
      <c r="I554" s="111"/>
      <c r="J554" s="112"/>
      <c r="K554" s="113"/>
      <c r="L554" s="114"/>
      <c r="M554" s="114"/>
      <c r="N554" s="114"/>
      <c r="O554" s="114"/>
      <c r="P554" s="114"/>
      <c r="Q554" s="114"/>
      <c r="R554" s="114"/>
      <c r="S554" s="114"/>
      <c r="T554" s="114"/>
      <c r="U554" s="114"/>
      <c r="V554" s="114"/>
      <c r="W554" s="114"/>
      <c r="X554" s="115"/>
      <c r="Y554" s="116"/>
      <c r="Z554" s="113"/>
      <c r="AA554" s="117"/>
      <c r="AB554" s="115"/>
      <c r="AC554" s="113"/>
      <c r="AD554" s="117"/>
      <c r="AE554" s="118"/>
      <c r="AF554" s="113"/>
      <c r="AG554" s="117"/>
      <c r="AH554" s="118"/>
      <c r="AI554" s="113"/>
      <c r="AJ554" s="117"/>
      <c r="AK554" s="118"/>
      <c r="AL554" s="113"/>
      <c r="AM554" s="117"/>
      <c r="AN554" s="118"/>
      <c r="AO554" s="119"/>
      <c r="AP554" s="122"/>
      <c r="AQ554" s="123"/>
      <c r="AR554" s="96">
        <f t="shared" si="35"/>
        <v>0</v>
      </c>
      <c r="AS554" s="97">
        <f t="shared" si="32"/>
        <v>0</v>
      </c>
      <c r="AT554" s="97">
        <f t="shared" si="33"/>
        <v>0</v>
      </c>
    </row>
    <row r="555" spans="8:46" ht="14.25" thickBot="1" x14ac:dyDescent="0.2">
      <c r="H555" s="42">
        <f t="shared" si="34"/>
        <v>0</v>
      </c>
      <c r="I555" s="111"/>
      <c r="J555" s="112"/>
      <c r="K555" s="113"/>
      <c r="L555" s="114"/>
      <c r="M555" s="114"/>
      <c r="N555" s="114"/>
      <c r="O555" s="114"/>
      <c r="P555" s="114"/>
      <c r="Q555" s="114"/>
      <c r="R555" s="114"/>
      <c r="S555" s="114"/>
      <c r="T555" s="114"/>
      <c r="U555" s="114"/>
      <c r="V555" s="114"/>
      <c r="W555" s="114"/>
      <c r="X555" s="115"/>
      <c r="Y555" s="116"/>
      <c r="Z555" s="113"/>
      <c r="AA555" s="117"/>
      <c r="AB555" s="115"/>
      <c r="AC555" s="113"/>
      <c r="AD555" s="117"/>
      <c r="AE555" s="118"/>
      <c r="AF555" s="113"/>
      <c r="AG555" s="117"/>
      <c r="AH555" s="118"/>
      <c r="AI555" s="113"/>
      <c r="AJ555" s="117"/>
      <c r="AK555" s="118"/>
      <c r="AL555" s="113"/>
      <c r="AM555" s="117"/>
      <c r="AN555" s="118"/>
      <c r="AO555" s="119"/>
      <c r="AP555" s="122"/>
      <c r="AQ555" s="123"/>
      <c r="AR555" s="96">
        <f t="shared" si="35"/>
        <v>0</v>
      </c>
      <c r="AS555" s="97">
        <f t="shared" si="32"/>
        <v>0</v>
      </c>
      <c r="AT555" s="97">
        <f t="shared" si="33"/>
        <v>0</v>
      </c>
    </row>
    <row r="556" spans="8:46" ht="14.25" thickBot="1" x14ac:dyDescent="0.2">
      <c r="H556" s="42">
        <f t="shared" si="34"/>
        <v>0</v>
      </c>
      <c r="I556" s="111"/>
      <c r="J556" s="112"/>
      <c r="K556" s="113"/>
      <c r="L556" s="114"/>
      <c r="M556" s="114"/>
      <c r="N556" s="114"/>
      <c r="O556" s="114"/>
      <c r="P556" s="114"/>
      <c r="Q556" s="114"/>
      <c r="R556" s="114"/>
      <c r="S556" s="114"/>
      <c r="T556" s="114"/>
      <c r="U556" s="114"/>
      <c r="V556" s="114"/>
      <c r="W556" s="114"/>
      <c r="X556" s="115"/>
      <c r="Y556" s="116"/>
      <c r="Z556" s="113"/>
      <c r="AA556" s="117"/>
      <c r="AB556" s="115"/>
      <c r="AC556" s="113"/>
      <c r="AD556" s="117"/>
      <c r="AE556" s="118"/>
      <c r="AF556" s="113"/>
      <c r="AG556" s="117"/>
      <c r="AH556" s="118"/>
      <c r="AI556" s="113"/>
      <c r="AJ556" s="117"/>
      <c r="AK556" s="118"/>
      <c r="AL556" s="113"/>
      <c r="AM556" s="117"/>
      <c r="AN556" s="118"/>
      <c r="AO556" s="119"/>
      <c r="AP556" s="122"/>
      <c r="AQ556" s="123"/>
      <c r="AR556" s="96">
        <f t="shared" si="35"/>
        <v>0</v>
      </c>
      <c r="AS556" s="97">
        <f t="shared" si="32"/>
        <v>0</v>
      </c>
      <c r="AT556" s="97">
        <f t="shared" si="33"/>
        <v>0</v>
      </c>
    </row>
    <row r="557" spans="8:46" ht="14.25" thickBot="1" x14ac:dyDescent="0.2">
      <c r="H557" s="42">
        <f t="shared" si="34"/>
        <v>0</v>
      </c>
      <c r="I557" s="111"/>
      <c r="J557" s="112"/>
      <c r="K557" s="113"/>
      <c r="L557" s="114"/>
      <c r="M557" s="114"/>
      <c r="N557" s="114"/>
      <c r="O557" s="114"/>
      <c r="P557" s="114"/>
      <c r="Q557" s="114"/>
      <c r="R557" s="114"/>
      <c r="S557" s="114"/>
      <c r="T557" s="114"/>
      <c r="U557" s="114"/>
      <c r="V557" s="114"/>
      <c r="W557" s="114"/>
      <c r="X557" s="115"/>
      <c r="Y557" s="116"/>
      <c r="Z557" s="113"/>
      <c r="AA557" s="117"/>
      <c r="AB557" s="115"/>
      <c r="AC557" s="113"/>
      <c r="AD557" s="117"/>
      <c r="AE557" s="118"/>
      <c r="AF557" s="113"/>
      <c r="AG557" s="117"/>
      <c r="AH557" s="118"/>
      <c r="AI557" s="113"/>
      <c r="AJ557" s="117"/>
      <c r="AK557" s="118"/>
      <c r="AL557" s="113"/>
      <c r="AM557" s="117"/>
      <c r="AN557" s="118"/>
      <c r="AO557" s="119"/>
      <c r="AP557" s="122"/>
      <c r="AQ557" s="123"/>
      <c r="AR557" s="96">
        <f t="shared" si="35"/>
        <v>0</v>
      </c>
      <c r="AS557" s="97">
        <f t="shared" si="32"/>
        <v>0</v>
      </c>
      <c r="AT557" s="97">
        <f t="shared" si="33"/>
        <v>0</v>
      </c>
    </row>
    <row r="558" spans="8:46" ht="14.25" thickBot="1" x14ac:dyDescent="0.2">
      <c r="H558" s="42">
        <f t="shared" si="34"/>
        <v>0</v>
      </c>
      <c r="I558" s="111"/>
      <c r="J558" s="112"/>
      <c r="K558" s="113"/>
      <c r="L558" s="114"/>
      <c r="M558" s="114"/>
      <c r="N558" s="114"/>
      <c r="O558" s="114"/>
      <c r="P558" s="114"/>
      <c r="Q558" s="114"/>
      <c r="R558" s="114"/>
      <c r="S558" s="114"/>
      <c r="T558" s="114"/>
      <c r="U558" s="114"/>
      <c r="V558" s="114"/>
      <c r="W558" s="114"/>
      <c r="X558" s="115"/>
      <c r="Y558" s="116"/>
      <c r="Z558" s="113"/>
      <c r="AA558" s="117"/>
      <c r="AB558" s="115"/>
      <c r="AC558" s="113"/>
      <c r="AD558" s="117"/>
      <c r="AE558" s="118"/>
      <c r="AF558" s="113"/>
      <c r="AG558" s="117"/>
      <c r="AH558" s="118"/>
      <c r="AI558" s="113"/>
      <c r="AJ558" s="117"/>
      <c r="AK558" s="118"/>
      <c r="AL558" s="113"/>
      <c r="AM558" s="117"/>
      <c r="AN558" s="118"/>
      <c r="AO558" s="119"/>
      <c r="AP558" s="122"/>
      <c r="AQ558" s="123"/>
      <c r="AR558" s="96">
        <f t="shared" si="35"/>
        <v>0</v>
      </c>
      <c r="AS558" s="97">
        <f t="shared" si="32"/>
        <v>0</v>
      </c>
      <c r="AT558" s="97">
        <f t="shared" si="33"/>
        <v>0</v>
      </c>
    </row>
    <row r="559" spans="8:46" ht="14.25" thickBot="1" x14ac:dyDescent="0.2">
      <c r="H559" s="42">
        <f t="shared" si="34"/>
        <v>0</v>
      </c>
      <c r="I559" s="111"/>
      <c r="J559" s="112"/>
      <c r="K559" s="113"/>
      <c r="L559" s="114"/>
      <c r="M559" s="114"/>
      <c r="N559" s="114"/>
      <c r="O559" s="114"/>
      <c r="P559" s="114"/>
      <c r="Q559" s="114"/>
      <c r="R559" s="114"/>
      <c r="S559" s="114"/>
      <c r="T559" s="114"/>
      <c r="U559" s="114"/>
      <c r="V559" s="114"/>
      <c r="W559" s="114"/>
      <c r="X559" s="115"/>
      <c r="Y559" s="116"/>
      <c r="Z559" s="113"/>
      <c r="AA559" s="117"/>
      <c r="AB559" s="115"/>
      <c r="AC559" s="113"/>
      <c r="AD559" s="117"/>
      <c r="AE559" s="118"/>
      <c r="AF559" s="113"/>
      <c r="AG559" s="117"/>
      <c r="AH559" s="118"/>
      <c r="AI559" s="113"/>
      <c r="AJ559" s="117"/>
      <c r="AK559" s="118"/>
      <c r="AL559" s="113"/>
      <c r="AM559" s="117"/>
      <c r="AN559" s="118"/>
      <c r="AO559" s="119"/>
      <c r="AP559" s="122"/>
      <c r="AQ559" s="123"/>
      <c r="AR559" s="96">
        <f t="shared" si="35"/>
        <v>0</v>
      </c>
      <c r="AS559" s="97">
        <f t="shared" si="32"/>
        <v>0</v>
      </c>
      <c r="AT559" s="97">
        <f t="shared" si="33"/>
        <v>0</v>
      </c>
    </row>
    <row r="560" spans="8:46" ht="14.25" thickBot="1" x14ac:dyDescent="0.2">
      <c r="H560" s="42">
        <f t="shared" si="34"/>
        <v>0</v>
      </c>
      <c r="I560" s="111"/>
      <c r="J560" s="112"/>
      <c r="K560" s="113"/>
      <c r="L560" s="114"/>
      <c r="M560" s="114"/>
      <c r="N560" s="114"/>
      <c r="O560" s="114"/>
      <c r="P560" s="114"/>
      <c r="Q560" s="114"/>
      <c r="R560" s="114"/>
      <c r="S560" s="114"/>
      <c r="T560" s="114"/>
      <c r="U560" s="114"/>
      <c r="V560" s="114"/>
      <c r="W560" s="114"/>
      <c r="X560" s="115"/>
      <c r="Y560" s="116"/>
      <c r="Z560" s="113"/>
      <c r="AA560" s="117"/>
      <c r="AB560" s="115"/>
      <c r="AC560" s="113"/>
      <c r="AD560" s="117"/>
      <c r="AE560" s="118"/>
      <c r="AF560" s="113"/>
      <c r="AG560" s="117"/>
      <c r="AH560" s="118"/>
      <c r="AI560" s="113"/>
      <c r="AJ560" s="117"/>
      <c r="AK560" s="118"/>
      <c r="AL560" s="113"/>
      <c r="AM560" s="117"/>
      <c r="AN560" s="118"/>
      <c r="AO560" s="119"/>
      <c r="AP560" s="122"/>
      <c r="AQ560" s="123"/>
      <c r="AR560" s="96">
        <f t="shared" si="35"/>
        <v>0</v>
      </c>
      <c r="AS560" s="97">
        <f t="shared" si="32"/>
        <v>0</v>
      </c>
      <c r="AT560" s="97">
        <f t="shared" si="33"/>
        <v>0</v>
      </c>
    </row>
    <row r="561" spans="8:46" ht="14.25" thickBot="1" x14ac:dyDescent="0.2">
      <c r="H561" s="42">
        <f t="shared" si="34"/>
        <v>0</v>
      </c>
      <c r="I561" s="111"/>
      <c r="J561" s="112"/>
      <c r="K561" s="113"/>
      <c r="L561" s="114"/>
      <c r="M561" s="114"/>
      <c r="N561" s="114"/>
      <c r="O561" s="114"/>
      <c r="P561" s="114"/>
      <c r="Q561" s="114"/>
      <c r="R561" s="114"/>
      <c r="S561" s="114"/>
      <c r="T561" s="114"/>
      <c r="U561" s="114"/>
      <c r="V561" s="114"/>
      <c r="W561" s="114"/>
      <c r="X561" s="115"/>
      <c r="Y561" s="116"/>
      <c r="Z561" s="113"/>
      <c r="AA561" s="117"/>
      <c r="AB561" s="115"/>
      <c r="AC561" s="113"/>
      <c r="AD561" s="117"/>
      <c r="AE561" s="118"/>
      <c r="AF561" s="113"/>
      <c r="AG561" s="117"/>
      <c r="AH561" s="118"/>
      <c r="AI561" s="113"/>
      <c r="AJ561" s="117"/>
      <c r="AK561" s="118"/>
      <c r="AL561" s="113"/>
      <c r="AM561" s="117"/>
      <c r="AN561" s="118"/>
      <c r="AO561" s="119"/>
      <c r="AP561" s="122"/>
      <c r="AQ561" s="123"/>
      <c r="AR561" s="96">
        <f t="shared" si="35"/>
        <v>0</v>
      </c>
      <c r="AS561" s="97">
        <f t="shared" si="32"/>
        <v>0</v>
      </c>
      <c r="AT561" s="97">
        <f t="shared" si="33"/>
        <v>0</v>
      </c>
    </row>
    <row r="562" spans="8:46" ht="14.25" thickBot="1" x14ac:dyDescent="0.2">
      <c r="H562" s="42">
        <f t="shared" si="34"/>
        <v>0</v>
      </c>
      <c r="I562" s="111"/>
      <c r="J562" s="112"/>
      <c r="K562" s="113"/>
      <c r="L562" s="114"/>
      <c r="M562" s="114"/>
      <c r="N562" s="114"/>
      <c r="O562" s="114"/>
      <c r="P562" s="114"/>
      <c r="Q562" s="114"/>
      <c r="R562" s="114"/>
      <c r="S562" s="114"/>
      <c r="T562" s="114"/>
      <c r="U562" s="114"/>
      <c r="V562" s="114"/>
      <c r="W562" s="114"/>
      <c r="X562" s="115"/>
      <c r="Y562" s="116"/>
      <c r="Z562" s="113"/>
      <c r="AA562" s="117"/>
      <c r="AB562" s="115"/>
      <c r="AC562" s="113"/>
      <c r="AD562" s="117"/>
      <c r="AE562" s="118"/>
      <c r="AF562" s="113"/>
      <c r="AG562" s="117"/>
      <c r="AH562" s="118"/>
      <c r="AI562" s="113"/>
      <c r="AJ562" s="117"/>
      <c r="AK562" s="118"/>
      <c r="AL562" s="113"/>
      <c r="AM562" s="117"/>
      <c r="AN562" s="118"/>
      <c r="AO562" s="119"/>
      <c r="AP562" s="122"/>
      <c r="AQ562" s="123"/>
      <c r="AR562" s="96">
        <f t="shared" si="35"/>
        <v>0</v>
      </c>
      <c r="AS562" s="97">
        <f t="shared" si="32"/>
        <v>0</v>
      </c>
      <c r="AT562" s="97">
        <f t="shared" si="33"/>
        <v>0</v>
      </c>
    </row>
    <row r="563" spans="8:46" ht="14.25" thickBot="1" x14ac:dyDescent="0.2">
      <c r="H563" s="42">
        <f t="shared" si="34"/>
        <v>0</v>
      </c>
      <c r="I563" s="111"/>
      <c r="J563" s="112"/>
      <c r="K563" s="113"/>
      <c r="L563" s="114"/>
      <c r="M563" s="114"/>
      <c r="N563" s="114"/>
      <c r="O563" s="114"/>
      <c r="P563" s="114"/>
      <c r="Q563" s="114"/>
      <c r="R563" s="114"/>
      <c r="S563" s="114"/>
      <c r="T563" s="114"/>
      <c r="U563" s="114"/>
      <c r="V563" s="114"/>
      <c r="W563" s="114"/>
      <c r="X563" s="115"/>
      <c r="Y563" s="116"/>
      <c r="Z563" s="113"/>
      <c r="AA563" s="117"/>
      <c r="AB563" s="115"/>
      <c r="AC563" s="113"/>
      <c r="AD563" s="117"/>
      <c r="AE563" s="118"/>
      <c r="AF563" s="113"/>
      <c r="AG563" s="117"/>
      <c r="AH563" s="118"/>
      <c r="AI563" s="113"/>
      <c r="AJ563" s="117"/>
      <c r="AK563" s="118"/>
      <c r="AL563" s="113"/>
      <c r="AM563" s="117"/>
      <c r="AN563" s="118"/>
      <c r="AO563" s="119"/>
      <c r="AP563" s="122"/>
      <c r="AQ563" s="123"/>
      <c r="AR563" s="96">
        <f t="shared" si="35"/>
        <v>0</v>
      </c>
      <c r="AS563" s="97">
        <f t="shared" si="32"/>
        <v>0</v>
      </c>
      <c r="AT563" s="97">
        <f t="shared" si="33"/>
        <v>0</v>
      </c>
    </row>
    <row r="564" spans="8:46" ht="14.25" thickBot="1" x14ac:dyDescent="0.2">
      <c r="H564" s="42">
        <f t="shared" si="34"/>
        <v>0</v>
      </c>
      <c r="I564" s="111"/>
      <c r="J564" s="112"/>
      <c r="K564" s="113"/>
      <c r="L564" s="114"/>
      <c r="M564" s="114"/>
      <c r="N564" s="114"/>
      <c r="O564" s="114"/>
      <c r="P564" s="114"/>
      <c r="Q564" s="114"/>
      <c r="R564" s="114"/>
      <c r="S564" s="114"/>
      <c r="T564" s="114"/>
      <c r="U564" s="114"/>
      <c r="V564" s="114"/>
      <c r="W564" s="114"/>
      <c r="X564" s="115"/>
      <c r="Y564" s="116"/>
      <c r="Z564" s="113"/>
      <c r="AA564" s="117"/>
      <c r="AB564" s="115"/>
      <c r="AC564" s="113"/>
      <c r="AD564" s="117"/>
      <c r="AE564" s="118"/>
      <c r="AF564" s="113"/>
      <c r="AG564" s="117"/>
      <c r="AH564" s="118"/>
      <c r="AI564" s="113"/>
      <c r="AJ564" s="117"/>
      <c r="AK564" s="118"/>
      <c r="AL564" s="113"/>
      <c r="AM564" s="117"/>
      <c r="AN564" s="118"/>
      <c r="AO564" s="119"/>
      <c r="AP564" s="122"/>
      <c r="AQ564" s="123"/>
      <c r="AR564" s="96">
        <f t="shared" si="35"/>
        <v>0</v>
      </c>
      <c r="AS564" s="97">
        <f t="shared" si="32"/>
        <v>0</v>
      </c>
      <c r="AT564" s="97">
        <f t="shared" si="33"/>
        <v>0</v>
      </c>
    </row>
    <row r="565" spans="8:46" ht="14.25" thickBot="1" x14ac:dyDescent="0.2">
      <c r="H565" s="42">
        <f t="shared" si="34"/>
        <v>0</v>
      </c>
      <c r="I565" s="111"/>
      <c r="J565" s="112"/>
      <c r="K565" s="113"/>
      <c r="L565" s="114"/>
      <c r="M565" s="114"/>
      <c r="N565" s="114"/>
      <c r="O565" s="114"/>
      <c r="P565" s="114"/>
      <c r="Q565" s="114"/>
      <c r="R565" s="114"/>
      <c r="S565" s="114"/>
      <c r="T565" s="114"/>
      <c r="U565" s="114"/>
      <c r="V565" s="114"/>
      <c r="W565" s="114"/>
      <c r="X565" s="115"/>
      <c r="Y565" s="116"/>
      <c r="Z565" s="113"/>
      <c r="AA565" s="117"/>
      <c r="AB565" s="115"/>
      <c r="AC565" s="113"/>
      <c r="AD565" s="117"/>
      <c r="AE565" s="118"/>
      <c r="AF565" s="113"/>
      <c r="AG565" s="117"/>
      <c r="AH565" s="118"/>
      <c r="AI565" s="113"/>
      <c r="AJ565" s="117"/>
      <c r="AK565" s="118"/>
      <c r="AL565" s="113"/>
      <c r="AM565" s="117"/>
      <c r="AN565" s="118"/>
      <c r="AO565" s="119"/>
      <c r="AP565" s="122"/>
      <c r="AQ565" s="123"/>
      <c r="AR565" s="96">
        <f t="shared" si="35"/>
        <v>0</v>
      </c>
      <c r="AS565" s="97">
        <f t="shared" si="32"/>
        <v>0</v>
      </c>
      <c r="AT565" s="97">
        <f t="shared" si="33"/>
        <v>0</v>
      </c>
    </row>
    <row r="566" spans="8:46" ht="14.25" thickBot="1" x14ac:dyDescent="0.2">
      <c r="H566" s="42">
        <f t="shared" si="34"/>
        <v>0</v>
      </c>
      <c r="I566" s="111"/>
      <c r="J566" s="112"/>
      <c r="K566" s="113"/>
      <c r="L566" s="114"/>
      <c r="M566" s="114"/>
      <c r="N566" s="114"/>
      <c r="O566" s="114"/>
      <c r="P566" s="114"/>
      <c r="Q566" s="114"/>
      <c r="R566" s="114"/>
      <c r="S566" s="114"/>
      <c r="T566" s="114"/>
      <c r="U566" s="114"/>
      <c r="V566" s="114"/>
      <c r="W566" s="114"/>
      <c r="X566" s="115"/>
      <c r="Y566" s="116"/>
      <c r="Z566" s="113"/>
      <c r="AA566" s="117"/>
      <c r="AB566" s="115"/>
      <c r="AC566" s="113"/>
      <c r="AD566" s="117"/>
      <c r="AE566" s="118"/>
      <c r="AF566" s="113"/>
      <c r="AG566" s="117"/>
      <c r="AH566" s="118"/>
      <c r="AI566" s="113"/>
      <c r="AJ566" s="117"/>
      <c r="AK566" s="118"/>
      <c r="AL566" s="113"/>
      <c r="AM566" s="117"/>
      <c r="AN566" s="118"/>
      <c r="AO566" s="119"/>
      <c r="AP566" s="122"/>
      <c r="AQ566" s="123"/>
      <c r="AR566" s="96">
        <f t="shared" si="35"/>
        <v>0</v>
      </c>
      <c r="AS566" s="97">
        <f t="shared" si="32"/>
        <v>0</v>
      </c>
      <c r="AT566" s="97">
        <f t="shared" si="33"/>
        <v>0</v>
      </c>
    </row>
    <row r="567" spans="8:46" ht="14.25" thickBot="1" x14ac:dyDescent="0.2">
      <c r="H567" s="42">
        <f t="shared" si="34"/>
        <v>0</v>
      </c>
      <c r="I567" s="111"/>
      <c r="J567" s="112"/>
      <c r="K567" s="113"/>
      <c r="L567" s="114"/>
      <c r="M567" s="114"/>
      <c r="N567" s="114"/>
      <c r="O567" s="114"/>
      <c r="P567" s="114"/>
      <c r="Q567" s="114"/>
      <c r="R567" s="114"/>
      <c r="S567" s="114"/>
      <c r="T567" s="114"/>
      <c r="U567" s="114"/>
      <c r="V567" s="114"/>
      <c r="W567" s="114"/>
      <c r="X567" s="115"/>
      <c r="Y567" s="116"/>
      <c r="Z567" s="113"/>
      <c r="AA567" s="117"/>
      <c r="AB567" s="115"/>
      <c r="AC567" s="113"/>
      <c r="AD567" s="117"/>
      <c r="AE567" s="118"/>
      <c r="AF567" s="113"/>
      <c r="AG567" s="117"/>
      <c r="AH567" s="118"/>
      <c r="AI567" s="113"/>
      <c r="AJ567" s="117"/>
      <c r="AK567" s="118"/>
      <c r="AL567" s="113"/>
      <c r="AM567" s="117"/>
      <c r="AN567" s="118"/>
      <c r="AO567" s="119"/>
      <c r="AP567" s="122"/>
      <c r="AQ567" s="123"/>
      <c r="AR567" s="96">
        <f t="shared" si="35"/>
        <v>0</v>
      </c>
      <c r="AS567" s="97">
        <f t="shared" si="32"/>
        <v>0</v>
      </c>
      <c r="AT567" s="97">
        <f t="shared" si="33"/>
        <v>0</v>
      </c>
    </row>
    <row r="568" spans="8:46" ht="14.25" thickBot="1" x14ac:dyDescent="0.2">
      <c r="H568" s="42">
        <f t="shared" si="34"/>
        <v>0</v>
      </c>
      <c r="I568" s="111"/>
      <c r="J568" s="112"/>
      <c r="K568" s="113"/>
      <c r="L568" s="114"/>
      <c r="M568" s="114"/>
      <c r="N568" s="114"/>
      <c r="O568" s="114"/>
      <c r="P568" s="114"/>
      <c r="Q568" s="114"/>
      <c r="R568" s="114"/>
      <c r="S568" s="114"/>
      <c r="T568" s="114"/>
      <c r="U568" s="114"/>
      <c r="V568" s="114"/>
      <c r="W568" s="114"/>
      <c r="X568" s="115"/>
      <c r="Y568" s="116"/>
      <c r="Z568" s="113"/>
      <c r="AA568" s="117"/>
      <c r="AB568" s="115"/>
      <c r="AC568" s="113"/>
      <c r="AD568" s="117"/>
      <c r="AE568" s="118"/>
      <c r="AF568" s="113"/>
      <c r="AG568" s="117"/>
      <c r="AH568" s="118"/>
      <c r="AI568" s="113"/>
      <c r="AJ568" s="117"/>
      <c r="AK568" s="118"/>
      <c r="AL568" s="113"/>
      <c r="AM568" s="117"/>
      <c r="AN568" s="118"/>
      <c r="AO568" s="119"/>
      <c r="AP568" s="122"/>
      <c r="AQ568" s="123"/>
      <c r="AR568" s="96">
        <f t="shared" si="35"/>
        <v>0</v>
      </c>
      <c r="AS568" s="97">
        <f t="shared" si="32"/>
        <v>0</v>
      </c>
      <c r="AT568" s="97">
        <f t="shared" si="33"/>
        <v>0</v>
      </c>
    </row>
    <row r="569" spans="8:46" ht="14.25" thickBot="1" x14ac:dyDescent="0.2">
      <c r="H569" s="42">
        <f t="shared" si="34"/>
        <v>0</v>
      </c>
      <c r="I569" s="111"/>
      <c r="J569" s="112"/>
      <c r="K569" s="113"/>
      <c r="L569" s="114"/>
      <c r="M569" s="114"/>
      <c r="N569" s="114"/>
      <c r="O569" s="114"/>
      <c r="P569" s="114"/>
      <c r="Q569" s="114"/>
      <c r="R569" s="114"/>
      <c r="S569" s="114"/>
      <c r="T569" s="114"/>
      <c r="U569" s="114"/>
      <c r="V569" s="114"/>
      <c r="W569" s="114"/>
      <c r="X569" s="115"/>
      <c r="Y569" s="116"/>
      <c r="Z569" s="113"/>
      <c r="AA569" s="117"/>
      <c r="AB569" s="115"/>
      <c r="AC569" s="113"/>
      <c r="AD569" s="117"/>
      <c r="AE569" s="118"/>
      <c r="AF569" s="113"/>
      <c r="AG569" s="117"/>
      <c r="AH569" s="118"/>
      <c r="AI569" s="113"/>
      <c r="AJ569" s="117"/>
      <c r="AK569" s="118"/>
      <c r="AL569" s="113"/>
      <c r="AM569" s="117"/>
      <c r="AN569" s="118"/>
      <c r="AO569" s="119"/>
      <c r="AP569" s="122"/>
      <c r="AQ569" s="123"/>
      <c r="AR569" s="96">
        <f t="shared" si="35"/>
        <v>0</v>
      </c>
      <c r="AS569" s="97">
        <f t="shared" si="32"/>
        <v>0</v>
      </c>
      <c r="AT569" s="97">
        <f t="shared" si="33"/>
        <v>0</v>
      </c>
    </row>
    <row r="570" spans="8:46" ht="14.25" thickBot="1" x14ac:dyDescent="0.2">
      <c r="H570" s="42">
        <f t="shared" si="34"/>
        <v>0</v>
      </c>
      <c r="I570" s="111"/>
      <c r="J570" s="112"/>
      <c r="K570" s="113"/>
      <c r="L570" s="114"/>
      <c r="M570" s="114"/>
      <c r="N570" s="114"/>
      <c r="O570" s="114"/>
      <c r="P570" s="114"/>
      <c r="Q570" s="114"/>
      <c r="R570" s="114"/>
      <c r="S570" s="114"/>
      <c r="T570" s="114"/>
      <c r="U570" s="114"/>
      <c r="V570" s="114"/>
      <c r="W570" s="114"/>
      <c r="X570" s="115"/>
      <c r="Y570" s="116"/>
      <c r="Z570" s="113"/>
      <c r="AA570" s="117"/>
      <c r="AB570" s="115"/>
      <c r="AC570" s="113"/>
      <c r="AD570" s="117"/>
      <c r="AE570" s="118"/>
      <c r="AF570" s="113"/>
      <c r="AG570" s="117"/>
      <c r="AH570" s="118"/>
      <c r="AI570" s="113"/>
      <c r="AJ570" s="117"/>
      <c r="AK570" s="118"/>
      <c r="AL570" s="113"/>
      <c r="AM570" s="117"/>
      <c r="AN570" s="118"/>
      <c r="AO570" s="119"/>
      <c r="AP570" s="122"/>
      <c r="AQ570" s="123"/>
      <c r="AR570" s="96">
        <f t="shared" si="35"/>
        <v>0</v>
      </c>
      <c r="AS570" s="97">
        <f t="shared" si="32"/>
        <v>0</v>
      </c>
      <c r="AT570" s="97">
        <f t="shared" si="33"/>
        <v>0</v>
      </c>
    </row>
    <row r="571" spans="8:46" ht="14.25" thickBot="1" x14ac:dyDescent="0.2">
      <c r="H571" s="42">
        <f t="shared" si="34"/>
        <v>0</v>
      </c>
      <c r="I571" s="111"/>
      <c r="J571" s="112"/>
      <c r="K571" s="113"/>
      <c r="L571" s="114"/>
      <c r="M571" s="114"/>
      <c r="N571" s="114"/>
      <c r="O571" s="114"/>
      <c r="P571" s="114"/>
      <c r="Q571" s="114"/>
      <c r="R571" s="114"/>
      <c r="S571" s="114"/>
      <c r="T571" s="114"/>
      <c r="U571" s="114"/>
      <c r="V571" s="114"/>
      <c r="W571" s="114"/>
      <c r="X571" s="115"/>
      <c r="Y571" s="116"/>
      <c r="Z571" s="113"/>
      <c r="AA571" s="117"/>
      <c r="AB571" s="115"/>
      <c r="AC571" s="113"/>
      <c r="AD571" s="117"/>
      <c r="AE571" s="118"/>
      <c r="AF571" s="113"/>
      <c r="AG571" s="117"/>
      <c r="AH571" s="118"/>
      <c r="AI571" s="113"/>
      <c r="AJ571" s="117"/>
      <c r="AK571" s="118"/>
      <c r="AL571" s="113"/>
      <c r="AM571" s="117"/>
      <c r="AN571" s="118"/>
      <c r="AO571" s="119"/>
      <c r="AP571" s="122"/>
      <c r="AQ571" s="123"/>
      <c r="AR571" s="96">
        <f t="shared" si="35"/>
        <v>0</v>
      </c>
      <c r="AS571" s="97">
        <f t="shared" si="32"/>
        <v>0</v>
      </c>
      <c r="AT571" s="97">
        <f t="shared" si="33"/>
        <v>0</v>
      </c>
    </row>
    <row r="572" spans="8:46" ht="14.25" thickBot="1" x14ac:dyDescent="0.2">
      <c r="H572" s="42">
        <f t="shared" si="34"/>
        <v>0</v>
      </c>
      <c r="I572" s="111"/>
      <c r="J572" s="112"/>
      <c r="K572" s="113"/>
      <c r="L572" s="114"/>
      <c r="M572" s="114"/>
      <c r="N572" s="114"/>
      <c r="O572" s="114"/>
      <c r="P572" s="114"/>
      <c r="Q572" s="114"/>
      <c r="R572" s="114"/>
      <c r="S572" s="114"/>
      <c r="T572" s="114"/>
      <c r="U572" s="114"/>
      <c r="V572" s="114"/>
      <c r="W572" s="114"/>
      <c r="X572" s="115"/>
      <c r="Y572" s="116"/>
      <c r="Z572" s="113"/>
      <c r="AA572" s="117"/>
      <c r="AB572" s="115"/>
      <c r="AC572" s="113"/>
      <c r="AD572" s="117"/>
      <c r="AE572" s="118"/>
      <c r="AF572" s="113"/>
      <c r="AG572" s="117"/>
      <c r="AH572" s="118"/>
      <c r="AI572" s="113"/>
      <c r="AJ572" s="117"/>
      <c r="AK572" s="118"/>
      <c r="AL572" s="113"/>
      <c r="AM572" s="117"/>
      <c r="AN572" s="118"/>
      <c r="AO572" s="119"/>
      <c r="AP572" s="122"/>
      <c r="AQ572" s="123"/>
      <c r="AR572" s="96">
        <f t="shared" si="35"/>
        <v>0</v>
      </c>
      <c r="AS572" s="97">
        <f t="shared" si="32"/>
        <v>0</v>
      </c>
      <c r="AT572" s="97">
        <f t="shared" si="33"/>
        <v>0</v>
      </c>
    </row>
    <row r="573" spans="8:46" ht="14.25" thickBot="1" x14ac:dyDescent="0.2">
      <c r="H573" s="42">
        <f t="shared" si="34"/>
        <v>0</v>
      </c>
      <c r="I573" s="111"/>
      <c r="J573" s="112"/>
      <c r="K573" s="113"/>
      <c r="L573" s="114"/>
      <c r="M573" s="114"/>
      <c r="N573" s="114"/>
      <c r="O573" s="114"/>
      <c r="P573" s="114"/>
      <c r="Q573" s="114"/>
      <c r="R573" s="114"/>
      <c r="S573" s="114"/>
      <c r="T573" s="114"/>
      <c r="U573" s="114"/>
      <c r="V573" s="114"/>
      <c r="W573" s="114"/>
      <c r="X573" s="115"/>
      <c r="Y573" s="116"/>
      <c r="Z573" s="113"/>
      <c r="AA573" s="117"/>
      <c r="AB573" s="115"/>
      <c r="AC573" s="113"/>
      <c r="AD573" s="117"/>
      <c r="AE573" s="118"/>
      <c r="AF573" s="113"/>
      <c r="AG573" s="117"/>
      <c r="AH573" s="118"/>
      <c r="AI573" s="113"/>
      <c r="AJ573" s="117"/>
      <c r="AK573" s="118"/>
      <c r="AL573" s="113"/>
      <c r="AM573" s="117"/>
      <c r="AN573" s="118"/>
      <c r="AO573" s="119"/>
      <c r="AP573" s="122"/>
      <c r="AQ573" s="123"/>
      <c r="AR573" s="96">
        <f t="shared" si="35"/>
        <v>0</v>
      </c>
      <c r="AS573" s="97">
        <f t="shared" si="32"/>
        <v>0</v>
      </c>
      <c r="AT573" s="97">
        <f t="shared" si="33"/>
        <v>0</v>
      </c>
    </row>
    <row r="574" spans="8:46" ht="14.25" thickBot="1" x14ac:dyDescent="0.2">
      <c r="H574" s="42">
        <f t="shared" si="34"/>
        <v>0</v>
      </c>
      <c r="I574" s="111"/>
      <c r="J574" s="112"/>
      <c r="K574" s="113"/>
      <c r="L574" s="114"/>
      <c r="M574" s="114"/>
      <c r="N574" s="114"/>
      <c r="O574" s="114"/>
      <c r="P574" s="114"/>
      <c r="Q574" s="114"/>
      <c r="R574" s="114"/>
      <c r="S574" s="114"/>
      <c r="T574" s="114"/>
      <c r="U574" s="114"/>
      <c r="V574" s="114"/>
      <c r="W574" s="114"/>
      <c r="X574" s="115"/>
      <c r="Y574" s="116"/>
      <c r="Z574" s="113"/>
      <c r="AA574" s="117"/>
      <c r="AB574" s="115"/>
      <c r="AC574" s="113"/>
      <c r="AD574" s="117"/>
      <c r="AE574" s="118"/>
      <c r="AF574" s="113"/>
      <c r="AG574" s="117"/>
      <c r="AH574" s="118"/>
      <c r="AI574" s="113"/>
      <c r="AJ574" s="117"/>
      <c r="AK574" s="118"/>
      <c r="AL574" s="113"/>
      <c r="AM574" s="117"/>
      <c r="AN574" s="118"/>
      <c r="AO574" s="119"/>
      <c r="AP574" s="122"/>
      <c r="AQ574" s="123"/>
      <c r="AR574" s="96">
        <f t="shared" si="35"/>
        <v>0</v>
      </c>
      <c r="AS574" s="97">
        <f t="shared" si="32"/>
        <v>0</v>
      </c>
      <c r="AT574" s="97">
        <f t="shared" si="33"/>
        <v>0</v>
      </c>
    </row>
    <row r="575" spans="8:46" ht="14.25" thickBot="1" x14ac:dyDescent="0.2">
      <c r="H575" s="42">
        <f t="shared" si="34"/>
        <v>0</v>
      </c>
      <c r="I575" s="111"/>
      <c r="J575" s="112"/>
      <c r="K575" s="113"/>
      <c r="L575" s="114"/>
      <c r="M575" s="114"/>
      <c r="N575" s="114"/>
      <c r="O575" s="114"/>
      <c r="P575" s="114"/>
      <c r="Q575" s="114"/>
      <c r="R575" s="114"/>
      <c r="S575" s="114"/>
      <c r="T575" s="114"/>
      <c r="U575" s="114"/>
      <c r="V575" s="114"/>
      <c r="W575" s="114"/>
      <c r="X575" s="115"/>
      <c r="Y575" s="116"/>
      <c r="Z575" s="113"/>
      <c r="AA575" s="117"/>
      <c r="AB575" s="115"/>
      <c r="AC575" s="113"/>
      <c r="AD575" s="117"/>
      <c r="AE575" s="118"/>
      <c r="AF575" s="113"/>
      <c r="AG575" s="117"/>
      <c r="AH575" s="118"/>
      <c r="AI575" s="113"/>
      <c r="AJ575" s="117"/>
      <c r="AK575" s="118"/>
      <c r="AL575" s="113"/>
      <c r="AM575" s="117"/>
      <c r="AN575" s="118"/>
      <c r="AO575" s="119"/>
      <c r="AP575" s="122"/>
      <c r="AQ575" s="123"/>
      <c r="AR575" s="96">
        <f t="shared" si="35"/>
        <v>0</v>
      </c>
      <c r="AS575" s="97">
        <f t="shared" si="32"/>
        <v>0</v>
      </c>
      <c r="AT575" s="97">
        <f t="shared" si="33"/>
        <v>0</v>
      </c>
    </row>
    <row r="576" spans="8:46" ht="14.25" thickBot="1" x14ac:dyDescent="0.2">
      <c r="H576" s="42">
        <f t="shared" si="34"/>
        <v>0</v>
      </c>
      <c r="I576" s="111"/>
      <c r="J576" s="112"/>
      <c r="K576" s="113"/>
      <c r="L576" s="114"/>
      <c r="M576" s="114"/>
      <c r="N576" s="114"/>
      <c r="O576" s="114"/>
      <c r="P576" s="114"/>
      <c r="Q576" s="114"/>
      <c r="R576" s="114"/>
      <c r="S576" s="114"/>
      <c r="T576" s="114"/>
      <c r="U576" s="114"/>
      <c r="V576" s="114"/>
      <c r="W576" s="114"/>
      <c r="X576" s="115"/>
      <c r="Y576" s="116"/>
      <c r="Z576" s="113"/>
      <c r="AA576" s="117"/>
      <c r="AB576" s="115"/>
      <c r="AC576" s="113"/>
      <c r="AD576" s="117"/>
      <c r="AE576" s="118"/>
      <c r="AF576" s="113"/>
      <c r="AG576" s="117"/>
      <c r="AH576" s="118"/>
      <c r="AI576" s="113"/>
      <c r="AJ576" s="117"/>
      <c r="AK576" s="118"/>
      <c r="AL576" s="113"/>
      <c r="AM576" s="117"/>
      <c r="AN576" s="118"/>
      <c r="AO576" s="119"/>
      <c r="AP576" s="122"/>
      <c r="AQ576" s="123"/>
      <c r="AR576" s="96">
        <f t="shared" si="35"/>
        <v>0</v>
      </c>
      <c r="AS576" s="97">
        <f t="shared" si="32"/>
        <v>0</v>
      </c>
      <c r="AT576" s="97">
        <f t="shared" si="33"/>
        <v>0</v>
      </c>
    </row>
    <row r="577" spans="8:46" ht="14.25" thickBot="1" x14ac:dyDescent="0.2">
      <c r="H577" s="42">
        <f t="shared" si="34"/>
        <v>0</v>
      </c>
      <c r="I577" s="111"/>
      <c r="J577" s="112"/>
      <c r="K577" s="113"/>
      <c r="L577" s="114"/>
      <c r="M577" s="114"/>
      <c r="N577" s="114"/>
      <c r="O577" s="114"/>
      <c r="P577" s="114"/>
      <c r="Q577" s="114"/>
      <c r="R577" s="114"/>
      <c r="S577" s="114"/>
      <c r="T577" s="114"/>
      <c r="U577" s="114"/>
      <c r="V577" s="114"/>
      <c r="W577" s="114"/>
      <c r="X577" s="115"/>
      <c r="Y577" s="116"/>
      <c r="Z577" s="113"/>
      <c r="AA577" s="117"/>
      <c r="AB577" s="115"/>
      <c r="AC577" s="113"/>
      <c r="AD577" s="117"/>
      <c r="AE577" s="118"/>
      <c r="AF577" s="113"/>
      <c r="AG577" s="117"/>
      <c r="AH577" s="118"/>
      <c r="AI577" s="113"/>
      <c r="AJ577" s="117"/>
      <c r="AK577" s="118"/>
      <c r="AL577" s="113"/>
      <c r="AM577" s="117"/>
      <c r="AN577" s="118"/>
      <c r="AO577" s="119"/>
      <c r="AP577" s="122"/>
      <c r="AQ577" s="123"/>
      <c r="AR577" s="96">
        <f t="shared" si="35"/>
        <v>0</v>
      </c>
      <c r="AS577" s="97">
        <f t="shared" si="32"/>
        <v>0</v>
      </c>
      <c r="AT577" s="97">
        <f t="shared" si="33"/>
        <v>0</v>
      </c>
    </row>
    <row r="578" spans="8:46" ht="14.25" thickBot="1" x14ac:dyDescent="0.2">
      <c r="H578" s="42">
        <f t="shared" si="34"/>
        <v>0</v>
      </c>
      <c r="I578" s="111"/>
      <c r="J578" s="112"/>
      <c r="K578" s="113"/>
      <c r="L578" s="114"/>
      <c r="M578" s="114"/>
      <c r="N578" s="114"/>
      <c r="O578" s="114"/>
      <c r="P578" s="114"/>
      <c r="Q578" s="114"/>
      <c r="R578" s="114"/>
      <c r="S578" s="114"/>
      <c r="T578" s="114"/>
      <c r="U578" s="114"/>
      <c r="V578" s="114"/>
      <c r="W578" s="114"/>
      <c r="X578" s="115"/>
      <c r="Y578" s="116"/>
      <c r="Z578" s="113"/>
      <c r="AA578" s="117"/>
      <c r="AB578" s="115"/>
      <c r="AC578" s="113"/>
      <c r="AD578" s="117"/>
      <c r="AE578" s="118"/>
      <c r="AF578" s="113"/>
      <c r="AG578" s="117"/>
      <c r="AH578" s="118"/>
      <c r="AI578" s="113"/>
      <c r="AJ578" s="117"/>
      <c r="AK578" s="118"/>
      <c r="AL578" s="113"/>
      <c r="AM578" s="117"/>
      <c r="AN578" s="118"/>
      <c r="AO578" s="119"/>
      <c r="AP578" s="122"/>
      <c r="AQ578" s="123"/>
      <c r="AR578" s="96">
        <f t="shared" si="35"/>
        <v>0</v>
      </c>
      <c r="AS578" s="97">
        <f t="shared" si="32"/>
        <v>0</v>
      </c>
      <c r="AT578" s="97">
        <f t="shared" si="33"/>
        <v>0</v>
      </c>
    </row>
    <row r="579" spans="8:46" ht="14.25" thickBot="1" x14ac:dyDescent="0.2">
      <c r="H579" s="42">
        <f t="shared" si="34"/>
        <v>0</v>
      </c>
      <c r="I579" s="111"/>
      <c r="J579" s="112"/>
      <c r="K579" s="113"/>
      <c r="L579" s="114"/>
      <c r="M579" s="114"/>
      <c r="N579" s="114"/>
      <c r="O579" s="114"/>
      <c r="P579" s="114"/>
      <c r="Q579" s="114"/>
      <c r="R579" s="114"/>
      <c r="S579" s="114"/>
      <c r="T579" s="114"/>
      <c r="U579" s="114"/>
      <c r="V579" s="114"/>
      <c r="W579" s="114"/>
      <c r="X579" s="115"/>
      <c r="Y579" s="116"/>
      <c r="Z579" s="113"/>
      <c r="AA579" s="117"/>
      <c r="AB579" s="115"/>
      <c r="AC579" s="113"/>
      <c r="AD579" s="117"/>
      <c r="AE579" s="118"/>
      <c r="AF579" s="113"/>
      <c r="AG579" s="117"/>
      <c r="AH579" s="118"/>
      <c r="AI579" s="113"/>
      <c r="AJ579" s="117"/>
      <c r="AK579" s="118"/>
      <c r="AL579" s="113"/>
      <c r="AM579" s="117"/>
      <c r="AN579" s="118"/>
      <c r="AO579" s="119"/>
      <c r="AP579" s="122"/>
      <c r="AQ579" s="123"/>
      <c r="AR579" s="96">
        <f t="shared" si="35"/>
        <v>0</v>
      </c>
      <c r="AS579" s="97">
        <f t="shared" ref="AS579:AS642" si="36">IF($F$3="이상",IF(AND(I579=$A$3,$B$3&lt;=AR579,$E$3-1825&lt;$AO579,OR($Y579=$C$3,$Y579=$D$3)),1,0),0)</f>
        <v>0</v>
      </c>
      <c r="AT579" s="97">
        <f t="shared" ref="AT579:AT642" si="37">IF($F$3="미만",IF(AND(OR($K579=$G$3,$L579=$G$3,$M579=$G$3,$N579=$G$3,$O579=$G$3,$P579=$G$3,$Q579=$G$3,$R579=$G$3,,$S579=$G$3,$T579=$G$3,$U579=$G$3,$V579=$G$3,$W579=$G$3,$X579=$G$3),$B$3&lt;=AR579,$E$3-1825&lt;$AO579,OR($Y579=$C$3,$Y579=$D$3)),1,0),0)</f>
        <v>0</v>
      </c>
    </row>
    <row r="580" spans="8:46" ht="14.25" thickBot="1" x14ac:dyDescent="0.2">
      <c r="H580" s="42">
        <f t="shared" ref="H580:H643" si="38">IF(OR(AS580=1,AT580=1),$A$3&amp;"\"&amp;AP580&amp;"\"&amp;AQ580,0)</f>
        <v>0</v>
      </c>
      <c r="I580" s="111"/>
      <c r="J580" s="112"/>
      <c r="K580" s="113"/>
      <c r="L580" s="114"/>
      <c r="M580" s="114"/>
      <c r="N580" s="114"/>
      <c r="O580" s="114"/>
      <c r="P580" s="114"/>
      <c r="Q580" s="114"/>
      <c r="R580" s="114"/>
      <c r="S580" s="114"/>
      <c r="T580" s="114"/>
      <c r="U580" s="114"/>
      <c r="V580" s="114"/>
      <c r="W580" s="114"/>
      <c r="X580" s="115"/>
      <c r="Y580" s="116"/>
      <c r="Z580" s="113"/>
      <c r="AA580" s="117"/>
      <c r="AB580" s="115"/>
      <c r="AC580" s="113"/>
      <c r="AD580" s="117"/>
      <c r="AE580" s="118"/>
      <c r="AF580" s="113"/>
      <c r="AG580" s="117"/>
      <c r="AH580" s="118"/>
      <c r="AI580" s="113"/>
      <c r="AJ580" s="117"/>
      <c r="AK580" s="118"/>
      <c r="AL580" s="113"/>
      <c r="AM580" s="117"/>
      <c r="AN580" s="118"/>
      <c r="AO580" s="119"/>
      <c r="AP580" s="122"/>
      <c r="AQ580" s="123"/>
      <c r="AR580" s="96">
        <f t="shared" ref="AR580:AR643" si="39">AA580*AB580/100+AD580*AE580/100+AG580*AH580/100+AJ580*AK580/100+AM580*AN580/100</f>
        <v>0</v>
      </c>
      <c r="AS580" s="97">
        <f t="shared" si="36"/>
        <v>0</v>
      </c>
      <c r="AT580" s="97">
        <f t="shared" si="37"/>
        <v>0</v>
      </c>
    </row>
    <row r="581" spans="8:46" ht="14.25" thickBot="1" x14ac:dyDescent="0.2">
      <c r="H581" s="42">
        <f t="shared" si="38"/>
        <v>0</v>
      </c>
      <c r="I581" s="111"/>
      <c r="J581" s="112"/>
      <c r="K581" s="113"/>
      <c r="L581" s="114"/>
      <c r="M581" s="114"/>
      <c r="N581" s="114"/>
      <c r="O581" s="114"/>
      <c r="P581" s="114"/>
      <c r="Q581" s="114"/>
      <c r="R581" s="114"/>
      <c r="S581" s="114"/>
      <c r="T581" s="114"/>
      <c r="U581" s="114"/>
      <c r="V581" s="114"/>
      <c r="W581" s="114"/>
      <c r="X581" s="115"/>
      <c r="Y581" s="116"/>
      <c r="Z581" s="113"/>
      <c r="AA581" s="117"/>
      <c r="AB581" s="115"/>
      <c r="AC581" s="113"/>
      <c r="AD581" s="117"/>
      <c r="AE581" s="118"/>
      <c r="AF581" s="113"/>
      <c r="AG581" s="117"/>
      <c r="AH581" s="118"/>
      <c r="AI581" s="113"/>
      <c r="AJ581" s="117"/>
      <c r="AK581" s="118"/>
      <c r="AL581" s="113"/>
      <c r="AM581" s="117"/>
      <c r="AN581" s="118"/>
      <c r="AO581" s="119"/>
      <c r="AP581" s="122"/>
      <c r="AQ581" s="123"/>
      <c r="AR581" s="96">
        <f t="shared" si="39"/>
        <v>0</v>
      </c>
      <c r="AS581" s="97">
        <f t="shared" si="36"/>
        <v>0</v>
      </c>
      <c r="AT581" s="97">
        <f t="shared" si="37"/>
        <v>0</v>
      </c>
    </row>
    <row r="582" spans="8:46" ht="14.25" thickBot="1" x14ac:dyDescent="0.2">
      <c r="H582" s="42">
        <f t="shared" si="38"/>
        <v>0</v>
      </c>
      <c r="I582" s="111"/>
      <c r="J582" s="112"/>
      <c r="K582" s="113"/>
      <c r="L582" s="114"/>
      <c r="M582" s="114"/>
      <c r="N582" s="114"/>
      <c r="O582" s="114"/>
      <c r="P582" s="114"/>
      <c r="Q582" s="114"/>
      <c r="R582" s="114"/>
      <c r="S582" s="114"/>
      <c r="T582" s="114"/>
      <c r="U582" s="114"/>
      <c r="V582" s="114"/>
      <c r="W582" s="114"/>
      <c r="X582" s="115"/>
      <c r="Y582" s="116"/>
      <c r="Z582" s="113"/>
      <c r="AA582" s="117"/>
      <c r="AB582" s="115"/>
      <c r="AC582" s="113"/>
      <c r="AD582" s="117"/>
      <c r="AE582" s="118"/>
      <c r="AF582" s="113"/>
      <c r="AG582" s="117"/>
      <c r="AH582" s="118"/>
      <c r="AI582" s="113"/>
      <c r="AJ582" s="117"/>
      <c r="AK582" s="118"/>
      <c r="AL582" s="113"/>
      <c r="AM582" s="117"/>
      <c r="AN582" s="118"/>
      <c r="AO582" s="119"/>
      <c r="AP582" s="122"/>
      <c r="AQ582" s="123"/>
      <c r="AR582" s="96">
        <f t="shared" si="39"/>
        <v>0</v>
      </c>
      <c r="AS582" s="97">
        <f t="shared" si="36"/>
        <v>0</v>
      </c>
      <c r="AT582" s="97">
        <f t="shared" si="37"/>
        <v>0</v>
      </c>
    </row>
    <row r="583" spans="8:46" ht="14.25" thickBot="1" x14ac:dyDescent="0.2">
      <c r="H583" s="42">
        <f t="shared" si="38"/>
        <v>0</v>
      </c>
      <c r="I583" s="111"/>
      <c r="J583" s="112"/>
      <c r="K583" s="113"/>
      <c r="L583" s="114"/>
      <c r="M583" s="114"/>
      <c r="N583" s="114"/>
      <c r="O583" s="114"/>
      <c r="P583" s="114"/>
      <c r="Q583" s="114"/>
      <c r="R583" s="114"/>
      <c r="S583" s="114"/>
      <c r="T583" s="114"/>
      <c r="U583" s="114"/>
      <c r="V583" s="114"/>
      <c r="W583" s="114"/>
      <c r="X583" s="115"/>
      <c r="Y583" s="116"/>
      <c r="Z583" s="113"/>
      <c r="AA583" s="117"/>
      <c r="AB583" s="115"/>
      <c r="AC583" s="113"/>
      <c r="AD583" s="117"/>
      <c r="AE583" s="118"/>
      <c r="AF583" s="113"/>
      <c r="AG583" s="117"/>
      <c r="AH583" s="118"/>
      <c r="AI583" s="113"/>
      <c r="AJ583" s="117"/>
      <c r="AK583" s="118"/>
      <c r="AL583" s="113"/>
      <c r="AM583" s="117"/>
      <c r="AN583" s="118"/>
      <c r="AO583" s="119"/>
      <c r="AP583" s="122"/>
      <c r="AQ583" s="123"/>
      <c r="AR583" s="96">
        <f t="shared" si="39"/>
        <v>0</v>
      </c>
      <c r="AS583" s="97">
        <f t="shared" si="36"/>
        <v>0</v>
      </c>
      <c r="AT583" s="97">
        <f t="shared" si="37"/>
        <v>0</v>
      </c>
    </row>
    <row r="584" spans="8:46" ht="14.25" thickBot="1" x14ac:dyDescent="0.2">
      <c r="H584" s="42">
        <f t="shared" si="38"/>
        <v>0</v>
      </c>
      <c r="I584" s="111"/>
      <c r="J584" s="112"/>
      <c r="K584" s="113"/>
      <c r="L584" s="114"/>
      <c r="M584" s="114"/>
      <c r="N584" s="114"/>
      <c r="O584" s="114"/>
      <c r="P584" s="114"/>
      <c r="Q584" s="114"/>
      <c r="R584" s="114"/>
      <c r="S584" s="114"/>
      <c r="T584" s="114"/>
      <c r="U584" s="114"/>
      <c r="V584" s="114"/>
      <c r="W584" s="114"/>
      <c r="X584" s="115"/>
      <c r="Y584" s="116"/>
      <c r="Z584" s="113"/>
      <c r="AA584" s="117"/>
      <c r="AB584" s="115"/>
      <c r="AC584" s="113"/>
      <c r="AD584" s="117"/>
      <c r="AE584" s="118"/>
      <c r="AF584" s="113"/>
      <c r="AG584" s="117"/>
      <c r="AH584" s="118"/>
      <c r="AI584" s="113"/>
      <c r="AJ584" s="117"/>
      <c r="AK584" s="118"/>
      <c r="AL584" s="113"/>
      <c r="AM584" s="117"/>
      <c r="AN584" s="118"/>
      <c r="AO584" s="119"/>
      <c r="AP584" s="122"/>
      <c r="AQ584" s="123"/>
      <c r="AR584" s="96">
        <f t="shared" si="39"/>
        <v>0</v>
      </c>
      <c r="AS584" s="97">
        <f t="shared" si="36"/>
        <v>0</v>
      </c>
      <c r="AT584" s="97">
        <f t="shared" si="37"/>
        <v>0</v>
      </c>
    </row>
    <row r="585" spans="8:46" ht="14.25" thickBot="1" x14ac:dyDescent="0.2">
      <c r="H585" s="42">
        <f t="shared" si="38"/>
        <v>0</v>
      </c>
      <c r="I585" s="111"/>
      <c r="J585" s="112"/>
      <c r="K585" s="113"/>
      <c r="L585" s="114"/>
      <c r="M585" s="114"/>
      <c r="N585" s="114"/>
      <c r="O585" s="114"/>
      <c r="P585" s="114"/>
      <c r="Q585" s="114"/>
      <c r="R585" s="114"/>
      <c r="S585" s="114"/>
      <c r="T585" s="114"/>
      <c r="U585" s="114"/>
      <c r="V585" s="114"/>
      <c r="W585" s="114"/>
      <c r="X585" s="115"/>
      <c r="Y585" s="116"/>
      <c r="Z585" s="113"/>
      <c r="AA585" s="117"/>
      <c r="AB585" s="115"/>
      <c r="AC585" s="113"/>
      <c r="AD585" s="117"/>
      <c r="AE585" s="118"/>
      <c r="AF585" s="113"/>
      <c r="AG585" s="117"/>
      <c r="AH585" s="118"/>
      <c r="AI585" s="113"/>
      <c r="AJ585" s="117"/>
      <c r="AK585" s="118"/>
      <c r="AL585" s="113"/>
      <c r="AM585" s="117"/>
      <c r="AN585" s="118"/>
      <c r="AO585" s="119"/>
      <c r="AP585" s="122"/>
      <c r="AQ585" s="123"/>
      <c r="AR585" s="96">
        <f t="shared" si="39"/>
        <v>0</v>
      </c>
      <c r="AS585" s="97">
        <f t="shared" si="36"/>
        <v>0</v>
      </c>
      <c r="AT585" s="97">
        <f t="shared" si="37"/>
        <v>0</v>
      </c>
    </row>
    <row r="586" spans="8:46" ht="14.25" thickBot="1" x14ac:dyDescent="0.2">
      <c r="H586" s="42">
        <f t="shared" si="38"/>
        <v>0</v>
      </c>
      <c r="I586" s="111"/>
      <c r="J586" s="112"/>
      <c r="K586" s="113"/>
      <c r="L586" s="114"/>
      <c r="M586" s="114"/>
      <c r="N586" s="114"/>
      <c r="O586" s="114"/>
      <c r="P586" s="114"/>
      <c r="Q586" s="114"/>
      <c r="R586" s="114"/>
      <c r="S586" s="114"/>
      <c r="T586" s="114"/>
      <c r="U586" s="114"/>
      <c r="V586" s="114"/>
      <c r="W586" s="114"/>
      <c r="X586" s="115"/>
      <c r="Y586" s="116"/>
      <c r="Z586" s="113"/>
      <c r="AA586" s="117"/>
      <c r="AB586" s="115"/>
      <c r="AC586" s="113"/>
      <c r="AD586" s="117"/>
      <c r="AE586" s="118"/>
      <c r="AF586" s="113"/>
      <c r="AG586" s="117"/>
      <c r="AH586" s="118"/>
      <c r="AI586" s="113"/>
      <c r="AJ586" s="117"/>
      <c r="AK586" s="118"/>
      <c r="AL586" s="113"/>
      <c r="AM586" s="117"/>
      <c r="AN586" s="118"/>
      <c r="AO586" s="119"/>
      <c r="AP586" s="122"/>
      <c r="AQ586" s="123"/>
      <c r="AR586" s="96">
        <f t="shared" si="39"/>
        <v>0</v>
      </c>
      <c r="AS586" s="97">
        <f t="shared" si="36"/>
        <v>0</v>
      </c>
      <c r="AT586" s="97">
        <f t="shared" si="37"/>
        <v>0</v>
      </c>
    </row>
    <row r="587" spans="8:46" ht="14.25" thickBot="1" x14ac:dyDescent="0.2">
      <c r="H587" s="42">
        <f t="shared" si="38"/>
        <v>0</v>
      </c>
      <c r="I587" s="111"/>
      <c r="J587" s="112"/>
      <c r="K587" s="113"/>
      <c r="L587" s="114"/>
      <c r="M587" s="114"/>
      <c r="N587" s="114"/>
      <c r="O587" s="114"/>
      <c r="P587" s="114"/>
      <c r="Q587" s="114"/>
      <c r="R587" s="114"/>
      <c r="S587" s="114"/>
      <c r="T587" s="114"/>
      <c r="U587" s="114"/>
      <c r="V587" s="114"/>
      <c r="W587" s="114"/>
      <c r="X587" s="115"/>
      <c r="Y587" s="116"/>
      <c r="Z587" s="113"/>
      <c r="AA587" s="117"/>
      <c r="AB587" s="115"/>
      <c r="AC587" s="113"/>
      <c r="AD587" s="117"/>
      <c r="AE587" s="118"/>
      <c r="AF587" s="113"/>
      <c r="AG587" s="117"/>
      <c r="AH587" s="118"/>
      <c r="AI587" s="113"/>
      <c r="AJ587" s="117"/>
      <c r="AK587" s="118"/>
      <c r="AL587" s="113"/>
      <c r="AM587" s="117"/>
      <c r="AN587" s="118"/>
      <c r="AO587" s="119"/>
      <c r="AP587" s="122"/>
      <c r="AQ587" s="123"/>
      <c r="AR587" s="96">
        <f t="shared" si="39"/>
        <v>0</v>
      </c>
      <c r="AS587" s="97">
        <f t="shared" si="36"/>
        <v>0</v>
      </c>
      <c r="AT587" s="97">
        <f t="shared" si="37"/>
        <v>0</v>
      </c>
    </row>
    <row r="588" spans="8:46" ht="14.25" thickBot="1" x14ac:dyDescent="0.2">
      <c r="H588" s="42">
        <f t="shared" si="38"/>
        <v>0</v>
      </c>
      <c r="I588" s="111"/>
      <c r="J588" s="112"/>
      <c r="K588" s="113"/>
      <c r="L588" s="114"/>
      <c r="M588" s="114"/>
      <c r="N588" s="114"/>
      <c r="O588" s="114"/>
      <c r="P588" s="114"/>
      <c r="Q588" s="114"/>
      <c r="R588" s="114"/>
      <c r="S588" s="114"/>
      <c r="T588" s="114"/>
      <c r="U588" s="114"/>
      <c r="V588" s="114"/>
      <c r="W588" s="114"/>
      <c r="X588" s="115"/>
      <c r="Y588" s="116"/>
      <c r="Z588" s="113"/>
      <c r="AA588" s="117"/>
      <c r="AB588" s="115"/>
      <c r="AC588" s="113"/>
      <c r="AD588" s="117"/>
      <c r="AE588" s="118"/>
      <c r="AF588" s="113"/>
      <c r="AG588" s="117"/>
      <c r="AH588" s="118"/>
      <c r="AI588" s="113"/>
      <c r="AJ588" s="117"/>
      <c r="AK588" s="118"/>
      <c r="AL588" s="113"/>
      <c r="AM588" s="117"/>
      <c r="AN588" s="118"/>
      <c r="AO588" s="119"/>
      <c r="AP588" s="122"/>
      <c r="AQ588" s="123"/>
      <c r="AR588" s="96">
        <f t="shared" si="39"/>
        <v>0</v>
      </c>
      <c r="AS588" s="97">
        <f t="shared" si="36"/>
        <v>0</v>
      </c>
      <c r="AT588" s="97">
        <f t="shared" si="37"/>
        <v>0</v>
      </c>
    </row>
    <row r="589" spans="8:46" ht="14.25" thickBot="1" x14ac:dyDescent="0.2">
      <c r="H589" s="42">
        <f t="shared" si="38"/>
        <v>0</v>
      </c>
      <c r="I589" s="111"/>
      <c r="J589" s="112"/>
      <c r="K589" s="113"/>
      <c r="L589" s="114"/>
      <c r="M589" s="114"/>
      <c r="N589" s="114"/>
      <c r="O589" s="114"/>
      <c r="P589" s="114"/>
      <c r="Q589" s="114"/>
      <c r="R589" s="114"/>
      <c r="S589" s="114"/>
      <c r="T589" s="114"/>
      <c r="U589" s="114"/>
      <c r="V589" s="114"/>
      <c r="W589" s="114"/>
      <c r="X589" s="115"/>
      <c r="Y589" s="116"/>
      <c r="Z589" s="113"/>
      <c r="AA589" s="117"/>
      <c r="AB589" s="115"/>
      <c r="AC589" s="113"/>
      <c r="AD589" s="117"/>
      <c r="AE589" s="118"/>
      <c r="AF589" s="113"/>
      <c r="AG589" s="117"/>
      <c r="AH589" s="118"/>
      <c r="AI589" s="113"/>
      <c r="AJ589" s="117"/>
      <c r="AK589" s="118"/>
      <c r="AL589" s="113"/>
      <c r="AM589" s="117"/>
      <c r="AN589" s="118"/>
      <c r="AO589" s="119"/>
      <c r="AP589" s="122"/>
      <c r="AQ589" s="123"/>
      <c r="AR589" s="96">
        <f t="shared" si="39"/>
        <v>0</v>
      </c>
      <c r="AS589" s="97">
        <f t="shared" si="36"/>
        <v>0</v>
      </c>
      <c r="AT589" s="97">
        <f t="shared" si="37"/>
        <v>0</v>
      </c>
    </row>
    <row r="590" spans="8:46" ht="14.25" thickBot="1" x14ac:dyDescent="0.2">
      <c r="H590" s="42">
        <f t="shared" si="38"/>
        <v>0</v>
      </c>
      <c r="I590" s="111"/>
      <c r="J590" s="112"/>
      <c r="K590" s="113"/>
      <c r="L590" s="114"/>
      <c r="M590" s="114"/>
      <c r="N590" s="114"/>
      <c r="O590" s="114"/>
      <c r="P590" s="114"/>
      <c r="Q590" s="114"/>
      <c r="R590" s="114"/>
      <c r="S590" s="114"/>
      <c r="T590" s="114"/>
      <c r="U590" s="114"/>
      <c r="V590" s="114"/>
      <c r="W590" s="114"/>
      <c r="X590" s="115"/>
      <c r="Y590" s="116"/>
      <c r="Z590" s="113"/>
      <c r="AA590" s="117"/>
      <c r="AB590" s="115"/>
      <c r="AC590" s="113"/>
      <c r="AD590" s="117"/>
      <c r="AE590" s="118"/>
      <c r="AF590" s="113"/>
      <c r="AG590" s="117"/>
      <c r="AH590" s="118"/>
      <c r="AI590" s="113"/>
      <c r="AJ590" s="117"/>
      <c r="AK590" s="118"/>
      <c r="AL590" s="113"/>
      <c r="AM590" s="117"/>
      <c r="AN590" s="118"/>
      <c r="AO590" s="119"/>
      <c r="AP590" s="122"/>
      <c r="AQ590" s="123"/>
      <c r="AR590" s="96">
        <f t="shared" si="39"/>
        <v>0</v>
      </c>
      <c r="AS590" s="97">
        <f t="shared" si="36"/>
        <v>0</v>
      </c>
      <c r="AT590" s="97">
        <f t="shared" si="37"/>
        <v>0</v>
      </c>
    </row>
    <row r="591" spans="8:46" ht="14.25" thickBot="1" x14ac:dyDescent="0.2">
      <c r="H591" s="42">
        <f t="shared" si="38"/>
        <v>0</v>
      </c>
      <c r="I591" s="111"/>
      <c r="J591" s="112"/>
      <c r="K591" s="113"/>
      <c r="L591" s="114"/>
      <c r="M591" s="114"/>
      <c r="N591" s="114"/>
      <c r="O591" s="114"/>
      <c r="P591" s="114"/>
      <c r="Q591" s="114"/>
      <c r="R591" s="114"/>
      <c r="S591" s="114"/>
      <c r="T591" s="114"/>
      <c r="U591" s="114"/>
      <c r="V591" s="114"/>
      <c r="W591" s="114"/>
      <c r="X591" s="115"/>
      <c r="Y591" s="116"/>
      <c r="Z591" s="113"/>
      <c r="AA591" s="117"/>
      <c r="AB591" s="115"/>
      <c r="AC591" s="113"/>
      <c r="AD591" s="117"/>
      <c r="AE591" s="118"/>
      <c r="AF591" s="113"/>
      <c r="AG591" s="117"/>
      <c r="AH591" s="118"/>
      <c r="AI591" s="113"/>
      <c r="AJ591" s="117"/>
      <c r="AK591" s="118"/>
      <c r="AL591" s="113"/>
      <c r="AM591" s="117"/>
      <c r="AN591" s="118"/>
      <c r="AO591" s="119"/>
      <c r="AP591" s="122"/>
      <c r="AQ591" s="123"/>
      <c r="AR591" s="96">
        <f t="shared" si="39"/>
        <v>0</v>
      </c>
      <c r="AS591" s="97">
        <f t="shared" si="36"/>
        <v>0</v>
      </c>
      <c r="AT591" s="97">
        <f t="shared" si="37"/>
        <v>0</v>
      </c>
    </row>
    <row r="592" spans="8:46" ht="14.25" thickBot="1" x14ac:dyDescent="0.2">
      <c r="H592" s="42">
        <f t="shared" si="38"/>
        <v>0</v>
      </c>
      <c r="I592" s="111"/>
      <c r="J592" s="112"/>
      <c r="K592" s="113"/>
      <c r="L592" s="114"/>
      <c r="M592" s="114"/>
      <c r="N592" s="114"/>
      <c r="O592" s="114"/>
      <c r="P592" s="114"/>
      <c r="Q592" s="114"/>
      <c r="R592" s="114"/>
      <c r="S592" s="114"/>
      <c r="T592" s="114"/>
      <c r="U592" s="114"/>
      <c r="V592" s="114"/>
      <c r="W592" s="114"/>
      <c r="X592" s="115"/>
      <c r="Y592" s="116"/>
      <c r="Z592" s="113"/>
      <c r="AA592" s="117"/>
      <c r="AB592" s="115"/>
      <c r="AC592" s="113"/>
      <c r="AD592" s="117"/>
      <c r="AE592" s="118"/>
      <c r="AF592" s="113"/>
      <c r="AG592" s="117"/>
      <c r="AH592" s="118"/>
      <c r="AI592" s="113"/>
      <c r="AJ592" s="117"/>
      <c r="AK592" s="118"/>
      <c r="AL592" s="113"/>
      <c r="AM592" s="117"/>
      <c r="AN592" s="118"/>
      <c r="AO592" s="119"/>
      <c r="AP592" s="122"/>
      <c r="AQ592" s="123"/>
      <c r="AR592" s="96">
        <f t="shared" si="39"/>
        <v>0</v>
      </c>
      <c r="AS592" s="97">
        <f t="shared" si="36"/>
        <v>0</v>
      </c>
      <c r="AT592" s="97">
        <f t="shared" si="37"/>
        <v>0</v>
      </c>
    </row>
    <row r="593" spans="8:46" ht="14.25" thickBot="1" x14ac:dyDescent="0.2">
      <c r="H593" s="42">
        <f t="shared" si="38"/>
        <v>0</v>
      </c>
      <c r="I593" s="111"/>
      <c r="J593" s="112"/>
      <c r="K593" s="113"/>
      <c r="L593" s="114"/>
      <c r="M593" s="114"/>
      <c r="N593" s="114"/>
      <c r="O593" s="114"/>
      <c r="P593" s="114"/>
      <c r="Q593" s="114"/>
      <c r="R593" s="114"/>
      <c r="S593" s="114"/>
      <c r="T593" s="114"/>
      <c r="U593" s="114"/>
      <c r="V593" s="114"/>
      <c r="W593" s="114"/>
      <c r="X593" s="115"/>
      <c r="Y593" s="116"/>
      <c r="Z593" s="113"/>
      <c r="AA593" s="117"/>
      <c r="AB593" s="115"/>
      <c r="AC593" s="113"/>
      <c r="AD593" s="117"/>
      <c r="AE593" s="118"/>
      <c r="AF593" s="113"/>
      <c r="AG593" s="117"/>
      <c r="AH593" s="118"/>
      <c r="AI593" s="113"/>
      <c r="AJ593" s="117"/>
      <c r="AK593" s="118"/>
      <c r="AL593" s="113"/>
      <c r="AM593" s="117"/>
      <c r="AN593" s="118"/>
      <c r="AO593" s="119"/>
      <c r="AP593" s="122"/>
      <c r="AQ593" s="123"/>
      <c r="AR593" s="96">
        <f t="shared" si="39"/>
        <v>0</v>
      </c>
      <c r="AS593" s="97">
        <f t="shared" si="36"/>
        <v>0</v>
      </c>
      <c r="AT593" s="97">
        <f t="shared" si="37"/>
        <v>0</v>
      </c>
    </row>
    <row r="594" spans="8:46" ht="14.25" thickBot="1" x14ac:dyDescent="0.2">
      <c r="H594" s="42">
        <f t="shared" si="38"/>
        <v>0</v>
      </c>
      <c r="I594" s="111"/>
      <c r="J594" s="112"/>
      <c r="K594" s="113"/>
      <c r="L594" s="114"/>
      <c r="M594" s="114"/>
      <c r="N594" s="114"/>
      <c r="O594" s="114"/>
      <c r="P594" s="114"/>
      <c r="Q594" s="114"/>
      <c r="R594" s="114"/>
      <c r="S594" s="114"/>
      <c r="T594" s="114"/>
      <c r="U594" s="114"/>
      <c r="V594" s="114"/>
      <c r="W594" s="114"/>
      <c r="X594" s="115"/>
      <c r="Y594" s="116"/>
      <c r="Z594" s="113"/>
      <c r="AA594" s="117"/>
      <c r="AB594" s="115"/>
      <c r="AC594" s="113"/>
      <c r="AD594" s="117"/>
      <c r="AE594" s="118"/>
      <c r="AF594" s="113"/>
      <c r="AG594" s="117"/>
      <c r="AH594" s="118"/>
      <c r="AI594" s="113"/>
      <c r="AJ594" s="117"/>
      <c r="AK594" s="118"/>
      <c r="AL594" s="113"/>
      <c r="AM594" s="117"/>
      <c r="AN594" s="118"/>
      <c r="AO594" s="119"/>
      <c r="AP594" s="122"/>
      <c r="AQ594" s="123"/>
      <c r="AR594" s="96">
        <f t="shared" si="39"/>
        <v>0</v>
      </c>
      <c r="AS594" s="97">
        <f t="shared" si="36"/>
        <v>0</v>
      </c>
      <c r="AT594" s="97">
        <f t="shared" si="37"/>
        <v>0</v>
      </c>
    </row>
    <row r="595" spans="8:46" ht="14.25" thickBot="1" x14ac:dyDescent="0.2">
      <c r="H595" s="42">
        <f t="shared" si="38"/>
        <v>0</v>
      </c>
      <c r="I595" s="111"/>
      <c r="J595" s="112"/>
      <c r="K595" s="113"/>
      <c r="L595" s="114"/>
      <c r="M595" s="114"/>
      <c r="N595" s="114"/>
      <c r="O595" s="114"/>
      <c r="P595" s="114"/>
      <c r="Q595" s="114"/>
      <c r="R595" s="114"/>
      <c r="S595" s="114"/>
      <c r="T595" s="114"/>
      <c r="U595" s="114"/>
      <c r="V595" s="114"/>
      <c r="W595" s="114"/>
      <c r="X595" s="115"/>
      <c r="Y595" s="116"/>
      <c r="Z595" s="113"/>
      <c r="AA595" s="117"/>
      <c r="AB595" s="115"/>
      <c r="AC595" s="113"/>
      <c r="AD595" s="117"/>
      <c r="AE595" s="118"/>
      <c r="AF595" s="113"/>
      <c r="AG595" s="117"/>
      <c r="AH595" s="118"/>
      <c r="AI595" s="113"/>
      <c r="AJ595" s="117"/>
      <c r="AK595" s="118"/>
      <c r="AL595" s="113"/>
      <c r="AM595" s="117"/>
      <c r="AN595" s="118"/>
      <c r="AO595" s="119"/>
      <c r="AP595" s="122"/>
      <c r="AQ595" s="123"/>
      <c r="AR595" s="96">
        <f t="shared" si="39"/>
        <v>0</v>
      </c>
      <c r="AS595" s="97">
        <f t="shared" si="36"/>
        <v>0</v>
      </c>
      <c r="AT595" s="97">
        <f t="shared" si="37"/>
        <v>0</v>
      </c>
    </row>
    <row r="596" spans="8:46" ht="14.25" thickBot="1" x14ac:dyDescent="0.2">
      <c r="H596" s="42">
        <f t="shared" si="38"/>
        <v>0</v>
      </c>
      <c r="I596" s="111"/>
      <c r="J596" s="112"/>
      <c r="K596" s="113"/>
      <c r="L596" s="114"/>
      <c r="M596" s="114"/>
      <c r="N596" s="114"/>
      <c r="O596" s="114"/>
      <c r="P596" s="114"/>
      <c r="Q596" s="114"/>
      <c r="R596" s="114"/>
      <c r="S596" s="114"/>
      <c r="T596" s="114"/>
      <c r="U596" s="114"/>
      <c r="V596" s="114"/>
      <c r="W596" s="114"/>
      <c r="X596" s="115"/>
      <c r="Y596" s="116"/>
      <c r="Z596" s="113"/>
      <c r="AA596" s="117"/>
      <c r="AB596" s="115"/>
      <c r="AC596" s="113"/>
      <c r="AD596" s="117"/>
      <c r="AE596" s="118"/>
      <c r="AF596" s="113"/>
      <c r="AG596" s="117"/>
      <c r="AH596" s="118"/>
      <c r="AI596" s="113"/>
      <c r="AJ596" s="117"/>
      <c r="AK596" s="118"/>
      <c r="AL596" s="113"/>
      <c r="AM596" s="117"/>
      <c r="AN596" s="118"/>
      <c r="AO596" s="119"/>
      <c r="AP596" s="122"/>
      <c r="AQ596" s="123"/>
      <c r="AR596" s="96">
        <f t="shared" si="39"/>
        <v>0</v>
      </c>
      <c r="AS596" s="97">
        <f t="shared" si="36"/>
        <v>0</v>
      </c>
      <c r="AT596" s="97">
        <f t="shared" si="37"/>
        <v>0</v>
      </c>
    </row>
    <row r="597" spans="8:46" ht="14.25" thickBot="1" x14ac:dyDescent="0.2">
      <c r="H597" s="42">
        <f t="shared" si="38"/>
        <v>0</v>
      </c>
      <c r="I597" s="111"/>
      <c r="J597" s="112"/>
      <c r="K597" s="113"/>
      <c r="L597" s="114"/>
      <c r="M597" s="114"/>
      <c r="N597" s="114"/>
      <c r="O597" s="114"/>
      <c r="P597" s="114"/>
      <c r="Q597" s="114"/>
      <c r="R597" s="114"/>
      <c r="S597" s="114"/>
      <c r="T597" s="114"/>
      <c r="U597" s="114"/>
      <c r="V597" s="114"/>
      <c r="W597" s="114"/>
      <c r="X597" s="115"/>
      <c r="Y597" s="116"/>
      <c r="Z597" s="113"/>
      <c r="AA597" s="117"/>
      <c r="AB597" s="115"/>
      <c r="AC597" s="113"/>
      <c r="AD597" s="117"/>
      <c r="AE597" s="118"/>
      <c r="AF597" s="113"/>
      <c r="AG597" s="117"/>
      <c r="AH597" s="118"/>
      <c r="AI597" s="113"/>
      <c r="AJ597" s="117"/>
      <c r="AK597" s="118"/>
      <c r="AL597" s="113"/>
      <c r="AM597" s="117"/>
      <c r="AN597" s="118"/>
      <c r="AO597" s="119"/>
      <c r="AP597" s="122"/>
      <c r="AQ597" s="123"/>
      <c r="AR597" s="96">
        <f t="shared" si="39"/>
        <v>0</v>
      </c>
      <c r="AS597" s="97">
        <f t="shared" si="36"/>
        <v>0</v>
      </c>
      <c r="AT597" s="97">
        <f t="shared" si="37"/>
        <v>0</v>
      </c>
    </row>
    <row r="598" spans="8:46" ht="14.25" thickBot="1" x14ac:dyDescent="0.2">
      <c r="H598" s="42">
        <f t="shared" si="38"/>
        <v>0</v>
      </c>
      <c r="I598" s="111"/>
      <c r="J598" s="112"/>
      <c r="K598" s="113"/>
      <c r="L598" s="114"/>
      <c r="M598" s="114"/>
      <c r="N598" s="114"/>
      <c r="O598" s="114"/>
      <c r="P598" s="114"/>
      <c r="Q598" s="114"/>
      <c r="R598" s="114"/>
      <c r="S598" s="114"/>
      <c r="T598" s="114"/>
      <c r="U598" s="114"/>
      <c r="V598" s="114"/>
      <c r="W598" s="114"/>
      <c r="X598" s="115"/>
      <c r="Y598" s="116"/>
      <c r="Z598" s="113"/>
      <c r="AA598" s="117"/>
      <c r="AB598" s="115"/>
      <c r="AC598" s="113"/>
      <c r="AD598" s="117"/>
      <c r="AE598" s="118"/>
      <c r="AF598" s="113"/>
      <c r="AG598" s="117"/>
      <c r="AH598" s="118"/>
      <c r="AI598" s="113"/>
      <c r="AJ598" s="117"/>
      <c r="AK598" s="118"/>
      <c r="AL598" s="113"/>
      <c r="AM598" s="117"/>
      <c r="AN598" s="118"/>
      <c r="AO598" s="119"/>
      <c r="AP598" s="122"/>
      <c r="AQ598" s="123"/>
      <c r="AR598" s="96">
        <f t="shared" si="39"/>
        <v>0</v>
      </c>
      <c r="AS598" s="97">
        <f t="shared" si="36"/>
        <v>0</v>
      </c>
      <c r="AT598" s="97">
        <f t="shared" si="37"/>
        <v>0</v>
      </c>
    </row>
    <row r="599" spans="8:46" ht="14.25" thickBot="1" x14ac:dyDescent="0.2">
      <c r="H599" s="42">
        <f t="shared" si="38"/>
        <v>0</v>
      </c>
      <c r="I599" s="111"/>
      <c r="J599" s="112"/>
      <c r="K599" s="113"/>
      <c r="L599" s="114"/>
      <c r="M599" s="114"/>
      <c r="N599" s="114"/>
      <c r="O599" s="114"/>
      <c r="P599" s="114"/>
      <c r="Q599" s="114"/>
      <c r="R599" s="114"/>
      <c r="S599" s="114"/>
      <c r="T599" s="114"/>
      <c r="U599" s="114"/>
      <c r="V599" s="114"/>
      <c r="W599" s="114"/>
      <c r="X599" s="115"/>
      <c r="Y599" s="116"/>
      <c r="Z599" s="113"/>
      <c r="AA599" s="117"/>
      <c r="AB599" s="115"/>
      <c r="AC599" s="113"/>
      <c r="AD599" s="117"/>
      <c r="AE599" s="118"/>
      <c r="AF599" s="113"/>
      <c r="AG599" s="117"/>
      <c r="AH599" s="118"/>
      <c r="AI599" s="113"/>
      <c r="AJ599" s="117"/>
      <c r="AK599" s="118"/>
      <c r="AL599" s="113"/>
      <c r="AM599" s="117"/>
      <c r="AN599" s="118"/>
      <c r="AO599" s="119"/>
      <c r="AP599" s="122"/>
      <c r="AQ599" s="123"/>
      <c r="AR599" s="96">
        <f t="shared" si="39"/>
        <v>0</v>
      </c>
      <c r="AS599" s="97">
        <f t="shared" si="36"/>
        <v>0</v>
      </c>
      <c r="AT599" s="97">
        <f t="shared" si="37"/>
        <v>0</v>
      </c>
    </row>
    <row r="600" spans="8:46" ht="14.25" thickBot="1" x14ac:dyDescent="0.2">
      <c r="H600" s="42">
        <f t="shared" si="38"/>
        <v>0</v>
      </c>
      <c r="I600" s="111"/>
      <c r="J600" s="112"/>
      <c r="K600" s="113"/>
      <c r="L600" s="114"/>
      <c r="M600" s="114"/>
      <c r="N600" s="114"/>
      <c r="O600" s="114"/>
      <c r="P600" s="114"/>
      <c r="Q600" s="114"/>
      <c r="R600" s="114"/>
      <c r="S600" s="114"/>
      <c r="T600" s="114"/>
      <c r="U600" s="114"/>
      <c r="V600" s="114"/>
      <c r="W600" s="114"/>
      <c r="X600" s="115"/>
      <c r="Y600" s="116"/>
      <c r="Z600" s="113"/>
      <c r="AA600" s="117"/>
      <c r="AB600" s="115"/>
      <c r="AC600" s="113"/>
      <c r="AD600" s="117"/>
      <c r="AE600" s="118"/>
      <c r="AF600" s="113"/>
      <c r="AG600" s="117"/>
      <c r="AH600" s="118"/>
      <c r="AI600" s="113"/>
      <c r="AJ600" s="117"/>
      <c r="AK600" s="118"/>
      <c r="AL600" s="113"/>
      <c r="AM600" s="117"/>
      <c r="AN600" s="118"/>
      <c r="AO600" s="119"/>
      <c r="AP600" s="122"/>
      <c r="AQ600" s="123"/>
      <c r="AR600" s="96">
        <f t="shared" si="39"/>
        <v>0</v>
      </c>
      <c r="AS600" s="97">
        <f t="shared" si="36"/>
        <v>0</v>
      </c>
      <c r="AT600" s="97">
        <f t="shared" si="37"/>
        <v>0</v>
      </c>
    </row>
    <row r="601" spans="8:46" ht="14.25" thickBot="1" x14ac:dyDescent="0.2">
      <c r="H601" s="42">
        <f t="shared" si="38"/>
        <v>0</v>
      </c>
      <c r="I601" s="111"/>
      <c r="J601" s="112"/>
      <c r="K601" s="113"/>
      <c r="L601" s="114"/>
      <c r="M601" s="114"/>
      <c r="N601" s="114"/>
      <c r="O601" s="114"/>
      <c r="P601" s="114"/>
      <c r="Q601" s="114"/>
      <c r="R601" s="114"/>
      <c r="S601" s="114"/>
      <c r="T601" s="114"/>
      <c r="U601" s="114"/>
      <c r="V601" s="114"/>
      <c r="W601" s="114"/>
      <c r="X601" s="115"/>
      <c r="Y601" s="116"/>
      <c r="Z601" s="113"/>
      <c r="AA601" s="117"/>
      <c r="AB601" s="115"/>
      <c r="AC601" s="113"/>
      <c r="AD601" s="117"/>
      <c r="AE601" s="118"/>
      <c r="AF601" s="113"/>
      <c r="AG601" s="117"/>
      <c r="AH601" s="118"/>
      <c r="AI601" s="113"/>
      <c r="AJ601" s="117"/>
      <c r="AK601" s="118"/>
      <c r="AL601" s="113"/>
      <c r="AM601" s="117"/>
      <c r="AN601" s="118"/>
      <c r="AO601" s="119"/>
      <c r="AP601" s="122"/>
      <c r="AQ601" s="123"/>
      <c r="AR601" s="96">
        <f t="shared" si="39"/>
        <v>0</v>
      </c>
      <c r="AS601" s="97">
        <f t="shared" si="36"/>
        <v>0</v>
      </c>
      <c r="AT601" s="97">
        <f t="shared" si="37"/>
        <v>0</v>
      </c>
    </row>
    <row r="602" spans="8:46" ht="14.25" thickBot="1" x14ac:dyDescent="0.2">
      <c r="H602" s="42">
        <f t="shared" si="38"/>
        <v>0</v>
      </c>
      <c r="I602" s="111"/>
      <c r="J602" s="112"/>
      <c r="K602" s="113"/>
      <c r="L602" s="114"/>
      <c r="M602" s="114"/>
      <c r="N602" s="114"/>
      <c r="O602" s="114"/>
      <c r="P602" s="114"/>
      <c r="Q602" s="114"/>
      <c r="R602" s="114"/>
      <c r="S602" s="114"/>
      <c r="T602" s="114"/>
      <c r="U602" s="114"/>
      <c r="V602" s="114"/>
      <c r="W602" s="114"/>
      <c r="X602" s="115"/>
      <c r="Y602" s="116"/>
      <c r="Z602" s="113"/>
      <c r="AA602" s="117"/>
      <c r="AB602" s="115"/>
      <c r="AC602" s="113"/>
      <c r="AD602" s="117"/>
      <c r="AE602" s="118"/>
      <c r="AF602" s="113"/>
      <c r="AG602" s="117"/>
      <c r="AH602" s="118"/>
      <c r="AI602" s="113"/>
      <c r="AJ602" s="117"/>
      <c r="AK602" s="118"/>
      <c r="AL602" s="113"/>
      <c r="AM602" s="117"/>
      <c r="AN602" s="118"/>
      <c r="AO602" s="119"/>
      <c r="AP602" s="122"/>
      <c r="AQ602" s="123"/>
      <c r="AR602" s="96">
        <f t="shared" si="39"/>
        <v>0</v>
      </c>
      <c r="AS602" s="97">
        <f t="shared" si="36"/>
        <v>0</v>
      </c>
      <c r="AT602" s="97">
        <f t="shared" si="37"/>
        <v>0</v>
      </c>
    </row>
    <row r="603" spans="8:46" ht="14.25" thickBot="1" x14ac:dyDescent="0.2">
      <c r="H603" s="42">
        <f t="shared" si="38"/>
        <v>0</v>
      </c>
      <c r="I603" s="111"/>
      <c r="J603" s="112"/>
      <c r="K603" s="113"/>
      <c r="L603" s="114"/>
      <c r="M603" s="114"/>
      <c r="N603" s="114"/>
      <c r="O603" s="114"/>
      <c r="P603" s="114"/>
      <c r="Q603" s="114"/>
      <c r="R603" s="114"/>
      <c r="S603" s="114"/>
      <c r="T603" s="114"/>
      <c r="U603" s="114"/>
      <c r="V603" s="114"/>
      <c r="W603" s="114"/>
      <c r="X603" s="115"/>
      <c r="Y603" s="116"/>
      <c r="Z603" s="113"/>
      <c r="AA603" s="117"/>
      <c r="AB603" s="115"/>
      <c r="AC603" s="113"/>
      <c r="AD603" s="117"/>
      <c r="AE603" s="118"/>
      <c r="AF603" s="113"/>
      <c r="AG603" s="117"/>
      <c r="AH603" s="118"/>
      <c r="AI603" s="113"/>
      <c r="AJ603" s="117"/>
      <c r="AK603" s="118"/>
      <c r="AL603" s="113"/>
      <c r="AM603" s="117"/>
      <c r="AN603" s="118"/>
      <c r="AO603" s="119"/>
      <c r="AP603" s="122"/>
      <c r="AQ603" s="123"/>
      <c r="AR603" s="96">
        <f t="shared" si="39"/>
        <v>0</v>
      </c>
      <c r="AS603" s="97">
        <f t="shared" si="36"/>
        <v>0</v>
      </c>
      <c r="AT603" s="97">
        <f t="shared" si="37"/>
        <v>0</v>
      </c>
    </row>
    <row r="604" spans="8:46" ht="14.25" thickBot="1" x14ac:dyDescent="0.2">
      <c r="H604" s="42">
        <f t="shared" si="38"/>
        <v>0</v>
      </c>
      <c r="I604" s="111"/>
      <c r="J604" s="112"/>
      <c r="K604" s="113"/>
      <c r="L604" s="114"/>
      <c r="M604" s="114"/>
      <c r="N604" s="114"/>
      <c r="O604" s="114"/>
      <c r="P604" s="114"/>
      <c r="Q604" s="114"/>
      <c r="R604" s="114"/>
      <c r="S604" s="114"/>
      <c r="T604" s="114"/>
      <c r="U604" s="114"/>
      <c r="V604" s="114"/>
      <c r="W604" s="114"/>
      <c r="X604" s="115"/>
      <c r="Y604" s="116"/>
      <c r="Z604" s="113"/>
      <c r="AA604" s="117"/>
      <c r="AB604" s="115"/>
      <c r="AC604" s="113"/>
      <c r="AD604" s="117"/>
      <c r="AE604" s="118"/>
      <c r="AF604" s="113"/>
      <c r="AG604" s="117"/>
      <c r="AH604" s="118"/>
      <c r="AI604" s="113"/>
      <c r="AJ604" s="117"/>
      <c r="AK604" s="118"/>
      <c r="AL604" s="113"/>
      <c r="AM604" s="117"/>
      <c r="AN604" s="118"/>
      <c r="AO604" s="119"/>
      <c r="AP604" s="122"/>
      <c r="AQ604" s="123"/>
      <c r="AR604" s="96">
        <f t="shared" si="39"/>
        <v>0</v>
      </c>
      <c r="AS604" s="97">
        <f t="shared" si="36"/>
        <v>0</v>
      </c>
      <c r="AT604" s="97">
        <f t="shared" si="37"/>
        <v>0</v>
      </c>
    </row>
    <row r="605" spans="8:46" ht="14.25" thickBot="1" x14ac:dyDescent="0.2">
      <c r="H605" s="42">
        <f t="shared" si="38"/>
        <v>0</v>
      </c>
      <c r="I605" s="111"/>
      <c r="J605" s="112"/>
      <c r="K605" s="113"/>
      <c r="L605" s="114"/>
      <c r="M605" s="114"/>
      <c r="N605" s="114"/>
      <c r="O605" s="114"/>
      <c r="P605" s="114"/>
      <c r="Q605" s="114"/>
      <c r="R605" s="114"/>
      <c r="S605" s="114"/>
      <c r="T605" s="114"/>
      <c r="U605" s="114"/>
      <c r="V605" s="114"/>
      <c r="W605" s="114"/>
      <c r="X605" s="115"/>
      <c r="Y605" s="116"/>
      <c r="Z605" s="113"/>
      <c r="AA605" s="117"/>
      <c r="AB605" s="115"/>
      <c r="AC605" s="113"/>
      <c r="AD605" s="117"/>
      <c r="AE605" s="118"/>
      <c r="AF605" s="113"/>
      <c r="AG605" s="117"/>
      <c r="AH605" s="118"/>
      <c r="AI605" s="113"/>
      <c r="AJ605" s="117"/>
      <c r="AK605" s="118"/>
      <c r="AL605" s="113"/>
      <c r="AM605" s="117"/>
      <c r="AN605" s="118"/>
      <c r="AO605" s="119"/>
      <c r="AP605" s="122"/>
      <c r="AQ605" s="123"/>
      <c r="AR605" s="96">
        <f t="shared" si="39"/>
        <v>0</v>
      </c>
      <c r="AS605" s="97">
        <f t="shared" si="36"/>
        <v>0</v>
      </c>
      <c r="AT605" s="97">
        <f t="shared" si="37"/>
        <v>0</v>
      </c>
    </row>
    <row r="606" spans="8:46" ht="14.25" thickBot="1" x14ac:dyDescent="0.2">
      <c r="H606" s="42">
        <f t="shared" si="38"/>
        <v>0</v>
      </c>
      <c r="I606" s="111"/>
      <c r="J606" s="112"/>
      <c r="K606" s="113"/>
      <c r="L606" s="114"/>
      <c r="M606" s="114"/>
      <c r="N606" s="114"/>
      <c r="O606" s="114"/>
      <c r="P606" s="114"/>
      <c r="Q606" s="114"/>
      <c r="R606" s="114"/>
      <c r="S606" s="114"/>
      <c r="T606" s="114"/>
      <c r="U606" s="114"/>
      <c r="V606" s="114"/>
      <c r="W606" s="114"/>
      <c r="X606" s="115"/>
      <c r="Y606" s="116"/>
      <c r="Z606" s="113"/>
      <c r="AA606" s="117"/>
      <c r="AB606" s="115"/>
      <c r="AC606" s="113"/>
      <c r="AD606" s="117"/>
      <c r="AE606" s="118"/>
      <c r="AF606" s="113"/>
      <c r="AG606" s="117"/>
      <c r="AH606" s="118"/>
      <c r="AI606" s="113"/>
      <c r="AJ606" s="117"/>
      <c r="AK606" s="118"/>
      <c r="AL606" s="113"/>
      <c r="AM606" s="117"/>
      <c r="AN606" s="118"/>
      <c r="AO606" s="119"/>
      <c r="AP606" s="122"/>
      <c r="AQ606" s="123"/>
      <c r="AR606" s="96">
        <f t="shared" si="39"/>
        <v>0</v>
      </c>
      <c r="AS606" s="97">
        <f t="shared" si="36"/>
        <v>0</v>
      </c>
      <c r="AT606" s="97">
        <f t="shared" si="37"/>
        <v>0</v>
      </c>
    </row>
    <row r="607" spans="8:46" ht="14.25" thickBot="1" x14ac:dyDescent="0.2">
      <c r="H607" s="42">
        <f t="shared" si="38"/>
        <v>0</v>
      </c>
      <c r="I607" s="111"/>
      <c r="J607" s="112"/>
      <c r="K607" s="113"/>
      <c r="L607" s="114"/>
      <c r="M607" s="114"/>
      <c r="N607" s="114"/>
      <c r="O607" s="114"/>
      <c r="P607" s="114"/>
      <c r="Q607" s="114"/>
      <c r="R607" s="114"/>
      <c r="S607" s="114"/>
      <c r="T607" s="114"/>
      <c r="U607" s="114"/>
      <c r="V607" s="114"/>
      <c r="W607" s="114"/>
      <c r="X607" s="115"/>
      <c r="Y607" s="116"/>
      <c r="Z607" s="113"/>
      <c r="AA607" s="117"/>
      <c r="AB607" s="115"/>
      <c r="AC607" s="113"/>
      <c r="AD607" s="117"/>
      <c r="AE607" s="118"/>
      <c r="AF607" s="113"/>
      <c r="AG607" s="117"/>
      <c r="AH607" s="118"/>
      <c r="AI607" s="113"/>
      <c r="AJ607" s="117"/>
      <c r="AK607" s="118"/>
      <c r="AL607" s="113"/>
      <c r="AM607" s="117"/>
      <c r="AN607" s="118"/>
      <c r="AO607" s="119"/>
      <c r="AP607" s="122"/>
      <c r="AQ607" s="123"/>
      <c r="AR607" s="96">
        <f t="shared" si="39"/>
        <v>0</v>
      </c>
      <c r="AS607" s="97">
        <f t="shared" si="36"/>
        <v>0</v>
      </c>
      <c r="AT607" s="97">
        <f t="shared" si="37"/>
        <v>0</v>
      </c>
    </row>
    <row r="608" spans="8:46" ht="14.25" thickBot="1" x14ac:dyDescent="0.2">
      <c r="H608" s="42">
        <f t="shared" si="38"/>
        <v>0</v>
      </c>
      <c r="I608" s="111"/>
      <c r="J608" s="112"/>
      <c r="K608" s="113"/>
      <c r="L608" s="114"/>
      <c r="M608" s="114"/>
      <c r="N608" s="114"/>
      <c r="O608" s="114"/>
      <c r="P608" s="114"/>
      <c r="Q608" s="114"/>
      <c r="R608" s="114"/>
      <c r="S608" s="114"/>
      <c r="T608" s="114"/>
      <c r="U608" s="114"/>
      <c r="V608" s="114"/>
      <c r="W608" s="114"/>
      <c r="X608" s="115"/>
      <c r="Y608" s="116"/>
      <c r="Z608" s="113"/>
      <c r="AA608" s="117"/>
      <c r="AB608" s="115"/>
      <c r="AC608" s="113"/>
      <c r="AD608" s="117"/>
      <c r="AE608" s="118"/>
      <c r="AF608" s="113"/>
      <c r="AG608" s="117"/>
      <c r="AH608" s="118"/>
      <c r="AI608" s="113"/>
      <c r="AJ608" s="117"/>
      <c r="AK608" s="118"/>
      <c r="AL608" s="113"/>
      <c r="AM608" s="117"/>
      <c r="AN608" s="118"/>
      <c r="AO608" s="119"/>
      <c r="AP608" s="122"/>
      <c r="AQ608" s="123"/>
      <c r="AR608" s="96">
        <f t="shared" si="39"/>
        <v>0</v>
      </c>
      <c r="AS608" s="97">
        <f t="shared" si="36"/>
        <v>0</v>
      </c>
      <c r="AT608" s="97">
        <f t="shared" si="37"/>
        <v>0</v>
      </c>
    </row>
    <row r="609" spans="8:46" ht="14.25" thickBot="1" x14ac:dyDescent="0.2">
      <c r="H609" s="42">
        <f t="shared" si="38"/>
        <v>0</v>
      </c>
      <c r="I609" s="111"/>
      <c r="J609" s="112"/>
      <c r="K609" s="113"/>
      <c r="L609" s="114"/>
      <c r="M609" s="114"/>
      <c r="N609" s="114"/>
      <c r="O609" s="114"/>
      <c r="P609" s="114"/>
      <c r="Q609" s="114"/>
      <c r="R609" s="114"/>
      <c r="S609" s="114"/>
      <c r="T609" s="114"/>
      <c r="U609" s="114"/>
      <c r="V609" s="114"/>
      <c r="W609" s="114"/>
      <c r="X609" s="115"/>
      <c r="Y609" s="116"/>
      <c r="Z609" s="113"/>
      <c r="AA609" s="117"/>
      <c r="AB609" s="115"/>
      <c r="AC609" s="113"/>
      <c r="AD609" s="117"/>
      <c r="AE609" s="118"/>
      <c r="AF609" s="113"/>
      <c r="AG609" s="117"/>
      <c r="AH609" s="118"/>
      <c r="AI609" s="113"/>
      <c r="AJ609" s="117"/>
      <c r="AK609" s="118"/>
      <c r="AL609" s="113"/>
      <c r="AM609" s="117"/>
      <c r="AN609" s="118"/>
      <c r="AO609" s="119"/>
      <c r="AP609" s="122"/>
      <c r="AQ609" s="123"/>
      <c r="AR609" s="96">
        <f t="shared" si="39"/>
        <v>0</v>
      </c>
      <c r="AS609" s="97">
        <f t="shared" si="36"/>
        <v>0</v>
      </c>
      <c r="AT609" s="97">
        <f t="shared" si="37"/>
        <v>0</v>
      </c>
    </row>
    <row r="610" spans="8:46" ht="14.25" thickBot="1" x14ac:dyDescent="0.2">
      <c r="H610" s="42">
        <f t="shared" si="38"/>
        <v>0</v>
      </c>
      <c r="I610" s="111"/>
      <c r="J610" s="112"/>
      <c r="K610" s="113"/>
      <c r="L610" s="114"/>
      <c r="M610" s="114"/>
      <c r="N610" s="114"/>
      <c r="O610" s="114"/>
      <c r="P610" s="114"/>
      <c r="Q610" s="114"/>
      <c r="R610" s="114"/>
      <c r="S610" s="114"/>
      <c r="T610" s="114"/>
      <c r="U610" s="114"/>
      <c r="V610" s="114"/>
      <c r="W610" s="114"/>
      <c r="X610" s="115"/>
      <c r="Y610" s="116"/>
      <c r="Z610" s="113"/>
      <c r="AA610" s="117"/>
      <c r="AB610" s="115"/>
      <c r="AC610" s="113"/>
      <c r="AD610" s="117"/>
      <c r="AE610" s="118"/>
      <c r="AF610" s="113"/>
      <c r="AG610" s="117"/>
      <c r="AH610" s="118"/>
      <c r="AI610" s="113"/>
      <c r="AJ610" s="117"/>
      <c r="AK610" s="118"/>
      <c r="AL610" s="113"/>
      <c r="AM610" s="117"/>
      <c r="AN610" s="118"/>
      <c r="AO610" s="119"/>
      <c r="AP610" s="122"/>
      <c r="AQ610" s="123"/>
      <c r="AR610" s="96">
        <f t="shared" si="39"/>
        <v>0</v>
      </c>
      <c r="AS610" s="97">
        <f t="shared" si="36"/>
        <v>0</v>
      </c>
      <c r="AT610" s="97">
        <f t="shared" si="37"/>
        <v>0</v>
      </c>
    </row>
    <row r="611" spans="8:46" ht="14.25" thickBot="1" x14ac:dyDescent="0.2">
      <c r="H611" s="42">
        <f t="shared" si="38"/>
        <v>0</v>
      </c>
      <c r="I611" s="111"/>
      <c r="J611" s="112"/>
      <c r="K611" s="113"/>
      <c r="L611" s="114"/>
      <c r="M611" s="114"/>
      <c r="N611" s="114"/>
      <c r="O611" s="114"/>
      <c r="P611" s="114"/>
      <c r="Q611" s="114"/>
      <c r="R611" s="114"/>
      <c r="S611" s="114"/>
      <c r="T611" s="114"/>
      <c r="U611" s="114"/>
      <c r="V611" s="114"/>
      <c r="W611" s="114"/>
      <c r="X611" s="115"/>
      <c r="Y611" s="116"/>
      <c r="Z611" s="113"/>
      <c r="AA611" s="117"/>
      <c r="AB611" s="115"/>
      <c r="AC611" s="113"/>
      <c r="AD611" s="117"/>
      <c r="AE611" s="118"/>
      <c r="AF611" s="113"/>
      <c r="AG611" s="117"/>
      <c r="AH611" s="118"/>
      <c r="AI611" s="113"/>
      <c r="AJ611" s="117"/>
      <c r="AK611" s="118"/>
      <c r="AL611" s="113"/>
      <c r="AM611" s="117"/>
      <c r="AN611" s="118"/>
      <c r="AO611" s="119"/>
      <c r="AP611" s="122"/>
      <c r="AQ611" s="123"/>
      <c r="AR611" s="96">
        <f t="shared" si="39"/>
        <v>0</v>
      </c>
      <c r="AS611" s="97">
        <f t="shared" si="36"/>
        <v>0</v>
      </c>
      <c r="AT611" s="97">
        <f t="shared" si="37"/>
        <v>0</v>
      </c>
    </row>
    <row r="612" spans="8:46" ht="14.25" thickBot="1" x14ac:dyDescent="0.2">
      <c r="H612" s="42">
        <f t="shared" si="38"/>
        <v>0</v>
      </c>
      <c r="I612" s="111"/>
      <c r="J612" s="112"/>
      <c r="K612" s="113"/>
      <c r="L612" s="114"/>
      <c r="M612" s="114"/>
      <c r="N612" s="114"/>
      <c r="O612" s="114"/>
      <c r="P612" s="114"/>
      <c r="Q612" s="114"/>
      <c r="R612" s="114"/>
      <c r="S612" s="114"/>
      <c r="T612" s="114"/>
      <c r="U612" s="114"/>
      <c r="V612" s="114"/>
      <c r="W612" s="114"/>
      <c r="X612" s="115"/>
      <c r="Y612" s="116"/>
      <c r="Z612" s="113"/>
      <c r="AA612" s="117"/>
      <c r="AB612" s="115"/>
      <c r="AC612" s="113"/>
      <c r="AD612" s="117"/>
      <c r="AE612" s="118"/>
      <c r="AF612" s="113"/>
      <c r="AG612" s="117"/>
      <c r="AH612" s="118"/>
      <c r="AI612" s="113"/>
      <c r="AJ612" s="117"/>
      <c r="AK612" s="118"/>
      <c r="AL612" s="113"/>
      <c r="AM612" s="117"/>
      <c r="AN612" s="118"/>
      <c r="AO612" s="119"/>
      <c r="AP612" s="122"/>
      <c r="AQ612" s="123"/>
      <c r="AR612" s="96">
        <f t="shared" si="39"/>
        <v>0</v>
      </c>
      <c r="AS612" s="97">
        <f t="shared" si="36"/>
        <v>0</v>
      </c>
      <c r="AT612" s="97">
        <f t="shared" si="37"/>
        <v>0</v>
      </c>
    </row>
    <row r="613" spans="8:46" ht="14.25" thickBot="1" x14ac:dyDescent="0.2">
      <c r="H613" s="42">
        <f t="shared" si="38"/>
        <v>0</v>
      </c>
      <c r="I613" s="111"/>
      <c r="J613" s="112"/>
      <c r="K613" s="113"/>
      <c r="L613" s="114"/>
      <c r="M613" s="114"/>
      <c r="N613" s="114"/>
      <c r="O613" s="114"/>
      <c r="P613" s="114"/>
      <c r="Q613" s="114"/>
      <c r="R613" s="114"/>
      <c r="S613" s="114"/>
      <c r="T613" s="114"/>
      <c r="U613" s="114"/>
      <c r="V613" s="114"/>
      <c r="W613" s="114"/>
      <c r="X613" s="115"/>
      <c r="Y613" s="116"/>
      <c r="Z613" s="113"/>
      <c r="AA613" s="117"/>
      <c r="AB613" s="115"/>
      <c r="AC613" s="113"/>
      <c r="AD613" s="117"/>
      <c r="AE613" s="118"/>
      <c r="AF613" s="113"/>
      <c r="AG613" s="117"/>
      <c r="AH613" s="118"/>
      <c r="AI613" s="113"/>
      <c r="AJ613" s="117"/>
      <c r="AK613" s="118"/>
      <c r="AL613" s="113"/>
      <c r="AM613" s="117"/>
      <c r="AN613" s="118"/>
      <c r="AO613" s="119"/>
      <c r="AP613" s="122"/>
      <c r="AQ613" s="123"/>
      <c r="AR613" s="96">
        <f t="shared" si="39"/>
        <v>0</v>
      </c>
      <c r="AS613" s="97">
        <f t="shared" si="36"/>
        <v>0</v>
      </c>
      <c r="AT613" s="97">
        <f t="shared" si="37"/>
        <v>0</v>
      </c>
    </row>
    <row r="614" spans="8:46" ht="14.25" thickBot="1" x14ac:dyDescent="0.2">
      <c r="H614" s="42">
        <f t="shared" si="38"/>
        <v>0</v>
      </c>
      <c r="I614" s="111"/>
      <c r="J614" s="112"/>
      <c r="K614" s="113"/>
      <c r="L614" s="114"/>
      <c r="M614" s="114"/>
      <c r="N614" s="114"/>
      <c r="O614" s="114"/>
      <c r="P614" s="114"/>
      <c r="Q614" s="114"/>
      <c r="R614" s="114"/>
      <c r="S614" s="114"/>
      <c r="T614" s="114"/>
      <c r="U614" s="114"/>
      <c r="V614" s="114"/>
      <c r="W614" s="114"/>
      <c r="X614" s="115"/>
      <c r="Y614" s="116"/>
      <c r="Z614" s="113"/>
      <c r="AA614" s="117"/>
      <c r="AB614" s="115"/>
      <c r="AC614" s="113"/>
      <c r="AD614" s="117"/>
      <c r="AE614" s="118"/>
      <c r="AF614" s="113"/>
      <c r="AG614" s="117"/>
      <c r="AH614" s="118"/>
      <c r="AI614" s="113"/>
      <c r="AJ614" s="117"/>
      <c r="AK614" s="118"/>
      <c r="AL614" s="113"/>
      <c r="AM614" s="117"/>
      <c r="AN614" s="118"/>
      <c r="AO614" s="119"/>
      <c r="AP614" s="122"/>
      <c r="AQ614" s="123"/>
      <c r="AR614" s="96">
        <f t="shared" si="39"/>
        <v>0</v>
      </c>
      <c r="AS614" s="97">
        <f t="shared" si="36"/>
        <v>0</v>
      </c>
      <c r="AT614" s="97">
        <f t="shared" si="37"/>
        <v>0</v>
      </c>
    </row>
    <row r="615" spans="8:46" ht="14.25" thickBot="1" x14ac:dyDescent="0.2">
      <c r="H615" s="42">
        <f t="shared" si="38"/>
        <v>0</v>
      </c>
      <c r="I615" s="111"/>
      <c r="J615" s="112"/>
      <c r="K615" s="113"/>
      <c r="L615" s="114"/>
      <c r="M615" s="114"/>
      <c r="N615" s="114"/>
      <c r="O615" s="114"/>
      <c r="P615" s="114"/>
      <c r="Q615" s="114"/>
      <c r="R615" s="114"/>
      <c r="S615" s="114"/>
      <c r="T615" s="114"/>
      <c r="U615" s="114"/>
      <c r="V615" s="114"/>
      <c r="W615" s="114"/>
      <c r="X615" s="115"/>
      <c r="Y615" s="116"/>
      <c r="Z615" s="113"/>
      <c r="AA615" s="117"/>
      <c r="AB615" s="115"/>
      <c r="AC615" s="113"/>
      <c r="AD615" s="117"/>
      <c r="AE615" s="118"/>
      <c r="AF615" s="113"/>
      <c r="AG615" s="117"/>
      <c r="AH615" s="118"/>
      <c r="AI615" s="113"/>
      <c r="AJ615" s="117"/>
      <c r="AK615" s="118"/>
      <c r="AL615" s="113"/>
      <c r="AM615" s="117"/>
      <c r="AN615" s="118"/>
      <c r="AO615" s="119"/>
      <c r="AP615" s="122"/>
      <c r="AQ615" s="123"/>
      <c r="AR615" s="96">
        <f t="shared" si="39"/>
        <v>0</v>
      </c>
      <c r="AS615" s="97">
        <f t="shared" si="36"/>
        <v>0</v>
      </c>
      <c r="AT615" s="97">
        <f t="shared" si="37"/>
        <v>0</v>
      </c>
    </row>
    <row r="616" spans="8:46" ht="14.25" thickBot="1" x14ac:dyDescent="0.2">
      <c r="H616" s="42">
        <f t="shared" si="38"/>
        <v>0</v>
      </c>
      <c r="I616" s="111"/>
      <c r="J616" s="112"/>
      <c r="K616" s="113"/>
      <c r="L616" s="114"/>
      <c r="M616" s="114"/>
      <c r="N616" s="114"/>
      <c r="O616" s="114"/>
      <c r="P616" s="114"/>
      <c r="Q616" s="114"/>
      <c r="R616" s="114"/>
      <c r="S616" s="114"/>
      <c r="T616" s="114"/>
      <c r="U616" s="114"/>
      <c r="V616" s="114"/>
      <c r="W616" s="114"/>
      <c r="X616" s="115"/>
      <c r="Y616" s="116"/>
      <c r="Z616" s="113"/>
      <c r="AA616" s="117"/>
      <c r="AB616" s="115"/>
      <c r="AC616" s="113"/>
      <c r="AD616" s="117"/>
      <c r="AE616" s="118"/>
      <c r="AF616" s="113"/>
      <c r="AG616" s="117"/>
      <c r="AH616" s="118"/>
      <c r="AI616" s="113"/>
      <c r="AJ616" s="117"/>
      <c r="AK616" s="118"/>
      <c r="AL616" s="113"/>
      <c r="AM616" s="117"/>
      <c r="AN616" s="118"/>
      <c r="AO616" s="119"/>
      <c r="AP616" s="122"/>
      <c r="AQ616" s="123"/>
      <c r="AR616" s="96">
        <f t="shared" si="39"/>
        <v>0</v>
      </c>
      <c r="AS616" s="97">
        <f t="shared" si="36"/>
        <v>0</v>
      </c>
      <c r="AT616" s="97">
        <f t="shared" si="37"/>
        <v>0</v>
      </c>
    </row>
    <row r="617" spans="8:46" ht="14.25" thickBot="1" x14ac:dyDescent="0.2">
      <c r="H617" s="42">
        <f t="shared" si="38"/>
        <v>0</v>
      </c>
      <c r="I617" s="111"/>
      <c r="J617" s="112"/>
      <c r="K617" s="113"/>
      <c r="L617" s="114"/>
      <c r="M617" s="114"/>
      <c r="N617" s="114"/>
      <c r="O617" s="114"/>
      <c r="P617" s="114"/>
      <c r="Q617" s="114"/>
      <c r="R617" s="114"/>
      <c r="S617" s="114"/>
      <c r="T617" s="114"/>
      <c r="U617" s="114"/>
      <c r="V617" s="114"/>
      <c r="W617" s="114"/>
      <c r="X617" s="115"/>
      <c r="Y617" s="116"/>
      <c r="Z617" s="113"/>
      <c r="AA617" s="117"/>
      <c r="AB617" s="115"/>
      <c r="AC617" s="113"/>
      <c r="AD617" s="117"/>
      <c r="AE617" s="118"/>
      <c r="AF617" s="113"/>
      <c r="AG617" s="117"/>
      <c r="AH617" s="118"/>
      <c r="AI617" s="113"/>
      <c r="AJ617" s="117"/>
      <c r="AK617" s="118"/>
      <c r="AL617" s="113"/>
      <c r="AM617" s="117"/>
      <c r="AN617" s="118"/>
      <c r="AO617" s="119"/>
      <c r="AP617" s="122"/>
      <c r="AQ617" s="123"/>
      <c r="AR617" s="96">
        <f t="shared" si="39"/>
        <v>0</v>
      </c>
      <c r="AS617" s="97">
        <f t="shared" si="36"/>
        <v>0</v>
      </c>
      <c r="AT617" s="97">
        <f t="shared" si="37"/>
        <v>0</v>
      </c>
    </row>
    <row r="618" spans="8:46" ht="14.25" thickBot="1" x14ac:dyDescent="0.2">
      <c r="H618" s="42">
        <f t="shared" si="38"/>
        <v>0</v>
      </c>
      <c r="I618" s="111"/>
      <c r="J618" s="112"/>
      <c r="K618" s="113"/>
      <c r="L618" s="114"/>
      <c r="M618" s="114"/>
      <c r="N618" s="114"/>
      <c r="O618" s="114"/>
      <c r="P618" s="114"/>
      <c r="Q618" s="114"/>
      <c r="R618" s="114"/>
      <c r="S618" s="114"/>
      <c r="T618" s="114"/>
      <c r="U618" s="114"/>
      <c r="V618" s="114"/>
      <c r="W618" s="114"/>
      <c r="X618" s="115"/>
      <c r="Y618" s="116"/>
      <c r="Z618" s="113"/>
      <c r="AA618" s="117"/>
      <c r="AB618" s="115"/>
      <c r="AC618" s="113"/>
      <c r="AD618" s="117"/>
      <c r="AE618" s="118"/>
      <c r="AF618" s="113"/>
      <c r="AG618" s="117"/>
      <c r="AH618" s="118"/>
      <c r="AI618" s="113"/>
      <c r="AJ618" s="117"/>
      <c r="AK618" s="118"/>
      <c r="AL618" s="113"/>
      <c r="AM618" s="117"/>
      <c r="AN618" s="118"/>
      <c r="AO618" s="119"/>
      <c r="AP618" s="122"/>
      <c r="AQ618" s="123"/>
      <c r="AR618" s="96">
        <f t="shared" si="39"/>
        <v>0</v>
      </c>
      <c r="AS618" s="97">
        <f t="shared" si="36"/>
        <v>0</v>
      </c>
      <c r="AT618" s="97">
        <f t="shared" si="37"/>
        <v>0</v>
      </c>
    </row>
    <row r="619" spans="8:46" ht="14.25" thickBot="1" x14ac:dyDescent="0.2">
      <c r="H619" s="42">
        <f t="shared" si="38"/>
        <v>0</v>
      </c>
      <c r="I619" s="111"/>
      <c r="J619" s="112"/>
      <c r="K619" s="113"/>
      <c r="L619" s="114"/>
      <c r="M619" s="114"/>
      <c r="N619" s="114"/>
      <c r="O619" s="114"/>
      <c r="P619" s="114"/>
      <c r="Q619" s="114"/>
      <c r="R619" s="114"/>
      <c r="S619" s="114"/>
      <c r="T619" s="114"/>
      <c r="U619" s="114"/>
      <c r="V619" s="114"/>
      <c r="W619" s="114"/>
      <c r="X619" s="115"/>
      <c r="Y619" s="116"/>
      <c r="Z619" s="113"/>
      <c r="AA619" s="117"/>
      <c r="AB619" s="115"/>
      <c r="AC619" s="113"/>
      <c r="AD619" s="117"/>
      <c r="AE619" s="118"/>
      <c r="AF619" s="113"/>
      <c r="AG619" s="117"/>
      <c r="AH619" s="118"/>
      <c r="AI619" s="113"/>
      <c r="AJ619" s="117"/>
      <c r="AK619" s="118"/>
      <c r="AL619" s="113"/>
      <c r="AM619" s="117"/>
      <c r="AN619" s="118"/>
      <c r="AO619" s="119"/>
      <c r="AP619" s="122"/>
      <c r="AQ619" s="123"/>
      <c r="AR619" s="96">
        <f t="shared" si="39"/>
        <v>0</v>
      </c>
      <c r="AS619" s="97">
        <f t="shared" si="36"/>
        <v>0</v>
      </c>
      <c r="AT619" s="97">
        <f t="shared" si="37"/>
        <v>0</v>
      </c>
    </row>
    <row r="620" spans="8:46" ht="14.25" thickBot="1" x14ac:dyDescent="0.2">
      <c r="H620" s="42">
        <f t="shared" si="38"/>
        <v>0</v>
      </c>
      <c r="I620" s="111"/>
      <c r="J620" s="112"/>
      <c r="K620" s="113"/>
      <c r="L620" s="114"/>
      <c r="M620" s="114"/>
      <c r="N620" s="114"/>
      <c r="O620" s="114"/>
      <c r="P620" s="114"/>
      <c r="Q620" s="114"/>
      <c r="R620" s="114"/>
      <c r="S620" s="114"/>
      <c r="T620" s="114"/>
      <c r="U620" s="114"/>
      <c r="V620" s="114"/>
      <c r="W620" s="114"/>
      <c r="X620" s="115"/>
      <c r="Y620" s="116"/>
      <c r="Z620" s="113"/>
      <c r="AA620" s="117"/>
      <c r="AB620" s="115"/>
      <c r="AC620" s="113"/>
      <c r="AD620" s="117"/>
      <c r="AE620" s="118"/>
      <c r="AF620" s="113"/>
      <c r="AG620" s="117"/>
      <c r="AH620" s="118"/>
      <c r="AI620" s="113"/>
      <c r="AJ620" s="117"/>
      <c r="AK620" s="118"/>
      <c r="AL620" s="113"/>
      <c r="AM620" s="117"/>
      <c r="AN620" s="118"/>
      <c r="AO620" s="119"/>
      <c r="AP620" s="122"/>
      <c r="AQ620" s="123"/>
      <c r="AR620" s="96">
        <f t="shared" si="39"/>
        <v>0</v>
      </c>
      <c r="AS620" s="97">
        <f t="shared" si="36"/>
        <v>0</v>
      </c>
      <c r="AT620" s="97">
        <f t="shared" si="37"/>
        <v>0</v>
      </c>
    </row>
    <row r="621" spans="8:46" ht="14.25" thickBot="1" x14ac:dyDescent="0.2">
      <c r="H621" s="42">
        <f t="shared" si="38"/>
        <v>0</v>
      </c>
      <c r="I621" s="111"/>
      <c r="J621" s="112"/>
      <c r="K621" s="113"/>
      <c r="L621" s="114"/>
      <c r="M621" s="114"/>
      <c r="N621" s="114"/>
      <c r="O621" s="114"/>
      <c r="P621" s="114"/>
      <c r="Q621" s="114"/>
      <c r="R621" s="114"/>
      <c r="S621" s="114"/>
      <c r="T621" s="114"/>
      <c r="U621" s="114"/>
      <c r="V621" s="114"/>
      <c r="W621" s="114"/>
      <c r="X621" s="115"/>
      <c r="Y621" s="116"/>
      <c r="Z621" s="113"/>
      <c r="AA621" s="117"/>
      <c r="AB621" s="115"/>
      <c r="AC621" s="113"/>
      <c r="AD621" s="117"/>
      <c r="AE621" s="118"/>
      <c r="AF621" s="113"/>
      <c r="AG621" s="117"/>
      <c r="AH621" s="118"/>
      <c r="AI621" s="113"/>
      <c r="AJ621" s="117"/>
      <c r="AK621" s="118"/>
      <c r="AL621" s="113"/>
      <c r="AM621" s="117"/>
      <c r="AN621" s="118"/>
      <c r="AO621" s="119"/>
      <c r="AP621" s="122"/>
      <c r="AQ621" s="123"/>
      <c r="AR621" s="96">
        <f t="shared" si="39"/>
        <v>0</v>
      </c>
      <c r="AS621" s="97">
        <f t="shared" si="36"/>
        <v>0</v>
      </c>
      <c r="AT621" s="97">
        <f t="shared" si="37"/>
        <v>0</v>
      </c>
    </row>
    <row r="622" spans="8:46" ht="14.25" thickBot="1" x14ac:dyDescent="0.2">
      <c r="H622" s="42">
        <f t="shared" si="38"/>
        <v>0</v>
      </c>
      <c r="I622" s="111"/>
      <c r="J622" s="112"/>
      <c r="K622" s="113"/>
      <c r="L622" s="114"/>
      <c r="M622" s="114"/>
      <c r="N622" s="114"/>
      <c r="O622" s="114"/>
      <c r="P622" s="114"/>
      <c r="Q622" s="114"/>
      <c r="R622" s="114"/>
      <c r="S622" s="114"/>
      <c r="T622" s="114"/>
      <c r="U622" s="114"/>
      <c r="V622" s="114"/>
      <c r="W622" s="114"/>
      <c r="X622" s="115"/>
      <c r="Y622" s="116"/>
      <c r="Z622" s="113"/>
      <c r="AA622" s="117"/>
      <c r="AB622" s="115"/>
      <c r="AC622" s="113"/>
      <c r="AD622" s="117"/>
      <c r="AE622" s="118"/>
      <c r="AF622" s="113"/>
      <c r="AG622" s="117"/>
      <c r="AH622" s="118"/>
      <c r="AI622" s="113"/>
      <c r="AJ622" s="117"/>
      <c r="AK622" s="118"/>
      <c r="AL622" s="113"/>
      <c r="AM622" s="117"/>
      <c r="AN622" s="118"/>
      <c r="AO622" s="119"/>
      <c r="AP622" s="122"/>
      <c r="AQ622" s="123"/>
      <c r="AR622" s="96">
        <f t="shared" si="39"/>
        <v>0</v>
      </c>
      <c r="AS622" s="97">
        <f t="shared" si="36"/>
        <v>0</v>
      </c>
      <c r="AT622" s="97">
        <f t="shared" si="37"/>
        <v>0</v>
      </c>
    </row>
    <row r="623" spans="8:46" ht="14.25" thickBot="1" x14ac:dyDescent="0.2">
      <c r="H623" s="42">
        <f t="shared" si="38"/>
        <v>0</v>
      </c>
      <c r="I623" s="111"/>
      <c r="J623" s="112"/>
      <c r="K623" s="113"/>
      <c r="L623" s="114"/>
      <c r="M623" s="114"/>
      <c r="N623" s="114"/>
      <c r="O623" s="114"/>
      <c r="P623" s="114"/>
      <c r="Q623" s="114"/>
      <c r="R623" s="114"/>
      <c r="S623" s="114"/>
      <c r="T623" s="114"/>
      <c r="U623" s="114"/>
      <c r="V623" s="114"/>
      <c r="W623" s="114"/>
      <c r="X623" s="115"/>
      <c r="Y623" s="116"/>
      <c r="Z623" s="113"/>
      <c r="AA623" s="117"/>
      <c r="AB623" s="115"/>
      <c r="AC623" s="113"/>
      <c r="AD623" s="117"/>
      <c r="AE623" s="118"/>
      <c r="AF623" s="113"/>
      <c r="AG623" s="117"/>
      <c r="AH623" s="118"/>
      <c r="AI623" s="113"/>
      <c r="AJ623" s="117"/>
      <c r="AK623" s="118"/>
      <c r="AL623" s="113"/>
      <c r="AM623" s="117"/>
      <c r="AN623" s="118"/>
      <c r="AO623" s="119"/>
      <c r="AP623" s="122"/>
      <c r="AQ623" s="123"/>
      <c r="AR623" s="96">
        <f t="shared" si="39"/>
        <v>0</v>
      </c>
      <c r="AS623" s="97">
        <f t="shared" si="36"/>
        <v>0</v>
      </c>
      <c r="AT623" s="97">
        <f t="shared" si="37"/>
        <v>0</v>
      </c>
    </row>
    <row r="624" spans="8:46" ht="14.25" thickBot="1" x14ac:dyDescent="0.2">
      <c r="H624" s="42">
        <f t="shared" si="38"/>
        <v>0</v>
      </c>
      <c r="I624" s="111"/>
      <c r="J624" s="112"/>
      <c r="K624" s="113"/>
      <c r="L624" s="114"/>
      <c r="M624" s="114"/>
      <c r="N624" s="114"/>
      <c r="O624" s="114"/>
      <c r="P624" s="114"/>
      <c r="Q624" s="114"/>
      <c r="R624" s="114"/>
      <c r="S624" s="114"/>
      <c r="T624" s="114"/>
      <c r="U624" s="114"/>
      <c r="V624" s="114"/>
      <c r="W624" s="114"/>
      <c r="X624" s="115"/>
      <c r="Y624" s="116"/>
      <c r="Z624" s="113"/>
      <c r="AA624" s="117"/>
      <c r="AB624" s="115"/>
      <c r="AC624" s="113"/>
      <c r="AD624" s="117"/>
      <c r="AE624" s="118"/>
      <c r="AF624" s="113"/>
      <c r="AG624" s="117"/>
      <c r="AH624" s="118"/>
      <c r="AI624" s="113"/>
      <c r="AJ624" s="117"/>
      <c r="AK624" s="118"/>
      <c r="AL624" s="113"/>
      <c r="AM624" s="117"/>
      <c r="AN624" s="118"/>
      <c r="AO624" s="119"/>
      <c r="AP624" s="122"/>
      <c r="AQ624" s="123"/>
      <c r="AR624" s="96">
        <f t="shared" si="39"/>
        <v>0</v>
      </c>
      <c r="AS624" s="97">
        <f t="shared" si="36"/>
        <v>0</v>
      </c>
      <c r="AT624" s="97">
        <f t="shared" si="37"/>
        <v>0</v>
      </c>
    </row>
    <row r="625" spans="8:46" ht="14.25" thickBot="1" x14ac:dyDescent="0.2">
      <c r="H625" s="42">
        <f t="shared" si="38"/>
        <v>0</v>
      </c>
      <c r="I625" s="111"/>
      <c r="J625" s="112"/>
      <c r="K625" s="113"/>
      <c r="L625" s="114"/>
      <c r="M625" s="114"/>
      <c r="N625" s="114"/>
      <c r="O625" s="114"/>
      <c r="P625" s="114"/>
      <c r="Q625" s="114"/>
      <c r="R625" s="114"/>
      <c r="S625" s="114"/>
      <c r="T625" s="114"/>
      <c r="U625" s="114"/>
      <c r="V625" s="114"/>
      <c r="W625" s="114"/>
      <c r="X625" s="115"/>
      <c r="Y625" s="116"/>
      <c r="Z625" s="113"/>
      <c r="AA625" s="117"/>
      <c r="AB625" s="115"/>
      <c r="AC625" s="113"/>
      <c r="AD625" s="117"/>
      <c r="AE625" s="118"/>
      <c r="AF625" s="113"/>
      <c r="AG625" s="117"/>
      <c r="AH625" s="118"/>
      <c r="AI625" s="113"/>
      <c r="AJ625" s="117"/>
      <c r="AK625" s="118"/>
      <c r="AL625" s="113"/>
      <c r="AM625" s="117"/>
      <c r="AN625" s="118"/>
      <c r="AO625" s="119"/>
      <c r="AP625" s="122"/>
      <c r="AQ625" s="123"/>
      <c r="AR625" s="96">
        <f t="shared" si="39"/>
        <v>0</v>
      </c>
      <c r="AS625" s="97">
        <f t="shared" si="36"/>
        <v>0</v>
      </c>
      <c r="AT625" s="97">
        <f t="shared" si="37"/>
        <v>0</v>
      </c>
    </row>
    <row r="626" spans="8:46" ht="14.25" thickBot="1" x14ac:dyDescent="0.2">
      <c r="H626" s="42">
        <f t="shared" si="38"/>
        <v>0</v>
      </c>
      <c r="I626" s="111"/>
      <c r="J626" s="112"/>
      <c r="K626" s="113"/>
      <c r="L626" s="114"/>
      <c r="M626" s="114"/>
      <c r="N626" s="114"/>
      <c r="O626" s="114"/>
      <c r="P626" s="114"/>
      <c r="Q626" s="114"/>
      <c r="R626" s="114"/>
      <c r="S626" s="114"/>
      <c r="T626" s="114"/>
      <c r="U626" s="114"/>
      <c r="V626" s="114"/>
      <c r="W626" s="114"/>
      <c r="X626" s="115"/>
      <c r="Y626" s="116"/>
      <c r="Z626" s="113"/>
      <c r="AA626" s="117"/>
      <c r="AB626" s="115"/>
      <c r="AC626" s="113"/>
      <c r="AD626" s="117"/>
      <c r="AE626" s="118"/>
      <c r="AF626" s="113"/>
      <c r="AG626" s="117"/>
      <c r="AH626" s="118"/>
      <c r="AI626" s="113"/>
      <c r="AJ626" s="117"/>
      <c r="AK626" s="118"/>
      <c r="AL626" s="113"/>
      <c r="AM626" s="117"/>
      <c r="AN626" s="118"/>
      <c r="AO626" s="119"/>
      <c r="AP626" s="122"/>
      <c r="AQ626" s="123"/>
      <c r="AR626" s="96">
        <f t="shared" si="39"/>
        <v>0</v>
      </c>
      <c r="AS626" s="97">
        <f t="shared" si="36"/>
        <v>0</v>
      </c>
      <c r="AT626" s="97">
        <f t="shared" si="37"/>
        <v>0</v>
      </c>
    </row>
    <row r="627" spans="8:46" ht="14.25" thickBot="1" x14ac:dyDescent="0.2">
      <c r="H627" s="42">
        <f t="shared" si="38"/>
        <v>0</v>
      </c>
      <c r="I627" s="111"/>
      <c r="J627" s="112"/>
      <c r="K627" s="113"/>
      <c r="L627" s="114"/>
      <c r="M627" s="114"/>
      <c r="N627" s="114"/>
      <c r="O627" s="114"/>
      <c r="P627" s="114"/>
      <c r="Q627" s="114"/>
      <c r="R627" s="114"/>
      <c r="S627" s="114"/>
      <c r="T627" s="114"/>
      <c r="U627" s="114"/>
      <c r="V627" s="114"/>
      <c r="W627" s="114"/>
      <c r="X627" s="115"/>
      <c r="Y627" s="116"/>
      <c r="Z627" s="113"/>
      <c r="AA627" s="117"/>
      <c r="AB627" s="115"/>
      <c r="AC627" s="113"/>
      <c r="AD627" s="117"/>
      <c r="AE627" s="118"/>
      <c r="AF627" s="113"/>
      <c r="AG627" s="117"/>
      <c r="AH627" s="118"/>
      <c r="AI627" s="113"/>
      <c r="AJ627" s="117"/>
      <c r="AK627" s="118"/>
      <c r="AL627" s="113"/>
      <c r="AM627" s="117"/>
      <c r="AN627" s="118"/>
      <c r="AO627" s="119"/>
      <c r="AP627" s="122"/>
      <c r="AQ627" s="123"/>
      <c r="AR627" s="96">
        <f t="shared" si="39"/>
        <v>0</v>
      </c>
      <c r="AS627" s="97">
        <f t="shared" si="36"/>
        <v>0</v>
      </c>
      <c r="AT627" s="97">
        <f t="shared" si="37"/>
        <v>0</v>
      </c>
    </row>
    <row r="628" spans="8:46" ht="14.25" thickBot="1" x14ac:dyDescent="0.2">
      <c r="H628" s="42">
        <f t="shared" si="38"/>
        <v>0</v>
      </c>
      <c r="I628" s="111"/>
      <c r="J628" s="112"/>
      <c r="K628" s="113"/>
      <c r="L628" s="114"/>
      <c r="M628" s="114"/>
      <c r="N628" s="114"/>
      <c r="O628" s="114"/>
      <c r="P628" s="114"/>
      <c r="Q628" s="114"/>
      <c r="R628" s="114"/>
      <c r="S628" s="114"/>
      <c r="T628" s="114"/>
      <c r="U628" s="114"/>
      <c r="V628" s="114"/>
      <c r="W628" s="114"/>
      <c r="X628" s="115"/>
      <c r="Y628" s="116"/>
      <c r="Z628" s="113"/>
      <c r="AA628" s="117"/>
      <c r="AB628" s="115"/>
      <c r="AC628" s="113"/>
      <c r="AD628" s="117"/>
      <c r="AE628" s="118"/>
      <c r="AF628" s="113"/>
      <c r="AG628" s="117"/>
      <c r="AH628" s="118"/>
      <c r="AI628" s="113"/>
      <c r="AJ628" s="117"/>
      <c r="AK628" s="118"/>
      <c r="AL628" s="113"/>
      <c r="AM628" s="117"/>
      <c r="AN628" s="118"/>
      <c r="AO628" s="119"/>
      <c r="AP628" s="122"/>
      <c r="AQ628" s="123"/>
      <c r="AR628" s="96">
        <f t="shared" si="39"/>
        <v>0</v>
      </c>
      <c r="AS628" s="97">
        <f t="shared" si="36"/>
        <v>0</v>
      </c>
      <c r="AT628" s="97">
        <f t="shared" si="37"/>
        <v>0</v>
      </c>
    </row>
    <row r="629" spans="8:46" ht="14.25" thickBot="1" x14ac:dyDescent="0.2">
      <c r="H629" s="42">
        <f t="shared" si="38"/>
        <v>0</v>
      </c>
      <c r="I629" s="111"/>
      <c r="J629" s="112"/>
      <c r="K629" s="113"/>
      <c r="L629" s="114"/>
      <c r="M629" s="114"/>
      <c r="N629" s="114"/>
      <c r="O629" s="114"/>
      <c r="P629" s="114"/>
      <c r="Q629" s="114"/>
      <c r="R629" s="114"/>
      <c r="S629" s="114"/>
      <c r="T629" s="114"/>
      <c r="U629" s="114"/>
      <c r="V629" s="114"/>
      <c r="W629" s="114"/>
      <c r="X629" s="115"/>
      <c r="Y629" s="116"/>
      <c r="Z629" s="113"/>
      <c r="AA629" s="117"/>
      <c r="AB629" s="115"/>
      <c r="AC629" s="113"/>
      <c r="AD629" s="117"/>
      <c r="AE629" s="118"/>
      <c r="AF629" s="113"/>
      <c r="AG629" s="117"/>
      <c r="AH629" s="118"/>
      <c r="AI629" s="113"/>
      <c r="AJ629" s="117"/>
      <c r="AK629" s="118"/>
      <c r="AL629" s="113"/>
      <c r="AM629" s="117"/>
      <c r="AN629" s="118"/>
      <c r="AO629" s="119"/>
      <c r="AP629" s="122"/>
      <c r="AQ629" s="123"/>
      <c r="AR629" s="96">
        <f t="shared" si="39"/>
        <v>0</v>
      </c>
      <c r="AS629" s="97">
        <f t="shared" si="36"/>
        <v>0</v>
      </c>
      <c r="AT629" s="97">
        <f t="shared" si="37"/>
        <v>0</v>
      </c>
    </row>
    <row r="630" spans="8:46" ht="14.25" thickBot="1" x14ac:dyDescent="0.2">
      <c r="H630" s="42">
        <f t="shared" si="38"/>
        <v>0</v>
      </c>
      <c r="I630" s="111"/>
      <c r="J630" s="112"/>
      <c r="K630" s="113"/>
      <c r="L630" s="114"/>
      <c r="M630" s="114"/>
      <c r="N630" s="114"/>
      <c r="O630" s="114"/>
      <c r="P630" s="114"/>
      <c r="Q630" s="114"/>
      <c r="R630" s="114"/>
      <c r="S630" s="114"/>
      <c r="T630" s="114"/>
      <c r="U630" s="114"/>
      <c r="V630" s="114"/>
      <c r="W630" s="114"/>
      <c r="X630" s="115"/>
      <c r="Y630" s="116"/>
      <c r="Z630" s="113"/>
      <c r="AA630" s="117"/>
      <c r="AB630" s="115"/>
      <c r="AC630" s="113"/>
      <c r="AD630" s="117"/>
      <c r="AE630" s="118"/>
      <c r="AF630" s="113"/>
      <c r="AG630" s="117"/>
      <c r="AH630" s="118"/>
      <c r="AI630" s="113"/>
      <c r="AJ630" s="117"/>
      <c r="AK630" s="118"/>
      <c r="AL630" s="113"/>
      <c r="AM630" s="117"/>
      <c r="AN630" s="118"/>
      <c r="AO630" s="119"/>
      <c r="AP630" s="122"/>
      <c r="AQ630" s="123"/>
      <c r="AR630" s="96">
        <f t="shared" si="39"/>
        <v>0</v>
      </c>
      <c r="AS630" s="97">
        <f t="shared" si="36"/>
        <v>0</v>
      </c>
      <c r="AT630" s="97">
        <f t="shared" si="37"/>
        <v>0</v>
      </c>
    </row>
    <row r="631" spans="8:46" ht="14.25" thickBot="1" x14ac:dyDescent="0.2">
      <c r="H631" s="42">
        <f t="shared" si="38"/>
        <v>0</v>
      </c>
      <c r="I631" s="111"/>
      <c r="J631" s="112"/>
      <c r="K631" s="113"/>
      <c r="L631" s="114"/>
      <c r="M631" s="114"/>
      <c r="N631" s="114"/>
      <c r="O631" s="114"/>
      <c r="P631" s="114"/>
      <c r="Q631" s="114"/>
      <c r="R631" s="114"/>
      <c r="S631" s="114"/>
      <c r="T631" s="114"/>
      <c r="U631" s="114"/>
      <c r="V631" s="114"/>
      <c r="W631" s="114"/>
      <c r="X631" s="115"/>
      <c r="Y631" s="116"/>
      <c r="Z631" s="113"/>
      <c r="AA631" s="117"/>
      <c r="AB631" s="115"/>
      <c r="AC631" s="113"/>
      <c r="AD631" s="117"/>
      <c r="AE631" s="118"/>
      <c r="AF631" s="113"/>
      <c r="AG631" s="117"/>
      <c r="AH631" s="118"/>
      <c r="AI631" s="113"/>
      <c r="AJ631" s="117"/>
      <c r="AK631" s="118"/>
      <c r="AL631" s="113"/>
      <c r="AM631" s="117"/>
      <c r="AN631" s="118"/>
      <c r="AO631" s="119"/>
      <c r="AP631" s="122"/>
      <c r="AQ631" s="123"/>
      <c r="AR631" s="96">
        <f t="shared" si="39"/>
        <v>0</v>
      </c>
      <c r="AS631" s="97">
        <f t="shared" si="36"/>
        <v>0</v>
      </c>
      <c r="AT631" s="97">
        <f t="shared" si="37"/>
        <v>0</v>
      </c>
    </row>
    <row r="632" spans="8:46" ht="14.25" thickBot="1" x14ac:dyDescent="0.2">
      <c r="H632" s="42">
        <f t="shared" si="38"/>
        <v>0</v>
      </c>
      <c r="I632" s="111"/>
      <c r="J632" s="112"/>
      <c r="K632" s="113"/>
      <c r="L632" s="114"/>
      <c r="M632" s="114"/>
      <c r="N632" s="114"/>
      <c r="O632" s="114"/>
      <c r="P632" s="114"/>
      <c r="Q632" s="114"/>
      <c r="R632" s="114"/>
      <c r="S632" s="114"/>
      <c r="T632" s="114"/>
      <c r="U632" s="114"/>
      <c r="V632" s="114"/>
      <c r="W632" s="114"/>
      <c r="X632" s="115"/>
      <c r="Y632" s="116"/>
      <c r="Z632" s="113"/>
      <c r="AA632" s="117"/>
      <c r="AB632" s="115"/>
      <c r="AC632" s="113"/>
      <c r="AD632" s="117"/>
      <c r="AE632" s="118"/>
      <c r="AF632" s="113"/>
      <c r="AG632" s="117"/>
      <c r="AH632" s="118"/>
      <c r="AI632" s="113"/>
      <c r="AJ632" s="117"/>
      <c r="AK632" s="118"/>
      <c r="AL632" s="113"/>
      <c r="AM632" s="117"/>
      <c r="AN632" s="118"/>
      <c r="AO632" s="119"/>
      <c r="AP632" s="122"/>
      <c r="AQ632" s="123"/>
      <c r="AR632" s="96">
        <f t="shared" si="39"/>
        <v>0</v>
      </c>
      <c r="AS632" s="97">
        <f t="shared" si="36"/>
        <v>0</v>
      </c>
      <c r="AT632" s="97">
        <f t="shared" si="37"/>
        <v>0</v>
      </c>
    </row>
    <row r="633" spans="8:46" ht="14.25" thickBot="1" x14ac:dyDescent="0.2">
      <c r="H633" s="42">
        <f t="shared" si="38"/>
        <v>0</v>
      </c>
      <c r="I633" s="111"/>
      <c r="J633" s="112"/>
      <c r="K633" s="113"/>
      <c r="L633" s="114"/>
      <c r="M633" s="114"/>
      <c r="N633" s="114"/>
      <c r="O633" s="114"/>
      <c r="P633" s="114"/>
      <c r="Q633" s="114"/>
      <c r="R633" s="114"/>
      <c r="S633" s="114"/>
      <c r="T633" s="114"/>
      <c r="U633" s="114"/>
      <c r="V633" s="114"/>
      <c r="W633" s="114"/>
      <c r="X633" s="115"/>
      <c r="Y633" s="116"/>
      <c r="Z633" s="113"/>
      <c r="AA633" s="117"/>
      <c r="AB633" s="115"/>
      <c r="AC633" s="113"/>
      <c r="AD633" s="117"/>
      <c r="AE633" s="118"/>
      <c r="AF633" s="113"/>
      <c r="AG633" s="117"/>
      <c r="AH633" s="118"/>
      <c r="AI633" s="113"/>
      <c r="AJ633" s="117"/>
      <c r="AK633" s="118"/>
      <c r="AL633" s="113"/>
      <c r="AM633" s="117"/>
      <c r="AN633" s="118"/>
      <c r="AO633" s="119"/>
      <c r="AP633" s="122"/>
      <c r="AQ633" s="123"/>
      <c r="AR633" s="96">
        <f t="shared" si="39"/>
        <v>0</v>
      </c>
      <c r="AS633" s="97">
        <f t="shared" si="36"/>
        <v>0</v>
      </c>
      <c r="AT633" s="97">
        <f t="shared" si="37"/>
        <v>0</v>
      </c>
    </row>
    <row r="634" spans="8:46" ht="14.25" thickBot="1" x14ac:dyDescent="0.2">
      <c r="H634" s="42">
        <f t="shared" si="38"/>
        <v>0</v>
      </c>
      <c r="I634" s="111"/>
      <c r="J634" s="112"/>
      <c r="K634" s="113"/>
      <c r="L634" s="114"/>
      <c r="M634" s="114"/>
      <c r="N634" s="114"/>
      <c r="O634" s="114"/>
      <c r="P634" s="114"/>
      <c r="Q634" s="114"/>
      <c r="R634" s="114"/>
      <c r="S634" s="114"/>
      <c r="T634" s="114"/>
      <c r="U634" s="114"/>
      <c r="V634" s="114"/>
      <c r="W634" s="114"/>
      <c r="X634" s="115"/>
      <c r="Y634" s="116"/>
      <c r="Z634" s="113"/>
      <c r="AA634" s="117"/>
      <c r="AB634" s="115"/>
      <c r="AC634" s="113"/>
      <c r="AD634" s="117"/>
      <c r="AE634" s="118"/>
      <c r="AF634" s="113"/>
      <c r="AG634" s="117"/>
      <c r="AH634" s="118"/>
      <c r="AI634" s="113"/>
      <c r="AJ634" s="117"/>
      <c r="AK634" s="118"/>
      <c r="AL634" s="113"/>
      <c r="AM634" s="117"/>
      <c r="AN634" s="118"/>
      <c r="AO634" s="119"/>
      <c r="AP634" s="122"/>
      <c r="AQ634" s="123"/>
      <c r="AR634" s="96">
        <f t="shared" si="39"/>
        <v>0</v>
      </c>
      <c r="AS634" s="97">
        <f t="shared" si="36"/>
        <v>0</v>
      </c>
      <c r="AT634" s="97">
        <f t="shared" si="37"/>
        <v>0</v>
      </c>
    </row>
    <row r="635" spans="8:46" ht="14.25" thickBot="1" x14ac:dyDescent="0.2">
      <c r="H635" s="42">
        <f t="shared" si="38"/>
        <v>0</v>
      </c>
      <c r="I635" s="111"/>
      <c r="J635" s="112"/>
      <c r="K635" s="113"/>
      <c r="L635" s="114"/>
      <c r="M635" s="114"/>
      <c r="N635" s="114"/>
      <c r="O635" s="114"/>
      <c r="P635" s="114"/>
      <c r="Q635" s="114"/>
      <c r="R635" s="114"/>
      <c r="S635" s="114"/>
      <c r="T635" s="114"/>
      <c r="U635" s="114"/>
      <c r="V635" s="114"/>
      <c r="W635" s="114"/>
      <c r="X635" s="115"/>
      <c r="Y635" s="116"/>
      <c r="Z635" s="113"/>
      <c r="AA635" s="117"/>
      <c r="AB635" s="115"/>
      <c r="AC635" s="113"/>
      <c r="AD635" s="117"/>
      <c r="AE635" s="118"/>
      <c r="AF635" s="113"/>
      <c r="AG635" s="117"/>
      <c r="AH635" s="118"/>
      <c r="AI635" s="113"/>
      <c r="AJ635" s="117"/>
      <c r="AK635" s="118"/>
      <c r="AL635" s="113"/>
      <c r="AM635" s="117"/>
      <c r="AN635" s="118"/>
      <c r="AO635" s="119"/>
      <c r="AP635" s="122"/>
      <c r="AQ635" s="123"/>
      <c r="AR635" s="96">
        <f t="shared" si="39"/>
        <v>0</v>
      </c>
      <c r="AS635" s="97">
        <f t="shared" si="36"/>
        <v>0</v>
      </c>
      <c r="AT635" s="97">
        <f t="shared" si="37"/>
        <v>0</v>
      </c>
    </row>
    <row r="636" spans="8:46" ht="14.25" thickBot="1" x14ac:dyDescent="0.2">
      <c r="H636" s="42">
        <f t="shared" si="38"/>
        <v>0</v>
      </c>
      <c r="I636" s="111"/>
      <c r="J636" s="112"/>
      <c r="K636" s="113"/>
      <c r="L636" s="114"/>
      <c r="M636" s="114"/>
      <c r="N636" s="114"/>
      <c r="O636" s="114"/>
      <c r="P636" s="114"/>
      <c r="Q636" s="114"/>
      <c r="R636" s="114"/>
      <c r="S636" s="114"/>
      <c r="T636" s="114"/>
      <c r="U636" s="114"/>
      <c r="V636" s="114"/>
      <c r="W636" s="114"/>
      <c r="X636" s="115"/>
      <c r="Y636" s="116"/>
      <c r="Z636" s="113"/>
      <c r="AA636" s="117"/>
      <c r="AB636" s="115"/>
      <c r="AC636" s="113"/>
      <c r="AD636" s="117"/>
      <c r="AE636" s="118"/>
      <c r="AF636" s="113"/>
      <c r="AG636" s="117"/>
      <c r="AH636" s="118"/>
      <c r="AI636" s="113"/>
      <c r="AJ636" s="117"/>
      <c r="AK636" s="118"/>
      <c r="AL636" s="113"/>
      <c r="AM636" s="117"/>
      <c r="AN636" s="118"/>
      <c r="AO636" s="119"/>
      <c r="AP636" s="122"/>
      <c r="AQ636" s="123"/>
      <c r="AR636" s="96">
        <f t="shared" si="39"/>
        <v>0</v>
      </c>
      <c r="AS636" s="97">
        <f t="shared" si="36"/>
        <v>0</v>
      </c>
      <c r="AT636" s="97">
        <f t="shared" si="37"/>
        <v>0</v>
      </c>
    </row>
    <row r="637" spans="8:46" ht="14.25" thickBot="1" x14ac:dyDescent="0.2">
      <c r="H637" s="42">
        <f t="shared" si="38"/>
        <v>0</v>
      </c>
      <c r="I637" s="111"/>
      <c r="J637" s="112"/>
      <c r="K637" s="113"/>
      <c r="L637" s="114"/>
      <c r="M637" s="114"/>
      <c r="N637" s="114"/>
      <c r="O637" s="114"/>
      <c r="P637" s="114"/>
      <c r="Q637" s="114"/>
      <c r="R637" s="114"/>
      <c r="S637" s="114"/>
      <c r="T637" s="114"/>
      <c r="U637" s="114"/>
      <c r="V637" s="114"/>
      <c r="W637" s="114"/>
      <c r="X637" s="115"/>
      <c r="Y637" s="116"/>
      <c r="Z637" s="113"/>
      <c r="AA637" s="117"/>
      <c r="AB637" s="115"/>
      <c r="AC637" s="113"/>
      <c r="AD637" s="117"/>
      <c r="AE637" s="118"/>
      <c r="AF637" s="113"/>
      <c r="AG637" s="117"/>
      <c r="AH637" s="118"/>
      <c r="AI637" s="113"/>
      <c r="AJ637" s="117"/>
      <c r="AK637" s="118"/>
      <c r="AL637" s="113"/>
      <c r="AM637" s="117"/>
      <c r="AN637" s="118"/>
      <c r="AO637" s="119"/>
      <c r="AP637" s="122"/>
      <c r="AQ637" s="123"/>
      <c r="AR637" s="96">
        <f t="shared" si="39"/>
        <v>0</v>
      </c>
      <c r="AS637" s="97">
        <f t="shared" si="36"/>
        <v>0</v>
      </c>
      <c r="AT637" s="97">
        <f t="shared" si="37"/>
        <v>0</v>
      </c>
    </row>
    <row r="638" spans="8:46" ht="14.25" thickBot="1" x14ac:dyDescent="0.2">
      <c r="H638" s="42">
        <f t="shared" si="38"/>
        <v>0</v>
      </c>
      <c r="I638" s="111"/>
      <c r="J638" s="112"/>
      <c r="K638" s="113"/>
      <c r="L638" s="114"/>
      <c r="M638" s="114"/>
      <c r="N638" s="114"/>
      <c r="O638" s="114"/>
      <c r="P638" s="114"/>
      <c r="Q638" s="114"/>
      <c r="R638" s="114"/>
      <c r="S638" s="114"/>
      <c r="T638" s="114"/>
      <c r="U638" s="114"/>
      <c r="V638" s="114"/>
      <c r="W638" s="114"/>
      <c r="X638" s="115"/>
      <c r="Y638" s="116"/>
      <c r="Z638" s="113"/>
      <c r="AA638" s="117"/>
      <c r="AB638" s="115"/>
      <c r="AC638" s="113"/>
      <c r="AD638" s="117"/>
      <c r="AE638" s="118"/>
      <c r="AF638" s="113"/>
      <c r="AG638" s="117"/>
      <c r="AH638" s="118"/>
      <c r="AI638" s="113"/>
      <c r="AJ638" s="117"/>
      <c r="AK638" s="118"/>
      <c r="AL638" s="113"/>
      <c r="AM638" s="117"/>
      <c r="AN638" s="118"/>
      <c r="AO638" s="119"/>
      <c r="AP638" s="122"/>
      <c r="AQ638" s="123"/>
      <c r="AR638" s="96">
        <f t="shared" si="39"/>
        <v>0</v>
      </c>
      <c r="AS638" s="97">
        <f t="shared" si="36"/>
        <v>0</v>
      </c>
      <c r="AT638" s="97">
        <f t="shared" si="37"/>
        <v>0</v>
      </c>
    </row>
    <row r="639" spans="8:46" ht="14.25" thickBot="1" x14ac:dyDescent="0.2">
      <c r="H639" s="42">
        <f t="shared" si="38"/>
        <v>0</v>
      </c>
      <c r="I639" s="111"/>
      <c r="J639" s="112"/>
      <c r="K639" s="113"/>
      <c r="L639" s="114"/>
      <c r="M639" s="114"/>
      <c r="N639" s="114"/>
      <c r="O639" s="114"/>
      <c r="P639" s="114"/>
      <c r="Q639" s="114"/>
      <c r="R639" s="114"/>
      <c r="S639" s="114"/>
      <c r="T639" s="114"/>
      <c r="U639" s="114"/>
      <c r="V639" s="114"/>
      <c r="W639" s="114"/>
      <c r="X639" s="115"/>
      <c r="Y639" s="116"/>
      <c r="Z639" s="113"/>
      <c r="AA639" s="117"/>
      <c r="AB639" s="115"/>
      <c r="AC639" s="113"/>
      <c r="AD639" s="117"/>
      <c r="AE639" s="118"/>
      <c r="AF639" s="113"/>
      <c r="AG639" s="117"/>
      <c r="AH639" s="118"/>
      <c r="AI639" s="113"/>
      <c r="AJ639" s="117"/>
      <c r="AK639" s="118"/>
      <c r="AL639" s="113"/>
      <c r="AM639" s="117"/>
      <c r="AN639" s="118"/>
      <c r="AO639" s="119"/>
      <c r="AP639" s="122"/>
      <c r="AQ639" s="123"/>
      <c r="AR639" s="96">
        <f t="shared" si="39"/>
        <v>0</v>
      </c>
      <c r="AS639" s="97">
        <f t="shared" si="36"/>
        <v>0</v>
      </c>
      <c r="AT639" s="97">
        <f t="shared" si="37"/>
        <v>0</v>
      </c>
    </row>
    <row r="640" spans="8:46" ht="14.25" thickBot="1" x14ac:dyDescent="0.2">
      <c r="H640" s="42">
        <f t="shared" si="38"/>
        <v>0</v>
      </c>
      <c r="I640" s="111"/>
      <c r="J640" s="112"/>
      <c r="K640" s="113"/>
      <c r="L640" s="114"/>
      <c r="M640" s="114"/>
      <c r="N640" s="114"/>
      <c r="O640" s="114"/>
      <c r="P640" s="114"/>
      <c r="Q640" s="114"/>
      <c r="R640" s="114"/>
      <c r="S640" s="114"/>
      <c r="T640" s="114"/>
      <c r="U640" s="114"/>
      <c r="V640" s="114"/>
      <c r="W640" s="114"/>
      <c r="X640" s="115"/>
      <c r="Y640" s="116"/>
      <c r="Z640" s="113"/>
      <c r="AA640" s="117"/>
      <c r="AB640" s="115"/>
      <c r="AC640" s="113"/>
      <c r="AD640" s="117"/>
      <c r="AE640" s="118"/>
      <c r="AF640" s="113"/>
      <c r="AG640" s="117"/>
      <c r="AH640" s="118"/>
      <c r="AI640" s="113"/>
      <c r="AJ640" s="117"/>
      <c r="AK640" s="118"/>
      <c r="AL640" s="113"/>
      <c r="AM640" s="117"/>
      <c r="AN640" s="118"/>
      <c r="AO640" s="119"/>
      <c r="AP640" s="122"/>
      <c r="AQ640" s="123"/>
      <c r="AR640" s="96">
        <f t="shared" si="39"/>
        <v>0</v>
      </c>
      <c r="AS640" s="97">
        <f t="shared" si="36"/>
        <v>0</v>
      </c>
      <c r="AT640" s="97">
        <f t="shared" si="37"/>
        <v>0</v>
      </c>
    </row>
    <row r="641" spans="8:46" ht="14.25" thickBot="1" x14ac:dyDescent="0.2">
      <c r="H641" s="42">
        <f t="shared" si="38"/>
        <v>0</v>
      </c>
      <c r="I641" s="111"/>
      <c r="J641" s="112"/>
      <c r="K641" s="113"/>
      <c r="L641" s="114"/>
      <c r="M641" s="114"/>
      <c r="N641" s="114"/>
      <c r="O641" s="114"/>
      <c r="P641" s="114"/>
      <c r="Q641" s="114"/>
      <c r="R641" s="114"/>
      <c r="S641" s="114"/>
      <c r="T641" s="114"/>
      <c r="U641" s="114"/>
      <c r="V641" s="114"/>
      <c r="W641" s="114"/>
      <c r="X641" s="115"/>
      <c r="Y641" s="116"/>
      <c r="Z641" s="113"/>
      <c r="AA641" s="117"/>
      <c r="AB641" s="115"/>
      <c r="AC641" s="113"/>
      <c r="AD641" s="117"/>
      <c r="AE641" s="118"/>
      <c r="AF641" s="113"/>
      <c r="AG641" s="117"/>
      <c r="AH641" s="118"/>
      <c r="AI641" s="113"/>
      <c r="AJ641" s="117"/>
      <c r="AK641" s="118"/>
      <c r="AL641" s="113"/>
      <c r="AM641" s="117"/>
      <c r="AN641" s="118"/>
      <c r="AO641" s="119"/>
      <c r="AP641" s="122"/>
      <c r="AQ641" s="123"/>
      <c r="AR641" s="96">
        <f t="shared" si="39"/>
        <v>0</v>
      </c>
      <c r="AS641" s="97">
        <f t="shared" si="36"/>
        <v>0</v>
      </c>
      <c r="AT641" s="97">
        <f t="shared" si="37"/>
        <v>0</v>
      </c>
    </row>
    <row r="642" spans="8:46" ht="14.25" thickBot="1" x14ac:dyDescent="0.2">
      <c r="H642" s="42">
        <f t="shared" si="38"/>
        <v>0</v>
      </c>
      <c r="I642" s="111"/>
      <c r="J642" s="112"/>
      <c r="K642" s="113"/>
      <c r="L642" s="114"/>
      <c r="M642" s="114"/>
      <c r="N642" s="114"/>
      <c r="O642" s="114"/>
      <c r="P642" s="114"/>
      <c r="Q642" s="114"/>
      <c r="R642" s="114"/>
      <c r="S642" s="114"/>
      <c r="T642" s="114"/>
      <c r="U642" s="114"/>
      <c r="V642" s="114"/>
      <c r="W642" s="114"/>
      <c r="X642" s="115"/>
      <c r="Y642" s="116"/>
      <c r="Z642" s="113"/>
      <c r="AA642" s="117"/>
      <c r="AB642" s="115"/>
      <c r="AC642" s="113"/>
      <c r="AD642" s="117"/>
      <c r="AE642" s="118"/>
      <c r="AF642" s="113"/>
      <c r="AG642" s="117"/>
      <c r="AH642" s="118"/>
      <c r="AI642" s="113"/>
      <c r="AJ642" s="117"/>
      <c r="AK642" s="118"/>
      <c r="AL642" s="113"/>
      <c r="AM642" s="117"/>
      <c r="AN642" s="118"/>
      <c r="AO642" s="119"/>
      <c r="AP642" s="122"/>
      <c r="AQ642" s="123"/>
      <c r="AR642" s="96">
        <f t="shared" si="39"/>
        <v>0</v>
      </c>
      <c r="AS642" s="97">
        <f t="shared" si="36"/>
        <v>0</v>
      </c>
      <c r="AT642" s="97">
        <f t="shared" si="37"/>
        <v>0</v>
      </c>
    </row>
    <row r="643" spans="8:46" ht="14.25" thickBot="1" x14ac:dyDescent="0.2">
      <c r="H643" s="42">
        <f t="shared" si="38"/>
        <v>0</v>
      </c>
      <c r="I643" s="111"/>
      <c r="J643" s="112"/>
      <c r="K643" s="113"/>
      <c r="L643" s="114"/>
      <c r="M643" s="114"/>
      <c r="N643" s="114"/>
      <c r="O643" s="114"/>
      <c r="P643" s="114"/>
      <c r="Q643" s="114"/>
      <c r="R643" s="114"/>
      <c r="S643" s="114"/>
      <c r="T643" s="114"/>
      <c r="U643" s="114"/>
      <c r="V643" s="114"/>
      <c r="W643" s="114"/>
      <c r="X643" s="115"/>
      <c r="Y643" s="116"/>
      <c r="Z643" s="113"/>
      <c r="AA643" s="117"/>
      <c r="AB643" s="115"/>
      <c r="AC643" s="113"/>
      <c r="AD643" s="117"/>
      <c r="AE643" s="118"/>
      <c r="AF643" s="113"/>
      <c r="AG643" s="117"/>
      <c r="AH643" s="118"/>
      <c r="AI643" s="113"/>
      <c r="AJ643" s="117"/>
      <c r="AK643" s="118"/>
      <c r="AL643" s="113"/>
      <c r="AM643" s="117"/>
      <c r="AN643" s="118"/>
      <c r="AO643" s="119"/>
      <c r="AP643" s="122"/>
      <c r="AQ643" s="123"/>
      <c r="AR643" s="96">
        <f t="shared" si="39"/>
        <v>0</v>
      </c>
      <c r="AS643" s="97">
        <f t="shared" ref="AS643:AS706" si="40">IF($F$3="이상",IF(AND(I643=$A$3,$B$3&lt;=AR643,$E$3-1825&lt;$AO643,OR($Y643=$C$3,$Y643=$D$3)),1,0),0)</f>
        <v>0</v>
      </c>
      <c r="AT643" s="97">
        <f t="shared" ref="AT643:AT706" si="41">IF($F$3="미만",IF(AND(OR($K643=$G$3,$L643=$G$3,$M643=$G$3,$N643=$G$3,$O643=$G$3,$P643=$G$3,$Q643=$G$3,$R643=$G$3,,$S643=$G$3,$T643=$G$3,$U643=$G$3,$V643=$G$3,$W643=$G$3,$X643=$G$3),$B$3&lt;=AR643,$E$3-1825&lt;$AO643,OR($Y643=$C$3,$Y643=$D$3)),1,0),0)</f>
        <v>0</v>
      </c>
    </row>
    <row r="644" spans="8:46" ht="14.25" thickBot="1" x14ac:dyDescent="0.2">
      <c r="H644" s="42">
        <f t="shared" ref="H644:H707" si="42">IF(OR(AS644=1,AT644=1),$A$3&amp;"\"&amp;AP644&amp;"\"&amp;AQ644,0)</f>
        <v>0</v>
      </c>
      <c r="I644" s="111"/>
      <c r="J644" s="112"/>
      <c r="K644" s="113"/>
      <c r="L644" s="114"/>
      <c r="M644" s="114"/>
      <c r="N644" s="114"/>
      <c r="O644" s="114"/>
      <c r="P644" s="114"/>
      <c r="Q644" s="114"/>
      <c r="R644" s="114"/>
      <c r="S644" s="114"/>
      <c r="T644" s="114"/>
      <c r="U644" s="114"/>
      <c r="V644" s="114"/>
      <c r="W644" s="114"/>
      <c r="X644" s="115"/>
      <c r="Y644" s="116"/>
      <c r="Z644" s="113"/>
      <c r="AA644" s="117"/>
      <c r="AB644" s="115"/>
      <c r="AC644" s="113"/>
      <c r="AD644" s="117"/>
      <c r="AE644" s="118"/>
      <c r="AF644" s="113"/>
      <c r="AG644" s="117"/>
      <c r="AH644" s="118"/>
      <c r="AI644" s="113"/>
      <c r="AJ644" s="117"/>
      <c r="AK644" s="118"/>
      <c r="AL644" s="113"/>
      <c r="AM644" s="117"/>
      <c r="AN644" s="118"/>
      <c r="AO644" s="119"/>
      <c r="AP644" s="122"/>
      <c r="AQ644" s="123"/>
      <c r="AR644" s="96">
        <f t="shared" ref="AR644:AR707" si="43">AA644*AB644/100+AD644*AE644/100+AG644*AH644/100+AJ644*AK644/100+AM644*AN644/100</f>
        <v>0</v>
      </c>
      <c r="AS644" s="97">
        <f t="shared" si="40"/>
        <v>0</v>
      </c>
      <c r="AT644" s="97">
        <f t="shared" si="41"/>
        <v>0</v>
      </c>
    </row>
    <row r="645" spans="8:46" ht="14.25" thickBot="1" x14ac:dyDescent="0.2">
      <c r="H645" s="42">
        <f t="shared" si="42"/>
        <v>0</v>
      </c>
      <c r="I645" s="111"/>
      <c r="J645" s="112"/>
      <c r="K645" s="113"/>
      <c r="L645" s="114"/>
      <c r="M645" s="114"/>
      <c r="N645" s="114"/>
      <c r="O645" s="114"/>
      <c r="P645" s="114"/>
      <c r="Q645" s="114"/>
      <c r="R645" s="114"/>
      <c r="S645" s="114"/>
      <c r="T645" s="114"/>
      <c r="U645" s="114"/>
      <c r="V645" s="114"/>
      <c r="W645" s="114"/>
      <c r="X645" s="115"/>
      <c r="Y645" s="116"/>
      <c r="Z645" s="113"/>
      <c r="AA645" s="117"/>
      <c r="AB645" s="115"/>
      <c r="AC645" s="113"/>
      <c r="AD645" s="117"/>
      <c r="AE645" s="118"/>
      <c r="AF645" s="113"/>
      <c r="AG645" s="117"/>
      <c r="AH645" s="118"/>
      <c r="AI645" s="113"/>
      <c r="AJ645" s="117"/>
      <c r="AK645" s="118"/>
      <c r="AL645" s="113"/>
      <c r="AM645" s="117"/>
      <c r="AN645" s="118"/>
      <c r="AO645" s="119"/>
      <c r="AP645" s="122"/>
      <c r="AQ645" s="123"/>
      <c r="AR645" s="96">
        <f t="shared" si="43"/>
        <v>0</v>
      </c>
      <c r="AS645" s="97">
        <f t="shared" si="40"/>
        <v>0</v>
      </c>
      <c r="AT645" s="97">
        <f t="shared" si="41"/>
        <v>0</v>
      </c>
    </row>
    <row r="646" spans="8:46" ht="14.25" thickBot="1" x14ac:dyDescent="0.2">
      <c r="H646" s="42">
        <f t="shared" si="42"/>
        <v>0</v>
      </c>
      <c r="I646" s="111"/>
      <c r="J646" s="112"/>
      <c r="K646" s="113"/>
      <c r="L646" s="114"/>
      <c r="M646" s="114"/>
      <c r="N646" s="114"/>
      <c r="O646" s="114"/>
      <c r="P646" s="114"/>
      <c r="Q646" s="114"/>
      <c r="R646" s="114"/>
      <c r="S646" s="114"/>
      <c r="T646" s="114"/>
      <c r="U646" s="114"/>
      <c r="V646" s="114"/>
      <c r="W646" s="114"/>
      <c r="X646" s="115"/>
      <c r="Y646" s="116"/>
      <c r="Z646" s="113"/>
      <c r="AA646" s="117"/>
      <c r="AB646" s="115"/>
      <c r="AC646" s="113"/>
      <c r="AD646" s="117"/>
      <c r="AE646" s="118"/>
      <c r="AF646" s="113"/>
      <c r="AG646" s="117"/>
      <c r="AH646" s="118"/>
      <c r="AI646" s="113"/>
      <c r="AJ646" s="117"/>
      <c r="AK646" s="118"/>
      <c r="AL646" s="113"/>
      <c r="AM646" s="117"/>
      <c r="AN646" s="118"/>
      <c r="AO646" s="119"/>
      <c r="AP646" s="122"/>
      <c r="AQ646" s="123"/>
      <c r="AR646" s="96">
        <f t="shared" si="43"/>
        <v>0</v>
      </c>
      <c r="AS646" s="97">
        <f t="shared" si="40"/>
        <v>0</v>
      </c>
      <c r="AT646" s="97">
        <f t="shared" si="41"/>
        <v>0</v>
      </c>
    </row>
    <row r="647" spans="8:46" ht="14.25" thickBot="1" x14ac:dyDescent="0.2">
      <c r="H647" s="42">
        <f t="shared" si="42"/>
        <v>0</v>
      </c>
      <c r="I647" s="111"/>
      <c r="J647" s="112"/>
      <c r="K647" s="113"/>
      <c r="L647" s="114"/>
      <c r="M647" s="114"/>
      <c r="N647" s="114"/>
      <c r="O647" s="114"/>
      <c r="P647" s="114"/>
      <c r="Q647" s="114"/>
      <c r="R647" s="114"/>
      <c r="S647" s="114"/>
      <c r="T647" s="114"/>
      <c r="U647" s="114"/>
      <c r="V647" s="114"/>
      <c r="W647" s="114"/>
      <c r="X647" s="115"/>
      <c r="Y647" s="116"/>
      <c r="Z647" s="113"/>
      <c r="AA647" s="117"/>
      <c r="AB647" s="115"/>
      <c r="AC647" s="113"/>
      <c r="AD647" s="117"/>
      <c r="AE647" s="118"/>
      <c r="AF647" s="113"/>
      <c r="AG647" s="117"/>
      <c r="AH647" s="118"/>
      <c r="AI647" s="113"/>
      <c r="AJ647" s="117"/>
      <c r="AK647" s="118"/>
      <c r="AL647" s="113"/>
      <c r="AM647" s="117"/>
      <c r="AN647" s="118"/>
      <c r="AO647" s="119"/>
      <c r="AP647" s="122"/>
      <c r="AQ647" s="123"/>
      <c r="AR647" s="96">
        <f t="shared" si="43"/>
        <v>0</v>
      </c>
      <c r="AS647" s="97">
        <f t="shared" si="40"/>
        <v>0</v>
      </c>
      <c r="AT647" s="97">
        <f t="shared" si="41"/>
        <v>0</v>
      </c>
    </row>
    <row r="648" spans="8:46" ht="14.25" thickBot="1" x14ac:dyDescent="0.2">
      <c r="H648" s="42">
        <f t="shared" si="42"/>
        <v>0</v>
      </c>
      <c r="I648" s="111"/>
      <c r="J648" s="112"/>
      <c r="K648" s="113"/>
      <c r="L648" s="114"/>
      <c r="M648" s="114"/>
      <c r="N648" s="114"/>
      <c r="O648" s="114"/>
      <c r="P648" s="114"/>
      <c r="Q648" s="114"/>
      <c r="R648" s="114"/>
      <c r="S648" s="114"/>
      <c r="T648" s="114"/>
      <c r="U648" s="114"/>
      <c r="V648" s="114"/>
      <c r="W648" s="114"/>
      <c r="X648" s="115"/>
      <c r="Y648" s="116"/>
      <c r="Z648" s="113"/>
      <c r="AA648" s="117"/>
      <c r="AB648" s="115"/>
      <c r="AC648" s="113"/>
      <c r="AD648" s="117"/>
      <c r="AE648" s="118"/>
      <c r="AF648" s="113"/>
      <c r="AG648" s="117"/>
      <c r="AH648" s="118"/>
      <c r="AI648" s="113"/>
      <c r="AJ648" s="117"/>
      <c r="AK648" s="118"/>
      <c r="AL648" s="113"/>
      <c r="AM648" s="117"/>
      <c r="AN648" s="118"/>
      <c r="AO648" s="119"/>
      <c r="AP648" s="122"/>
      <c r="AQ648" s="123"/>
      <c r="AR648" s="96">
        <f t="shared" si="43"/>
        <v>0</v>
      </c>
      <c r="AS648" s="97">
        <f t="shared" si="40"/>
        <v>0</v>
      </c>
      <c r="AT648" s="97">
        <f t="shared" si="41"/>
        <v>0</v>
      </c>
    </row>
    <row r="649" spans="8:46" ht="14.25" thickBot="1" x14ac:dyDescent="0.2">
      <c r="H649" s="42">
        <f t="shared" si="42"/>
        <v>0</v>
      </c>
      <c r="I649" s="111"/>
      <c r="J649" s="112"/>
      <c r="K649" s="113"/>
      <c r="L649" s="114"/>
      <c r="M649" s="114"/>
      <c r="N649" s="114"/>
      <c r="O649" s="114"/>
      <c r="P649" s="114"/>
      <c r="Q649" s="114"/>
      <c r="R649" s="114"/>
      <c r="S649" s="114"/>
      <c r="T649" s="114"/>
      <c r="U649" s="114"/>
      <c r="V649" s="114"/>
      <c r="W649" s="114"/>
      <c r="X649" s="115"/>
      <c r="Y649" s="116"/>
      <c r="Z649" s="113"/>
      <c r="AA649" s="117"/>
      <c r="AB649" s="115"/>
      <c r="AC649" s="113"/>
      <c r="AD649" s="117"/>
      <c r="AE649" s="118"/>
      <c r="AF649" s="113"/>
      <c r="AG649" s="117"/>
      <c r="AH649" s="118"/>
      <c r="AI649" s="113"/>
      <c r="AJ649" s="117"/>
      <c r="AK649" s="118"/>
      <c r="AL649" s="113"/>
      <c r="AM649" s="117"/>
      <c r="AN649" s="118"/>
      <c r="AO649" s="119"/>
      <c r="AP649" s="122"/>
      <c r="AQ649" s="123"/>
      <c r="AR649" s="96">
        <f t="shared" si="43"/>
        <v>0</v>
      </c>
      <c r="AS649" s="97">
        <f t="shared" si="40"/>
        <v>0</v>
      </c>
      <c r="AT649" s="97">
        <f t="shared" si="41"/>
        <v>0</v>
      </c>
    </row>
    <row r="650" spans="8:46" ht="14.25" thickBot="1" x14ac:dyDescent="0.2">
      <c r="H650" s="42">
        <f t="shared" si="42"/>
        <v>0</v>
      </c>
      <c r="I650" s="111"/>
      <c r="J650" s="112"/>
      <c r="K650" s="113"/>
      <c r="L650" s="114"/>
      <c r="M650" s="114"/>
      <c r="N650" s="114"/>
      <c r="O650" s="114"/>
      <c r="P650" s="114"/>
      <c r="Q650" s="114"/>
      <c r="R650" s="114"/>
      <c r="S650" s="114"/>
      <c r="T650" s="114"/>
      <c r="U650" s="114"/>
      <c r="V650" s="114"/>
      <c r="W650" s="114"/>
      <c r="X650" s="115"/>
      <c r="Y650" s="116"/>
      <c r="Z650" s="113"/>
      <c r="AA650" s="117"/>
      <c r="AB650" s="115"/>
      <c r="AC650" s="113"/>
      <c r="AD650" s="117"/>
      <c r="AE650" s="118"/>
      <c r="AF650" s="113"/>
      <c r="AG650" s="117"/>
      <c r="AH650" s="118"/>
      <c r="AI650" s="113"/>
      <c r="AJ650" s="117"/>
      <c r="AK650" s="118"/>
      <c r="AL650" s="113"/>
      <c r="AM650" s="117"/>
      <c r="AN650" s="118"/>
      <c r="AO650" s="119"/>
      <c r="AP650" s="122"/>
      <c r="AQ650" s="123"/>
      <c r="AR650" s="96">
        <f t="shared" si="43"/>
        <v>0</v>
      </c>
      <c r="AS650" s="97">
        <f t="shared" si="40"/>
        <v>0</v>
      </c>
      <c r="AT650" s="97">
        <f t="shared" si="41"/>
        <v>0</v>
      </c>
    </row>
    <row r="651" spans="8:46" ht="14.25" thickBot="1" x14ac:dyDescent="0.2">
      <c r="H651" s="42">
        <f t="shared" si="42"/>
        <v>0</v>
      </c>
      <c r="I651" s="111"/>
      <c r="J651" s="112"/>
      <c r="K651" s="113"/>
      <c r="L651" s="114"/>
      <c r="M651" s="114"/>
      <c r="N651" s="114"/>
      <c r="O651" s="114"/>
      <c r="P651" s="114"/>
      <c r="Q651" s="114"/>
      <c r="R651" s="114"/>
      <c r="S651" s="114"/>
      <c r="T651" s="114"/>
      <c r="U651" s="114"/>
      <c r="V651" s="114"/>
      <c r="W651" s="114"/>
      <c r="X651" s="115"/>
      <c r="Y651" s="116"/>
      <c r="Z651" s="113"/>
      <c r="AA651" s="117"/>
      <c r="AB651" s="115"/>
      <c r="AC651" s="113"/>
      <c r="AD651" s="117"/>
      <c r="AE651" s="118"/>
      <c r="AF651" s="113"/>
      <c r="AG651" s="117"/>
      <c r="AH651" s="118"/>
      <c r="AI651" s="113"/>
      <c r="AJ651" s="117"/>
      <c r="AK651" s="118"/>
      <c r="AL651" s="113"/>
      <c r="AM651" s="117"/>
      <c r="AN651" s="118"/>
      <c r="AO651" s="119"/>
      <c r="AP651" s="122"/>
      <c r="AQ651" s="123"/>
      <c r="AR651" s="96">
        <f t="shared" si="43"/>
        <v>0</v>
      </c>
      <c r="AS651" s="97">
        <f t="shared" si="40"/>
        <v>0</v>
      </c>
      <c r="AT651" s="97">
        <f t="shared" si="41"/>
        <v>0</v>
      </c>
    </row>
    <row r="652" spans="8:46" ht="14.25" thickBot="1" x14ac:dyDescent="0.2">
      <c r="H652" s="42">
        <f t="shared" si="42"/>
        <v>0</v>
      </c>
      <c r="I652" s="111"/>
      <c r="J652" s="112"/>
      <c r="K652" s="113"/>
      <c r="L652" s="114"/>
      <c r="M652" s="114"/>
      <c r="N652" s="114"/>
      <c r="O652" s="114"/>
      <c r="P652" s="114"/>
      <c r="Q652" s="114"/>
      <c r="R652" s="114"/>
      <c r="S652" s="114"/>
      <c r="T652" s="114"/>
      <c r="U652" s="114"/>
      <c r="V652" s="114"/>
      <c r="W652" s="114"/>
      <c r="X652" s="115"/>
      <c r="Y652" s="116"/>
      <c r="Z652" s="113"/>
      <c r="AA652" s="117"/>
      <c r="AB652" s="115"/>
      <c r="AC652" s="113"/>
      <c r="AD652" s="117"/>
      <c r="AE652" s="118"/>
      <c r="AF652" s="113"/>
      <c r="AG652" s="117"/>
      <c r="AH652" s="118"/>
      <c r="AI652" s="113"/>
      <c r="AJ652" s="117"/>
      <c r="AK652" s="118"/>
      <c r="AL652" s="113"/>
      <c r="AM652" s="117"/>
      <c r="AN652" s="118"/>
      <c r="AO652" s="119"/>
      <c r="AP652" s="122"/>
      <c r="AQ652" s="123"/>
      <c r="AR652" s="96">
        <f t="shared" si="43"/>
        <v>0</v>
      </c>
      <c r="AS652" s="97">
        <f t="shared" si="40"/>
        <v>0</v>
      </c>
      <c r="AT652" s="97">
        <f t="shared" si="41"/>
        <v>0</v>
      </c>
    </row>
    <row r="653" spans="8:46" ht="14.25" thickBot="1" x14ac:dyDescent="0.2">
      <c r="H653" s="42">
        <f t="shared" si="42"/>
        <v>0</v>
      </c>
      <c r="I653" s="111"/>
      <c r="J653" s="112"/>
      <c r="K653" s="113"/>
      <c r="L653" s="114"/>
      <c r="M653" s="114"/>
      <c r="N653" s="114"/>
      <c r="O653" s="114"/>
      <c r="P653" s="114"/>
      <c r="Q653" s="114"/>
      <c r="R653" s="114"/>
      <c r="S653" s="114"/>
      <c r="T653" s="114"/>
      <c r="U653" s="114"/>
      <c r="V653" s="114"/>
      <c r="W653" s="114"/>
      <c r="X653" s="115"/>
      <c r="Y653" s="116"/>
      <c r="Z653" s="113"/>
      <c r="AA653" s="117"/>
      <c r="AB653" s="115"/>
      <c r="AC653" s="113"/>
      <c r="AD653" s="117"/>
      <c r="AE653" s="118"/>
      <c r="AF653" s="113"/>
      <c r="AG653" s="117"/>
      <c r="AH653" s="118"/>
      <c r="AI653" s="113"/>
      <c r="AJ653" s="117"/>
      <c r="AK653" s="118"/>
      <c r="AL653" s="113"/>
      <c r="AM653" s="117"/>
      <c r="AN653" s="118"/>
      <c r="AO653" s="119"/>
      <c r="AP653" s="122"/>
      <c r="AQ653" s="123"/>
      <c r="AR653" s="96">
        <f t="shared" si="43"/>
        <v>0</v>
      </c>
      <c r="AS653" s="97">
        <f t="shared" si="40"/>
        <v>0</v>
      </c>
      <c r="AT653" s="97">
        <f t="shared" si="41"/>
        <v>0</v>
      </c>
    </row>
    <row r="654" spans="8:46" ht="14.25" thickBot="1" x14ac:dyDescent="0.2">
      <c r="H654" s="42">
        <f t="shared" si="42"/>
        <v>0</v>
      </c>
      <c r="I654" s="111"/>
      <c r="J654" s="112"/>
      <c r="K654" s="113"/>
      <c r="L654" s="114"/>
      <c r="M654" s="114"/>
      <c r="N654" s="114"/>
      <c r="O654" s="114"/>
      <c r="P654" s="114"/>
      <c r="Q654" s="114"/>
      <c r="R654" s="114"/>
      <c r="S654" s="114"/>
      <c r="T654" s="114"/>
      <c r="U654" s="114"/>
      <c r="V654" s="114"/>
      <c r="W654" s="114"/>
      <c r="X654" s="115"/>
      <c r="Y654" s="116"/>
      <c r="Z654" s="113"/>
      <c r="AA654" s="117"/>
      <c r="AB654" s="115"/>
      <c r="AC654" s="113"/>
      <c r="AD654" s="117"/>
      <c r="AE654" s="118"/>
      <c r="AF654" s="113"/>
      <c r="AG654" s="117"/>
      <c r="AH654" s="118"/>
      <c r="AI654" s="113"/>
      <c r="AJ654" s="117"/>
      <c r="AK654" s="118"/>
      <c r="AL654" s="113"/>
      <c r="AM654" s="117"/>
      <c r="AN654" s="118"/>
      <c r="AO654" s="119"/>
      <c r="AP654" s="122"/>
      <c r="AQ654" s="123"/>
      <c r="AR654" s="96">
        <f t="shared" si="43"/>
        <v>0</v>
      </c>
      <c r="AS654" s="97">
        <f t="shared" si="40"/>
        <v>0</v>
      </c>
      <c r="AT654" s="97">
        <f t="shared" si="41"/>
        <v>0</v>
      </c>
    </row>
    <row r="655" spans="8:46" ht="14.25" thickBot="1" x14ac:dyDescent="0.2">
      <c r="H655" s="42">
        <f t="shared" si="42"/>
        <v>0</v>
      </c>
      <c r="I655" s="111"/>
      <c r="J655" s="112"/>
      <c r="K655" s="113"/>
      <c r="L655" s="114"/>
      <c r="M655" s="114"/>
      <c r="N655" s="114"/>
      <c r="O655" s="114"/>
      <c r="P655" s="114"/>
      <c r="Q655" s="114"/>
      <c r="R655" s="114"/>
      <c r="S655" s="114"/>
      <c r="T655" s="114"/>
      <c r="U655" s="114"/>
      <c r="V655" s="114"/>
      <c r="W655" s="114"/>
      <c r="X655" s="115"/>
      <c r="Y655" s="116"/>
      <c r="Z655" s="113"/>
      <c r="AA655" s="117"/>
      <c r="AB655" s="115"/>
      <c r="AC655" s="113"/>
      <c r="AD655" s="117"/>
      <c r="AE655" s="118"/>
      <c r="AF655" s="113"/>
      <c r="AG655" s="117"/>
      <c r="AH655" s="118"/>
      <c r="AI655" s="113"/>
      <c r="AJ655" s="117"/>
      <c r="AK655" s="118"/>
      <c r="AL655" s="113"/>
      <c r="AM655" s="117"/>
      <c r="AN655" s="118"/>
      <c r="AO655" s="119"/>
      <c r="AP655" s="122"/>
      <c r="AQ655" s="123"/>
      <c r="AR655" s="96">
        <f t="shared" si="43"/>
        <v>0</v>
      </c>
      <c r="AS655" s="97">
        <f t="shared" si="40"/>
        <v>0</v>
      </c>
      <c r="AT655" s="97">
        <f t="shared" si="41"/>
        <v>0</v>
      </c>
    </row>
    <row r="656" spans="8:46" ht="14.25" thickBot="1" x14ac:dyDescent="0.2">
      <c r="H656" s="42">
        <f t="shared" si="42"/>
        <v>0</v>
      </c>
      <c r="I656" s="111"/>
      <c r="J656" s="112"/>
      <c r="K656" s="113"/>
      <c r="L656" s="114"/>
      <c r="M656" s="114"/>
      <c r="N656" s="114"/>
      <c r="O656" s="114"/>
      <c r="P656" s="114"/>
      <c r="Q656" s="114"/>
      <c r="R656" s="114"/>
      <c r="S656" s="114"/>
      <c r="T656" s="114"/>
      <c r="U656" s="114"/>
      <c r="V656" s="114"/>
      <c r="W656" s="114"/>
      <c r="X656" s="115"/>
      <c r="Y656" s="116"/>
      <c r="Z656" s="113"/>
      <c r="AA656" s="117"/>
      <c r="AB656" s="115"/>
      <c r="AC656" s="113"/>
      <c r="AD656" s="117"/>
      <c r="AE656" s="118"/>
      <c r="AF656" s="113"/>
      <c r="AG656" s="117"/>
      <c r="AH656" s="118"/>
      <c r="AI656" s="113"/>
      <c r="AJ656" s="117"/>
      <c r="AK656" s="118"/>
      <c r="AL656" s="113"/>
      <c r="AM656" s="117"/>
      <c r="AN656" s="118"/>
      <c r="AO656" s="119"/>
      <c r="AP656" s="122"/>
      <c r="AQ656" s="123"/>
      <c r="AR656" s="96">
        <f t="shared" si="43"/>
        <v>0</v>
      </c>
      <c r="AS656" s="97">
        <f t="shared" si="40"/>
        <v>0</v>
      </c>
      <c r="AT656" s="97">
        <f t="shared" si="41"/>
        <v>0</v>
      </c>
    </row>
    <row r="657" spans="8:46" ht="14.25" thickBot="1" x14ac:dyDescent="0.2">
      <c r="H657" s="42">
        <f t="shared" si="42"/>
        <v>0</v>
      </c>
      <c r="I657" s="111"/>
      <c r="J657" s="112"/>
      <c r="K657" s="113"/>
      <c r="L657" s="114"/>
      <c r="M657" s="114"/>
      <c r="N657" s="114"/>
      <c r="O657" s="114"/>
      <c r="P657" s="114"/>
      <c r="Q657" s="114"/>
      <c r="R657" s="114"/>
      <c r="S657" s="114"/>
      <c r="T657" s="114"/>
      <c r="U657" s="114"/>
      <c r="V657" s="114"/>
      <c r="W657" s="114"/>
      <c r="X657" s="115"/>
      <c r="Y657" s="116"/>
      <c r="Z657" s="113"/>
      <c r="AA657" s="117"/>
      <c r="AB657" s="115"/>
      <c r="AC657" s="113"/>
      <c r="AD657" s="117"/>
      <c r="AE657" s="118"/>
      <c r="AF657" s="113"/>
      <c r="AG657" s="117"/>
      <c r="AH657" s="118"/>
      <c r="AI657" s="113"/>
      <c r="AJ657" s="117"/>
      <c r="AK657" s="118"/>
      <c r="AL657" s="113"/>
      <c r="AM657" s="117"/>
      <c r="AN657" s="118"/>
      <c r="AO657" s="119"/>
      <c r="AP657" s="122"/>
      <c r="AQ657" s="123"/>
      <c r="AR657" s="96">
        <f t="shared" si="43"/>
        <v>0</v>
      </c>
      <c r="AS657" s="97">
        <f t="shared" si="40"/>
        <v>0</v>
      </c>
      <c r="AT657" s="97">
        <f t="shared" si="41"/>
        <v>0</v>
      </c>
    </row>
    <row r="658" spans="8:46" ht="14.25" thickBot="1" x14ac:dyDescent="0.2">
      <c r="H658" s="42">
        <f t="shared" si="42"/>
        <v>0</v>
      </c>
      <c r="I658" s="111"/>
      <c r="J658" s="112"/>
      <c r="K658" s="113"/>
      <c r="L658" s="114"/>
      <c r="M658" s="114"/>
      <c r="N658" s="114"/>
      <c r="O658" s="114"/>
      <c r="P658" s="114"/>
      <c r="Q658" s="114"/>
      <c r="R658" s="114"/>
      <c r="S658" s="114"/>
      <c r="T658" s="114"/>
      <c r="U658" s="114"/>
      <c r="V658" s="114"/>
      <c r="W658" s="114"/>
      <c r="X658" s="115"/>
      <c r="Y658" s="116"/>
      <c r="Z658" s="113"/>
      <c r="AA658" s="117"/>
      <c r="AB658" s="115"/>
      <c r="AC658" s="113"/>
      <c r="AD658" s="117"/>
      <c r="AE658" s="118"/>
      <c r="AF658" s="113"/>
      <c r="AG658" s="117"/>
      <c r="AH658" s="118"/>
      <c r="AI658" s="113"/>
      <c r="AJ658" s="117"/>
      <c r="AK658" s="118"/>
      <c r="AL658" s="113"/>
      <c r="AM658" s="117"/>
      <c r="AN658" s="118"/>
      <c r="AO658" s="119"/>
      <c r="AP658" s="122"/>
      <c r="AQ658" s="123"/>
      <c r="AR658" s="96">
        <f t="shared" si="43"/>
        <v>0</v>
      </c>
      <c r="AS658" s="97">
        <f t="shared" si="40"/>
        <v>0</v>
      </c>
      <c r="AT658" s="97">
        <f t="shared" si="41"/>
        <v>0</v>
      </c>
    </row>
    <row r="659" spans="8:46" ht="14.25" thickBot="1" x14ac:dyDescent="0.2">
      <c r="H659" s="42">
        <f t="shared" si="42"/>
        <v>0</v>
      </c>
      <c r="I659" s="111"/>
      <c r="J659" s="112"/>
      <c r="K659" s="113"/>
      <c r="L659" s="114"/>
      <c r="M659" s="114"/>
      <c r="N659" s="114"/>
      <c r="O659" s="114"/>
      <c r="P659" s="114"/>
      <c r="Q659" s="114"/>
      <c r="R659" s="114"/>
      <c r="S659" s="114"/>
      <c r="T659" s="114"/>
      <c r="U659" s="114"/>
      <c r="V659" s="114"/>
      <c r="W659" s="114"/>
      <c r="X659" s="115"/>
      <c r="Y659" s="116"/>
      <c r="Z659" s="113"/>
      <c r="AA659" s="117"/>
      <c r="AB659" s="115"/>
      <c r="AC659" s="113"/>
      <c r="AD659" s="117"/>
      <c r="AE659" s="118"/>
      <c r="AF659" s="113"/>
      <c r="AG659" s="117"/>
      <c r="AH659" s="118"/>
      <c r="AI659" s="113"/>
      <c r="AJ659" s="117"/>
      <c r="AK659" s="118"/>
      <c r="AL659" s="113"/>
      <c r="AM659" s="117"/>
      <c r="AN659" s="118"/>
      <c r="AO659" s="119"/>
      <c r="AP659" s="122"/>
      <c r="AQ659" s="123"/>
      <c r="AR659" s="96">
        <f t="shared" si="43"/>
        <v>0</v>
      </c>
      <c r="AS659" s="97">
        <f t="shared" si="40"/>
        <v>0</v>
      </c>
      <c r="AT659" s="97">
        <f t="shared" si="41"/>
        <v>0</v>
      </c>
    </row>
    <row r="660" spans="8:46" ht="14.25" thickBot="1" x14ac:dyDescent="0.2">
      <c r="H660" s="42">
        <f t="shared" si="42"/>
        <v>0</v>
      </c>
      <c r="I660" s="111"/>
      <c r="J660" s="112"/>
      <c r="K660" s="113"/>
      <c r="L660" s="114"/>
      <c r="M660" s="114"/>
      <c r="N660" s="114"/>
      <c r="O660" s="114"/>
      <c r="P660" s="114"/>
      <c r="Q660" s="114"/>
      <c r="R660" s="114"/>
      <c r="S660" s="114"/>
      <c r="T660" s="114"/>
      <c r="U660" s="114"/>
      <c r="V660" s="114"/>
      <c r="W660" s="114"/>
      <c r="X660" s="115"/>
      <c r="Y660" s="116"/>
      <c r="Z660" s="113"/>
      <c r="AA660" s="117"/>
      <c r="AB660" s="115"/>
      <c r="AC660" s="113"/>
      <c r="AD660" s="117"/>
      <c r="AE660" s="118"/>
      <c r="AF660" s="113"/>
      <c r="AG660" s="117"/>
      <c r="AH660" s="118"/>
      <c r="AI660" s="113"/>
      <c r="AJ660" s="117"/>
      <c r="AK660" s="118"/>
      <c r="AL660" s="113"/>
      <c r="AM660" s="117"/>
      <c r="AN660" s="118"/>
      <c r="AO660" s="119"/>
      <c r="AP660" s="122"/>
      <c r="AQ660" s="123"/>
      <c r="AR660" s="96">
        <f t="shared" si="43"/>
        <v>0</v>
      </c>
      <c r="AS660" s="97">
        <f t="shared" si="40"/>
        <v>0</v>
      </c>
      <c r="AT660" s="97">
        <f t="shared" si="41"/>
        <v>0</v>
      </c>
    </row>
    <row r="661" spans="8:46" ht="14.25" thickBot="1" x14ac:dyDescent="0.2">
      <c r="H661" s="42">
        <f t="shared" si="42"/>
        <v>0</v>
      </c>
      <c r="I661" s="111"/>
      <c r="J661" s="112"/>
      <c r="K661" s="113"/>
      <c r="L661" s="114"/>
      <c r="M661" s="114"/>
      <c r="N661" s="114"/>
      <c r="O661" s="114"/>
      <c r="P661" s="114"/>
      <c r="Q661" s="114"/>
      <c r="R661" s="114"/>
      <c r="S661" s="114"/>
      <c r="T661" s="114"/>
      <c r="U661" s="114"/>
      <c r="V661" s="114"/>
      <c r="W661" s="114"/>
      <c r="X661" s="115"/>
      <c r="Y661" s="116"/>
      <c r="Z661" s="113"/>
      <c r="AA661" s="117"/>
      <c r="AB661" s="115"/>
      <c r="AC661" s="113"/>
      <c r="AD661" s="117"/>
      <c r="AE661" s="118"/>
      <c r="AF661" s="113"/>
      <c r="AG661" s="117"/>
      <c r="AH661" s="118"/>
      <c r="AI661" s="113"/>
      <c r="AJ661" s="117"/>
      <c r="AK661" s="118"/>
      <c r="AL661" s="113"/>
      <c r="AM661" s="117"/>
      <c r="AN661" s="118"/>
      <c r="AO661" s="119"/>
      <c r="AP661" s="122"/>
      <c r="AQ661" s="123"/>
      <c r="AR661" s="96">
        <f t="shared" si="43"/>
        <v>0</v>
      </c>
      <c r="AS661" s="97">
        <f t="shared" si="40"/>
        <v>0</v>
      </c>
      <c r="AT661" s="97">
        <f t="shared" si="41"/>
        <v>0</v>
      </c>
    </row>
    <row r="662" spans="8:46" ht="14.25" thickBot="1" x14ac:dyDescent="0.2">
      <c r="H662" s="42">
        <f t="shared" si="42"/>
        <v>0</v>
      </c>
      <c r="I662" s="111"/>
      <c r="J662" s="112"/>
      <c r="K662" s="113"/>
      <c r="L662" s="114"/>
      <c r="M662" s="114"/>
      <c r="N662" s="114"/>
      <c r="O662" s="114"/>
      <c r="P662" s="114"/>
      <c r="Q662" s="114"/>
      <c r="R662" s="114"/>
      <c r="S662" s="114"/>
      <c r="T662" s="114"/>
      <c r="U662" s="114"/>
      <c r="V662" s="114"/>
      <c r="W662" s="114"/>
      <c r="X662" s="115"/>
      <c r="Y662" s="116"/>
      <c r="Z662" s="113"/>
      <c r="AA662" s="117"/>
      <c r="AB662" s="115"/>
      <c r="AC662" s="113"/>
      <c r="AD662" s="117"/>
      <c r="AE662" s="118"/>
      <c r="AF662" s="113"/>
      <c r="AG662" s="117"/>
      <c r="AH662" s="118"/>
      <c r="AI662" s="113"/>
      <c r="AJ662" s="117"/>
      <c r="AK662" s="118"/>
      <c r="AL662" s="113"/>
      <c r="AM662" s="117"/>
      <c r="AN662" s="118"/>
      <c r="AO662" s="119"/>
      <c r="AP662" s="122"/>
      <c r="AQ662" s="123"/>
      <c r="AR662" s="96">
        <f t="shared" si="43"/>
        <v>0</v>
      </c>
      <c r="AS662" s="97">
        <f t="shared" si="40"/>
        <v>0</v>
      </c>
      <c r="AT662" s="97">
        <f t="shared" si="41"/>
        <v>0</v>
      </c>
    </row>
    <row r="663" spans="8:46" ht="14.25" thickBot="1" x14ac:dyDescent="0.2">
      <c r="H663" s="42">
        <f t="shared" si="42"/>
        <v>0</v>
      </c>
      <c r="I663" s="111"/>
      <c r="J663" s="112"/>
      <c r="K663" s="113"/>
      <c r="L663" s="114"/>
      <c r="M663" s="114"/>
      <c r="N663" s="114"/>
      <c r="O663" s="114"/>
      <c r="P663" s="114"/>
      <c r="Q663" s="114"/>
      <c r="R663" s="114"/>
      <c r="S663" s="114"/>
      <c r="T663" s="114"/>
      <c r="U663" s="114"/>
      <c r="V663" s="114"/>
      <c r="W663" s="114"/>
      <c r="X663" s="115"/>
      <c r="Y663" s="116"/>
      <c r="Z663" s="113"/>
      <c r="AA663" s="117"/>
      <c r="AB663" s="115"/>
      <c r="AC663" s="113"/>
      <c r="AD663" s="117"/>
      <c r="AE663" s="118"/>
      <c r="AF663" s="113"/>
      <c r="AG663" s="117"/>
      <c r="AH663" s="118"/>
      <c r="AI663" s="113"/>
      <c r="AJ663" s="117"/>
      <c r="AK663" s="118"/>
      <c r="AL663" s="113"/>
      <c r="AM663" s="117"/>
      <c r="AN663" s="118"/>
      <c r="AO663" s="119"/>
      <c r="AP663" s="122"/>
      <c r="AQ663" s="123"/>
      <c r="AR663" s="96">
        <f t="shared" si="43"/>
        <v>0</v>
      </c>
      <c r="AS663" s="97">
        <f t="shared" si="40"/>
        <v>0</v>
      </c>
      <c r="AT663" s="97">
        <f t="shared" si="41"/>
        <v>0</v>
      </c>
    </row>
    <row r="664" spans="8:46" ht="14.25" thickBot="1" x14ac:dyDescent="0.2">
      <c r="H664" s="42">
        <f t="shared" si="42"/>
        <v>0</v>
      </c>
      <c r="I664" s="111"/>
      <c r="J664" s="112"/>
      <c r="K664" s="113"/>
      <c r="L664" s="114"/>
      <c r="M664" s="114"/>
      <c r="N664" s="114"/>
      <c r="O664" s="114"/>
      <c r="P664" s="114"/>
      <c r="Q664" s="114"/>
      <c r="R664" s="114"/>
      <c r="S664" s="114"/>
      <c r="T664" s="114"/>
      <c r="U664" s="114"/>
      <c r="V664" s="114"/>
      <c r="W664" s="114"/>
      <c r="X664" s="115"/>
      <c r="Y664" s="116"/>
      <c r="Z664" s="113"/>
      <c r="AA664" s="117"/>
      <c r="AB664" s="115"/>
      <c r="AC664" s="113"/>
      <c r="AD664" s="117"/>
      <c r="AE664" s="118"/>
      <c r="AF664" s="113"/>
      <c r="AG664" s="117"/>
      <c r="AH664" s="118"/>
      <c r="AI664" s="113"/>
      <c r="AJ664" s="117"/>
      <c r="AK664" s="118"/>
      <c r="AL664" s="113"/>
      <c r="AM664" s="117"/>
      <c r="AN664" s="118"/>
      <c r="AO664" s="119"/>
      <c r="AP664" s="122"/>
      <c r="AQ664" s="123"/>
      <c r="AR664" s="96">
        <f t="shared" si="43"/>
        <v>0</v>
      </c>
      <c r="AS664" s="97">
        <f t="shared" si="40"/>
        <v>0</v>
      </c>
      <c r="AT664" s="97">
        <f t="shared" si="41"/>
        <v>0</v>
      </c>
    </row>
    <row r="665" spans="8:46" ht="14.25" thickBot="1" x14ac:dyDescent="0.2">
      <c r="H665" s="42">
        <f t="shared" si="42"/>
        <v>0</v>
      </c>
      <c r="I665" s="111"/>
      <c r="J665" s="112"/>
      <c r="K665" s="113"/>
      <c r="L665" s="114"/>
      <c r="M665" s="114"/>
      <c r="N665" s="114"/>
      <c r="O665" s="114"/>
      <c r="P665" s="114"/>
      <c r="Q665" s="114"/>
      <c r="R665" s="114"/>
      <c r="S665" s="114"/>
      <c r="T665" s="114"/>
      <c r="U665" s="114"/>
      <c r="V665" s="114"/>
      <c r="W665" s="114"/>
      <c r="X665" s="115"/>
      <c r="Y665" s="116"/>
      <c r="Z665" s="113"/>
      <c r="AA665" s="117"/>
      <c r="AB665" s="115"/>
      <c r="AC665" s="113"/>
      <c r="AD665" s="117"/>
      <c r="AE665" s="118"/>
      <c r="AF665" s="113"/>
      <c r="AG665" s="117"/>
      <c r="AH665" s="118"/>
      <c r="AI665" s="113"/>
      <c r="AJ665" s="117"/>
      <c r="AK665" s="118"/>
      <c r="AL665" s="113"/>
      <c r="AM665" s="117"/>
      <c r="AN665" s="118"/>
      <c r="AO665" s="119"/>
      <c r="AP665" s="122"/>
      <c r="AQ665" s="123"/>
      <c r="AR665" s="96">
        <f t="shared" si="43"/>
        <v>0</v>
      </c>
      <c r="AS665" s="97">
        <f t="shared" si="40"/>
        <v>0</v>
      </c>
      <c r="AT665" s="97">
        <f t="shared" si="41"/>
        <v>0</v>
      </c>
    </row>
    <row r="666" spans="8:46" ht="14.25" thickBot="1" x14ac:dyDescent="0.2">
      <c r="H666" s="42">
        <f t="shared" si="42"/>
        <v>0</v>
      </c>
      <c r="I666" s="111"/>
      <c r="J666" s="112"/>
      <c r="K666" s="113"/>
      <c r="L666" s="114"/>
      <c r="M666" s="114"/>
      <c r="N666" s="114"/>
      <c r="O666" s="114"/>
      <c r="P666" s="114"/>
      <c r="Q666" s="114"/>
      <c r="R666" s="114"/>
      <c r="S666" s="114"/>
      <c r="T666" s="114"/>
      <c r="U666" s="114"/>
      <c r="V666" s="114"/>
      <c r="W666" s="114"/>
      <c r="X666" s="115"/>
      <c r="Y666" s="116"/>
      <c r="Z666" s="113"/>
      <c r="AA666" s="117"/>
      <c r="AB666" s="115"/>
      <c r="AC666" s="113"/>
      <c r="AD666" s="117"/>
      <c r="AE666" s="118"/>
      <c r="AF666" s="113"/>
      <c r="AG666" s="117"/>
      <c r="AH666" s="118"/>
      <c r="AI666" s="113"/>
      <c r="AJ666" s="117"/>
      <c r="AK666" s="118"/>
      <c r="AL666" s="113"/>
      <c r="AM666" s="117"/>
      <c r="AN666" s="118"/>
      <c r="AO666" s="119"/>
      <c r="AP666" s="122"/>
      <c r="AQ666" s="123"/>
      <c r="AR666" s="96">
        <f t="shared" si="43"/>
        <v>0</v>
      </c>
      <c r="AS666" s="97">
        <f t="shared" si="40"/>
        <v>0</v>
      </c>
      <c r="AT666" s="97">
        <f t="shared" si="41"/>
        <v>0</v>
      </c>
    </row>
    <row r="667" spans="8:46" ht="14.25" thickBot="1" x14ac:dyDescent="0.2">
      <c r="H667" s="42">
        <f t="shared" si="42"/>
        <v>0</v>
      </c>
      <c r="I667" s="111"/>
      <c r="J667" s="112"/>
      <c r="K667" s="113"/>
      <c r="L667" s="114"/>
      <c r="M667" s="114"/>
      <c r="N667" s="114"/>
      <c r="O667" s="114"/>
      <c r="P667" s="114"/>
      <c r="Q667" s="114"/>
      <c r="R667" s="114"/>
      <c r="S667" s="114"/>
      <c r="T667" s="114"/>
      <c r="U667" s="114"/>
      <c r="V667" s="114"/>
      <c r="W667" s="114"/>
      <c r="X667" s="115"/>
      <c r="Y667" s="116"/>
      <c r="Z667" s="113"/>
      <c r="AA667" s="117"/>
      <c r="AB667" s="115"/>
      <c r="AC667" s="113"/>
      <c r="AD667" s="117"/>
      <c r="AE667" s="118"/>
      <c r="AF667" s="113"/>
      <c r="AG667" s="117"/>
      <c r="AH667" s="118"/>
      <c r="AI667" s="113"/>
      <c r="AJ667" s="117"/>
      <c r="AK667" s="118"/>
      <c r="AL667" s="113"/>
      <c r="AM667" s="117"/>
      <c r="AN667" s="118"/>
      <c r="AO667" s="119"/>
      <c r="AP667" s="122"/>
      <c r="AQ667" s="123"/>
      <c r="AR667" s="96">
        <f t="shared" si="43"/>
        <v>0</v>
      </c>
      <c r="AS667" s="97">
        <f t="shared" si="40"/>
        <v>0</v>
      </c>
      <c r="AT667" s="97">
        <f t="shared" si="41"/>
        <v>0</v>
      </c>
    </row>
    <row r="668" spans="8:46" ht="14.25" thickBot="1" x14ac:dyDescent="0.2">
      <c r="H668" s="42">
        <f t="shared" si="42"/>
        <v>0</v>
      </c>
      <c r="I668" s="111"/>
      <c r="J668" s="112"/>
      <c r="K668" s="113"/>
      <c r="L668" s="114"/>
      <c r="M668" s="114"/>
      <c r="N668" s="114"/>
      <c r="O668" s="114"/>
      <c r="P668" s="114"/>
      <c r="Q668" s="114"/>
      <c r="R668" s="114"/>
      <c r="S668" s="114"/>
      <c r="T668" s="114"/>
      <c r="U668" s="114"/>
      <c r="V668" s="114"/>
      <c r="W668" s="114"/>
      <c r="X668" s="115"/>
      <c r="Y668" s="116"/>
      <c r="Z668" s="113"/>
      <c r="AA668" s="117"/>
      <c r="AB668" s="115"/>
      <c r="AC668" s="113"/>
      <c r="AD668" s="117"/>
      <c r="AE668" s="118"/>
      <c r="AF668" s="113"/>
      <c r="AG668" s="117"/>
      <c r="AH668" s="118"/>
      <c r="AI668" s="113"/>
      <c r="AJ668" s="117"/>
      <c r="AK668" s="118"/>
      <c r="AL668" s="113"/>
      <c r="AM668" s="117"/>
      <c r="AN668" s="118"/>
      <c r="AO668" s="119"/>
      <c r="AP668" s="122"/>
      <c r="AQ668" s="123"/>
      <c r="AR668" s="96">
        <f t="shared" si="43"/>
        <v>0</v>
      </c>
      <c r="AS668" s="97">
        <f t="shared" si="40"/>
        <v>0</v>
      </c>
      <c r="AT668" s="97">
        <f t="shared" si="41"/>
        <v>0</v>
      </c>
    </row>
    <row r="669" spans="8:46" ht="14.25" thickBot="1" x14ac:dyDescent="0.2">
      <c r="H669" s="42">
        <f t="shared" si="42"/>
        <v>0</v>
      </c>
      <c r="I669" s="111"/>
      <c r="J669" s="112"/>
      <c r="K669" s="113"/>
      <c r="L669" s="114"/>
      <c r="M669" s="114"/>
      <c r="N669" s="114"/>
      <c r="O669" s="114"/>
      <c r="P669" s="114"/>
      <c r="Q669" s="114"/>
      <c r="R669" s="114"/>
      <c r="S669" s="114"/>
      <c r="T669" s="114"/>
      <c r="U669" s="114"/>
      <c r="V669" s="114"/>
      <c r="W669" s="114"/>
      <c r="X669" s="115"/>
      <c r="Y669" s="116"/>
      <c r="Z669" s="113"/>
      <c r="AA669" s="117"/>
      <c r="AB669" s="115"/>
      <c r="AC669" s="113"/>
      <c r="AD669" s="117"/>
      <c r="AE669" s="118"/>
      <c r="AF669" s="113"/>
      <c r="AG669" s="117"/>
      <c r="AH669" s="118"/>
      <c r="AI669" s="113"/>
      <c r="AJ669" s="117"/>
      <c r="AK669" s="118"/>
      <c r="AL669" s="113"/>
      <c r="AM669" s="117"/>
      <c r="AN669" s="118"/>
      <c r="AO669" s="119"/>
      <c r="AP669" s="122"/>
      <c r="AQ669" s="123"/>
      <c r="AR669" s="96">
        <f t="shared" si="43"/>
        <v>0</v>
      </c>
      <c r="AS669" s="97">
        <f t="shared" si="40"/>
        <v>0</v>
      </c>
      <c r="AT669" s="97">
        <f t="shared" si="41"/>
        <v>0</v>
      </c>
    </row>
    <row r="670" spans="8:46" ht="14.25" thickBot="1" x14ac:dyDescent="0.2">
      <c r="H670" s="42">
        <f t="shared" si="42"/>
        <v>0</v>
      </c>
      <c r="I670" s="111"/>
      <c r="J670" s="112"/>
      <c r="K670" s="113"/>
      <c r="L670" s="114"/>
      <c r="M670" s="114"/>
      <c r="N670" s="114"/>
      <c r="O670" s="114"/>
      <c r="P670" s="114"/>
      <c r="Q670" s="114"/>
      <c r="R670" s="114"/>
      <c r="S670" s="114"/>
      <c r="T670" s="114"/>
      <c r="U670" s="114"/>
      <c r="V670" s="114"/>
      <c r="W670" s="114"/>
      <c r="X670" s="115"/>
      <c r="Y670" s="116"/>
      <c r="Z670" s="113"/>
      <c r="AA670" s="117"/>
      <c r="AB670" s="115"/>
      <c r="AC670" s="113"/>
      <c r="AD670" s="117"/>
      <c r="AE670" s="118"/>
      <c r="AF670" s="113"/>
      <c r="AG670" s="117"/>
      <c r="AH670" s="118"/>
      <c r="AI670" s="113"/>
      <c r="AJ670" s="117"/>
      <c r="AK670" s="118"/>
      <c r="AL670" s="113"/>
      <c r="AM670" s="117"/>
      <c r="AN670" s="118"/>
      <c r="AO670" s="119"/>
      <c r="AP670" s="122"/>
      <c r="AQ670" s="123"/>
      <c r="AR670" s="96">
        <f t="shared" si="43"/>
        <v>0</v>
      </c>
      <c r="AS670" s="97">
        <f t="shared" si="40"/>
        <v>0</v>
      </c>
      <c r="AT670" s="97">
        <f t="shared" si="41"/>
        <v>0</v>
      </c>
    </row>
    <row r="671" spans="8:46" ht="14.25" thickBot="1" x14ac:dyDescent="0.2">
      <c r="H671" s="42">
        <f t="shared" si="42"/>
        <v>0</v>
      </c>
      <c r="I671" s="111"/>
      <c r="J671" s="112"/>
      <c r="K671" s="113"/>
      <c r="L671" s="114"/>
      <c r="M671" s="114"/>
      <c r="N671" s="114"/>
      <c r="O671" s="114"/>
      <c r="P671" s="114"/>
      <c r="Q671" s="114"/>
      <c r="R671" s="114"/>
      <c r="S671" s="114"/>
      <c r="T671" s="114"/>
      <c r="U671" s="114"/>
      <c r="V671" s="114"/>
      <c r="W671" s="114"/>
      <c r="X671" s="115"/>
      <c r="Y671" s="116"/>
      <c r="Z671" s="113"/>
      <c r="AA671" s="117"/>
      <c r="AB671" s="115"/>
      <c r="AC671" s="113"/>
      <c r="AD671" s="117"/>
      <c r="AE671" s="118"/>
      <c r="AF671" s="113"/>
      <c r="AG671" s="117"/>
      <c r="AH671" s="118"/>
      <c r="AI671" s="113"/>
      <c r="AJ671" s="117"/>
      <c r="AK671" s="118"/>
      <c r="AL671" s="113"/>
      <c r="AM671" s="117"/>
      <c r="AN671" s="118"/>
      <c r="AO671" s="119"/>
      <c r="AP671" s="122"/>
      <c r="AQ671" s="123"/>
      <c r="AR671" s="96">
        <f t="shared" si="43"/>
        <v>0</v>
      </c>
      <c r="AS671" s="97">
        <f t="shared" si="40"/>
        <v>0</v>
      </c>
      <c r="AT671" s="97">
        <f t="shared" si="41"/>
        <v>0</v>
      </c>
    </row>
    <row r="672" spans="8:46" ht="14.25" thickBot="1" x14ac:dyDescent="0.2">
      <c r="H672" s="42">
        <f t="shared" si="42"/>
        <v>0</v>
      </c>
      <c r="I672" s="111"/>
      <c r="J672" s="112"/>
      <c r="K672" s="113"/>
      <c r="L672" s="114"/>
      <c r="M672" s="114"/>
      <c r="N672" s="114"/>
      <c r="O672" s="114"/>
      <c r="P672" s="114"/>
      <c r="Q672" s="114"/>
      <c r="R672" s="114"/>
      <c r="S672" s="114"/>
      <c r="T672" s="114"/>
      <c r="U672" s="114"/>
      <c r="V672" s="114"/>
      <c r="W672" s="114"/>
      <c r="X672" s="115"/>
      <c r="Y672" s="116"/>
      <c r="Z672" s="113"/>
      <c r="AA672" s="117"/>
      <c r="AB672" s="115"/>
      <c r="AC672" s="113"/>
      <c r="AD672" s="117"/>
      <c r="AE672" s="118"/>
      <c r="AF672" s="113"/>
      <c r="AG672" s="117"/>
      <c r="AH672" s="118"/>
      <c r="AI672" s="113"/>
      <c r="AJ672" s="117"/>
      <c r="AK672" s="118"/>
      <c r="AL672" s="113"/>
      <c r="AM672" s="117"/>
      <c r="AN672" s="118"/>
      <c r="AO672" s="119"/>
      <c r="AP672" s="122"/>
      <c r="AQ672" s="123"/>
      <c r="AR672" s="96">
        <f t="shared" si="43"/>
        <v>0</v>
      </c>
      <c r="AS672" s="97">
        <f t="shared" si="40"/>
        <v>0</v>
      </c>
      <c r="AT672" s="97">
        <f t="shared" si="41"/>
        <v>0</v>
      </c>
    </row>
    <row r="673" spans="8:46" ht="14.25" thickBot="1" x14ac:dyDescent="0.2">
      <c r="H673" s="42">
        <f t="shared" si="42"/>
        <v>0</v>
      </c>
      <c r="I673" s="111"/>
      <c r="J673" s="112"/>
      <c r="K673" s="113"/>
      <c r="L673" s="114"/>
      <c r="M673" s="114"/>
      <c r="N673" s="114"/>
      <c r="O673" s="114"/>
      <c r="P673" s="114"/>
      <c r="Q673" s="114"/>
      <c r="R673" s="114"/>
      <c r="S673" s="114"/>
      <c r="T673" s="114"/>
      <c r="U673" s="114"/>
      <c r="V673" s="114"/>
      <c r="W673" s="114"/>
      <c r="X673" s="115"/>
      <c r="Y673" s="116"/>
      <c r="Z673" s="113"/>
      <c r="AA673" s="117"/>
      <c r="AB673" s="115"/>
      <c r="AC673" s="113"/>
      <c r="AD673" s="117"/>
      <c r="AE673" s="118"/>
      <c r="AF673" s="113"/>
      <c r="AG673" s="117"/>
      <c r="AH673" s="118"/>
      <c r="AI673" s="113"/>
      <c r="AJ673" s="117"/>
      <c r="AK673" s="118"/>
      <c r="AL673" s="113"/>
      <c r="AM673" s="117"/>
      <c r="AN673" s="118"/>
      <c r="AO673" s="119"/>
      <c r="AP673" s="122"/>
      <c r="AQ673" s="123"/>
      <c r="AR673" s="96">
        <f t="shared" si="43"/>
        <v>0</v>
      </c>
      <c r="AS673" s="97">
        <f t="shared" si="40"/>
        <v>0</v>
      </c>
      <c r="AT673" s="97">
        <f t="shared" si="41"/>
        <v>0</v>
      </c>
    </row>
    <row r="674" spans="8:46" ht="14.25" thickBot="1" x14ac:dyDescent="0.2">
      <c r="H674" s="42">
        <f t="shared" si="42"/>
        <v>0</v>
      </c>
      <c r="I674" s="111"/>
      <c r="J674" s="112"/>
      <c r="K674" s="113"/>
      <c r="L674" s="114"/>
      <c r="M674" s="114"/>
      <c r="N674" s="114"/>
      <c r="O674" s="114"/>
      <c r="P674" s="114"/>
      <c r="Q674" s="114"/>
      <c r="R674" s="114"/>
      <c r="S674" s="114"/>
      <c r="T674" s="114"/>
      <c r="U674" s="114"/>
      <c r="V674" s="114"/>
      <c r="W674" s="114"/>
      <c r="X674" s="115"/>
      <c r="Y674" s="116"/>
      <c r="Z674" s="113"/>
      <c r="AA674" s="117"/>
      <c r="AB674" s="115"/>
      <c r="AC674" s="113"/>
      <c r="AD674" s="117"/>
      <c r="AE674" s="118"/>
      <c r="AF674" s="113"/>
      <c r="AG674" s="117"/>
      <c r="AH674" s="118"/>
      <c r="AI674" s="113"/>
      <c r="AJ674" s="117"/>
      <c r="AK674" s="118"/>
      <c r="AL674" s="113"/>
      <c r="AM674" s="117"/>
      <c r="AN674" s="118"/>
      <c r="AO674" s="119"/>
      <c r="AP674" s="122"/>
      <c r="AQ674" s="123"/>
      <c r="AR674" s="96">
        <f t="shared" si="43"/>
        <v>0</v>
      </c>
      <c r="AS674" s="97">
        <f t="shared" si="40"/>
        <v>0</v>
      </c>
      <c r="AT674" s="97">
        <f t="shared" si="41"/>
        <v>0</v>
      </c>
    </row>
    <row r="675" spans="8:46" ht="14.25" thickBot="1" x14ac:dyDescent="0.2">
      <c r="H675" s="42">
        <f t="shared" si="42"/>
        <v>0</v>
      </c>
      <c r="I675" s="111"/>
      <c r="J675" s="112"/>
      <c r="K675" s="113"/>
      <c r="L675" s="114"/>
      <c r="M675" s="114"/>
      <c r="N675" s="114"/>
      <c r="O675" s="114"/>
      <c r="P675" s="114"/>
      <c r="Q675" s="114"/>
      <c r="R675" s="114"/>
      <c r="S675" s="114"/>
      <c r="T675" s="114"/>
      <c r="U675" s="114"/>
      <c r="V675" s="114"/>
      <c r="W675" s="114"/>
      <c r="X675" s="115"/>
      <c r="Y675" s="116"/>
      <c r="Z675" s="113"/>
      <c r="AA675" s="117"/>
      <c r="AB675" s="115"/>
      <c r="AC675" s="113"/>
      <c r="AD675" s="117"/>
      <c r="AE675" s="118"/>
      <c r="AF675" s="113"/>
      <c r="AG675" s="117"/>
      <c r="AH675" s="118"/>
      <c r="AI675" s="113"/>
      <c r="AJ675" s="117"/>
      <c r="AK675" s="118"/>
      <c r="AL675" s="113"/>
      <c r="AM675" s="117"/>
      <c r="AN675" s="118"/>
      <c r="AO675" s="119"/>
      <c r="AP675" s="122"/>
      <c r="AQ675" s="123"/>
      <c r="AR675" s="96">
        <f t="shared" si="43"/>
        <v>0</v>
      </c>
      <c r="AS675" s="97">
        <f t="shared" si="40"/>
        <v>0</v>
      </c>
      <c r="AT675" s="97">
        <f t="shared" si="41"/>
        <v>0</v>
      </c>
    </row>
    <row r="676" spans="8:46" ht="14.25" thickBot="1" x14ac:dyDescent="0.2">
      <c r="H676" s="42">
        <f t="shared" si="42"/>
        <v>0</v>
      </c>
      <c r="I676" s="111"/>
      <c r="J676" s="112"/>
      <c r="K676" s="113"/>
      <c r="L676" s="114"/>
      <c r="M676" s="114"/>
      <c r="N676" s="114"/>
      <c r="O676" s="114"/>
      <c r="P676" s="114"/>
      <c r="Q676" s="114"/>
      <c r="R676" s="114"/>
      <c r="S676" s="114"/>
      <c r="T676" s="114"/>
      <c r="U676" s="114"/>
      <c r="V676" s="114"/>
      <c r="W676" s="114"/>
      <c r="X676" s="115"/>
      <c r="Y676" s="116"/>
      <c r="Z676" s="113"/>
      <c r="AA676" s="117"/>
      <c r="AB676" s="115"/>
      <c r="AC676" s="113"/>
      <c r="AD676" s="117"/>
      <c r="AE676" s="118"/>
      <c r="AF676" s="113"/>
      <c r="AG676" s="117"/>
      <c r="AH676" s="118"/>
      <c r="AI676" s="113"/>
      <c r="AJ676" s="117"/>
      <c r="AK676" s="118"/>
      <c r="AL676" s="113"/>
      <c r="AM676" s="117"/>
      <c r="AN676" s="118"/>
      <c r="AO676" s="119"/>
      <c r="AP676" s="122"/>
      <c r="AQ676" s="123"/>
      <c r="AR676" s="96">
        <f t="shared" si="43"/>
        <v>0</v>
      </c>
      <c r="AS676" s="97">
        <f t="shared" si="40"/>
        <v>0</v>
      </c>
      <c r="AT676" s="97">
        <f t="shared" si="41"/>
        <v>0</v>
      </c>
    </row>
    <row r="677" spans="8:46" ht="14.25" thickBot="1" x14ac:dyDescent="0.2">
      <c r="H677" s="42">
        <f t="shared" si="42"/>
        <v>0</v>
      </c>
      <c r="I677" s="111"/>
      <c r="J677" s="112"/>
      <c r="K677" s="113"/>
      <c r="L677" s="114"/>
      <c r="M677" s="114"/>
      <c r="N677" s="114"/>
      <c r="O677" s="114"/>
      <c r="P677" s="114"/>
      <c r="Q677" s="114"/>
      <c r="R677" s="114"/>
      <c r="S677" s="114"/>
      <c r="T677" s="114"/>
      <c r="U677" s="114"/>
      <c r="V677" s="114"/>
      <c r="W677" s="114"/>
      <c r="X677" s="115"/>
      <c r="Y677" s="116"/>
      <c r="Z677" s="113"/>
      <c r="AA677" s="117"/>
      <c r="AB677" s="115"/>
      <c r="AC677" s="113"/>
      <c r="AD677" s="117"/>
      <c r="AE677" s="118"/>
      <c r="AF677" s="113"/>
      <c r="AG677" s="117"/>
      <c r="AH677" s="118"/>
      <c r="AI677" s="113"/>
      <c r="AJ677" s="117"/>
      <c r="AK677" s="118"/>
      <c r="AL677" s="113"/>
      <c r="AM677" s="117"/>
      <c r="AN677" s="118"/>
      <c r="AO677" s="119"/>
      <c r="AP677" s="122"/>
      <c r="AQ677" s="123"/>
      <c r="AR677" s="96">
        <f t="shared" si="43"/>
        <v>0</v>
      </c>
      <c r="AS677" s="97">
        <f t="shared" si="40"/>
        <v>0</v>
      </c>
      <c r="AT677" s="97">
        <f t="shared" si="41"/>
        <v>0</v>
      </c>
    </row>
    <row r="678" spans="8:46" ht="14.25" thickBot="1" x14ac:dyDescent="0.2">
      <c r="H678" s="42">
        <f t="shared" si="42"/>
        <v>0</v>
      </c>
      <c r="I678" s="111"/>
      <c r="J678" s="112"/>
      <c r="K678" s="113"/>
      <c r="L678" s="114"/>
      <c r="M678" s="114"/>
      <c r="N678" s="114"/>
      <c r="O678" s="114"/>
      <c r="P678" s="114"/>
      <c r="Q678" s="114"/>
      <c r="R678" s="114"/>
      <c r="S678" s="114"/>
      <c r="T678" s="114"/>
      <c r="U678" s="114"/>
      <c r="V678" s="114"/>
      <c r="W678" s="114"/>
      <c r="X678" s="115"/>
      <c r="Y678" s="116"/>
      <c r="Z678" s="113"/>
      <c r="AA678" s="117"/>
      <c r="AB678" s="115"/>
      <c r="AC678" s="113"/>
      <c r="AD678" s="117"/>
      <c r="AE678" s="118"/>
      <c r="AF678" s="113"/>
      <c r="AG678" s="117"/>
      <c r="AH678" s="118"/>
      <c r="AI678" s="113"/>
      <c r="AJ678" s="117"/>
      <c r="AK678" s="118"/>
      <c r="AL678" s="113"/>
      <c r="AM678" s="117"/>
      <c r="AN678" s="118"/>
      <c r="AO678" s="119"/>
      <c r="AP678" s="122"/>
      <c r="AQ678" s="123"/>
      <c r="AR678" s="96">
        <f t="shared" si="43"/>
        <v>0</v>
      </c>
      <c r="AS678" s="97">
        <f t="shared" si="40"/>
        <v>0</v>
      </c>
      <c r="AT678" s="97">
        <f t="shared" si="41"/>
        <v>0</v>
      </c>
    </row>
    <row r="679" spans="8:46" ht="14.25" thickBot="1" x14ac:dyDescent="0.2">
      <c r="H679" s="42">
        <f t="shared" si="42"/>
        <v>0</v>
      </c>
      <c r="I679" s="111"/>
      <c r="J679" s="112"/>
      <c r="K679" s="113"/>
      <c r="L679" s="114"/>
      <c r="M679" s="114"/>
      <c r="N679" s="114"/>
      <c r="O679" s="114"/>
      <c r="P679" s="114"/>
      <c r="Q679" s="114"/>
      <c r="R679" s="114"/>
      <c r="S679" s="114"/>
      <c r="T679" s="114"/>
      <c r="U679" s="114"/>
      <c r="V679" s="114"/>
      <c r="W679" s="114"/>
      <c r="X679" s="115"/>
      <c r="Y679" s="116"/>
      <c r="Z679" s="113"/>
      <c r="AA679" s="117"/>
      <c r="AB679" s="115"/>
      <c r="AC679" s="113"/>
      <c r="AD679" s="117"/>
      <c r="AE679" s="118"/>
      <c r="AF679" s="113"/>
      <c r="AG679" s="117"/>
      <c r="AH679" s="118"/>
      <c r="AI679" s="113"/>
      <c r="AJ679" s="117"/>
      <c r="AK679" s="118"/>
      <c r="AL679" s="113"/>
      <c r="AM679" s="117"/>
      <c r="AN679" s="118"/>
      <c r="AO679" s="119"/>
      <c r="AP679" s="122"/>
      <c r="AQ679" s="123"/>
      <c r="AR679" s="96">
        <f t="shared" si="43"/>
        <v>0</v>
      </c>
      <c r="AS679" s="97">
        <f t="shared" si="40"/>
        <v>0</v>
      </c>
      <c r="AT679" s="97">
        <f t="shared" si="41"/>
        <v>0</v>
      </c>
    </row>
    <row r="680" spans="8:46" ht="14.25" thickBot="1" x14ac:dyDescent="0.2">
      <c r="H680" s="42">
        <f t="shared" si="42"/>
        <v>0</v>
      </c>
      <c r="I680" s="111"/>
      <c r="J680" s="112"/>
      <c r="K680" s="113"/>
      <c r="L680" s="114"/>
      <c r="M680" s="114"/>
      <c r="N680" s="114"/>
      <c r="O680" s="114"/>
      <c r="P680" s="114"/>
      <c r="Q680" s="114"/>
      <c r="R680" s="114"/>
      <c r="S680" s="114"/>
      <c r="T680" s="114"/>
      <c r="U680" s="114"/>
      <c r="V680" s="114"/>
      <c r="W680" s="114"/>
      <c r="X680" s="115"/>
      <c r="Y680" s="116"/>
      <c r="Z680" s="113"/>
      <c r="AA680" s="117"/>
      <c r="AB680" s="115"/>
      <c r="AC680" s="113"/>
      <c r="AD680" s="117"/>
      <c r="AE680" s="118"/>
      <c r="AF680" s="113"/>
      <c r="AG680" s="117"/>
      <c r="AH680" s="118"/>
      <c r="AI680" s="113"/>
      <c r="AJ680" s="117"/>
      <c r="AK680" s="118"/>
      <c r="AL680" s="113"/>
      <c r="AM680" s="117"/>
      <c r="AN680" s="118"/>
      <c r="AO680" s="119"/>
      <c r="AP680" s="122"/>
      <c r="AQ680" s="123"/>
      <c r="AR680" s="96">
        <f t="shared" si="43"/>
        <v>0</v>
      </c>
      <c r="AS680" s="97">
        <f t="shared" si="40"/>
        <v>0</v>
      </c>
      <c r="AT680" s="97">
        <f t="shared" si="41"/>
        <v>0</v>
      </c>
    </row>
    <row r="681" spans="8:46" ht="14.25" thickBot="1" x14ac:dyDescent="0.2">
      <c r="H681" s="42">
        <f t="shared" si="42"/>
        <v>0</v>
      </c>
      <c r="I681" s="111"/>
      <c r="J681" s="112"/>
      <c r="K681" s="113"/>
      <c r="L681" s="114"/>
      <c r="M681" s="114"/>
      <c r="N681" s="114"/>
      <c r="O681" s="114"/>
      <c r="P681" s="114"/>
      <c r="Q681" s="114"/>
      <c r="R681" s="114"/>
      <c r="S681" s="114"/>
      <c r="T681" s="114"/>
      <c r="U681" s="114"/>
      <c r="V681" s="114"/>
      <c r="W681" s="114"/>
      <c r="X681" s="115"/>
      <c r="Y681" s="116"/>
      <c r="Z681" s="113"/>
      <c r="AA681" s="117"/>
      <c r="AB681" s="115"/>
      <c r="AC681" s="113"/>
      <c r="AD681" s="117"/>
      <c r="AE681" s="118"/>
      <c r="AF681" s="113"/>
      <c r="AG681" s="117"/>
      <c r="AH681" s="118"/>
      <c r="AI681" s="113"/>
      <c r="AJ681" s="117"/>
      <c r="AK681" s="118"/>
      <c r="AL681" s="113"/>
      <c r="AM681" s="117"/>
      <c r="AN681" s="118"/>
      <c r="AO681" s="119"/>
      <c r="AP681" s="122"/>
      <c r="AQ681" s="123"/>
      <c r="AR681" s="96">
        <f t="shared" si="43"/>
        <v>0</v>
      </c>
      <c r="AS681" s="97">
        <f t="shared" si="40"/>
        <v>0</v>
      </c>
      <c r="AT681" s="97">
        <f t="shared" si="41"/>
        <v>0</v>
      </c>
    </row>
    <row r="682" spans="8:46" ht="14.25" thickBot="1" x14ac:dyDescent="0.2">
      <c r="H682" s="42">
        <f t="shared" si="42"/>
        <v>0</v>
      </c>
      <c r="I682" s="111"/>
      <c r="J682" s="112"/>
      <c r="K682" s="113"/>
      <c r="L682" s="114"/>
      <c r="M682" s="114"/>
      <c r="N682" s="114"/>
      <c r="O682" s="114"/>
      <c r="P682" s="114"/>
      <c r="Q682" s="114"/>
      <c r="R682" s="114"/>
      <c r="S682" s="114"/>
      <c r="T682" s="114"/>
      <c r="U682" s="114"/>
      <c r="V682" s="114"/>
      <c r="W682" s="114"/>
      <c r="X682" s="115"/>
      <c r="Y682" s="116"/>
      <c r="Z682" s="113"/>
      <c r="AA682" s="117"/>
      <c r="AB682" s="115"/>
      <c r="AC682" s="113"/>
      <c r="AD682" s="117"/>
      <c r="AE682" s="118"/>
      <c r="AF682" s="113"/>
      <c r="AG682" s="117"/>
      <c r="AH682" s="118"/>
      <c r="AI682" s="113"/>
      <c r="AJ682" s="117"/>
      <c r="AK682" s="118"/>
      <c r="AL682" s="113"/>
      <c r="AM682" s="117"/>
      <c r="AN682" s="118"/>
      <c r="AO682" s="119"/>
      <c r="AP682" s="122"/>
      <c r="AQ682" s="123"/>
      <c r="AR682" s="96">
        <f t="shared" si="43"/>
        <v>0</v>
      </c>
      <c r="AS682" s="97">
        <f t="shared" si="40"/>
        <v>0</v>
      </c>
      <c r="AT682" s="97">
        <f t="shared" si="41"/>
        <v>0</v>
      </c>
    </row>
    <row r="683" spans="8:46" ht="14.25" thickBot="1" x14ac:dyDescent="0.2">
      <c r="H683" s="42">
        <f t="shared" si="42"/>
        <v>0</v>
      </c>
      <c r="I683" s="111"/>
      <c r="J683" s="112"/>
      <c r="K683" s="113"/>
      <c r="L683" s="114"/>
      <c r="M683" s="114"/>
      <c r="N683" s="114"/>
      <c r="O683" s="114"/>
      <c r="P683" s="114"/>
      <c r="Q683" s="114"/>
      <c r="R683" s="114"/>
      <c r="S683" s="114"/>
      <c r="T683" s="114"/>
      <c r="U683" s="114"/>
      <c r="V683" s="114"/>
      <c r="W683" s="114"/>
      <c r="X683" s="115"/>
      <c r="Y683" s="116"/>
      <c r="Z683" s="113"/>
      <c r="AA683" s="117"/>
      <c r="AB683" s="115"/>
      <c r="AC683" s="113"/>
      <c r="AD683" s="117"/>
      <c r="AE683" s="118"/>
      <c r="AF683" s="113"/>
      <c r="AG683" s="117"/>
      <c r="AH683" s="118"/>
      <c r="AI683" s="113"/>
      <c r="AJ683" s="117"/>
      <c r="AK683" s="118"/>
      <c r="AL683" s="113"/>
      <c r="AM683" s="117"/>
      <c r="AN683" s="118"/>
      <c r="AO683" s="119"/>
      <c r="AP683" s="122"/>
      <c r="AQ683" s="123"/>
      <c r="AR683" s="96">
        <f t="shared" si="43"/>
        <v>0</v>
      </c>
      <c r="AS683" s="97">
        <f t="shared" si="40"/>
        <v>0</v>
      </c>
      <c r="AT683" s="97">
        <f t="shared" si="41"/>
        <v>0</v>
      </c>
    </row>
    <row r="684" spans="8:46" ht="14.25" thickBot="1" x14ac:dyDescent="0.2">
      <c r="H684" s="42">
        <f t="shared" si="42"/>
        <v>0</v>
      </c>
      <c r="I684" s="111"/>
      <c r="J684" s="112"/>
      <c r="K684" s="113"/>
      <c r="L684" s="114"/>
      <c r="M684" s="114"/>
      <c r="N684" s="114"/>
      <c r="O684" s="114"/>
      <c r="P684" s="114"/>
      <c r="Q684" s="114"/>
      <c r="R684" s="114"/>
      <c r="S684" s="114"/>
      <c r="T684" s="114"/>
      <c r="U684" s="114"/>
      <c r="V684" s="114"/>
      <c r="W684" s="114"/>
      <c r="X684" s="115"/>
      <c r="Y684" s="116"/>
      <c r="Z684" s="113"/>
      <c r="AA684" s="117"/>
      <c r="AB684" s="115"/>
      <c r="AC684" s="113"/>
      <c r="AD684" s="117"/>
      <c r="AE684" s="118"/>
      <c r="AF684" s="113"/>
      <c r="AG684" s="117"/>
      <c r="AH684" s="118"/>
      <c r="AI684" s="113"/>
      <c r="AJ684" s="117"/>
      <c r="AK684" s="118"/>
      <c r="AL684" s="113"/>
      <c r="AM684" s="117"/>
      <c r="AN684" s="118"/>
      <c r="AO684" s="119"/>
      <c r="AP684" s="122"/>
      <c r="AQ684" s="123"/>
      <c r="AR684" s="96">
        <f t="shared" si="43"/>
        <v>0</v>
      </c>
      <c r="AS684" s="97">
        <f t="shared" si="40"/>
        <v>0</v>
      </c>
      <c r="AT684" s="97">
        <f t="shared" si="41"/>
        <v>0</v>
      </c>
    </row>
    <row r="685" spans="8:46" ht="14.25" thickBot="1" x14ac:dyDescent="0.2">
      <c r="H685" s="42">
        <f t="shared" si="42"/>
        <v>0</v>
      </c>
      <c r="I685" s="111"/>
      <c r="J685" s="112"/>
      <c r="K685" s="113"/>
      <c r="L685" s="114"/>
      <c r="M685" s="114"/>
      <c r="N685" s="114"/>
      <c r="O685" s="114"/>
      <c r="P685" s="114"/>
      <c r="Q685" s="114"/>
      <c r="R685" s="114"/>
      <c r="S685" s="114"/>
      <c r="T685" s="114"/>
      <c r="U685" s="114"/>
      <c r="V685" s="114"/>
      <c r="W685" s="114"/>
      <c r="X685" s="115"/>
      <c r="Y685" s="116"/>
      <c r="Z685" s="113"/>
      <c r="AA685" s="117"/>
      <c r="AB685" s="115"/>
      <c r="AC685" s="113"/>
      <c r="AD685" s="117"/>
      <c r="AE685" s="118"/>
      <c r="AF685" s="113"/>
      <c r="AG685" s="117"/>
      <c r="AH685" s="118"/>
      <c r="AI685" s="113"/>
      <c r="AJ685" s="117"/>
      <c r="AK685" s="118"/>
      <c r="AL685" s="113"/>
      <c r="AM685" s="117"/>
      <c r="AN685" s="118"/>
      <c r="AO685" s="119"/>
      <c r="AP685" s="122"/>
      <c r="AQ685" s="123"/>
      <c r="AR685" s="96">
        <f t="shared" si="43"/>
        <v>0</v>
      </c>
      <c r="AS685" s="97">
        <f t="shared" si="40"/>
        <v>0</v>
      </c>
      <c r="AT685" s="97">
        <f t="shared" si="41"/>
        <v>0</v>
      </c>
    </row>
    <row r="686" spans="8:46" ht="14.25" thickBot="1" x14ac:dyDescent="0.2">
      <c r="H686" s="42">
        <f t="shared" si="42"/>
        <v>0</v>
      </c>
      <c r="I686" s="111"/>
      <c r="J686" s="112"/>
      <c r="K686" s="113"/>
      <c r="L686" s="114"/>
      <c r="M686" s="114"/>
      <c r="N686" s="114"/>
      <c r="O686" s="114"/>
      <c r="P686" s="114"/>
      <c r="Q686" s="114"/>
      <c r="R686" s="114"/>
      <c r="S686" s="114"/>
      <c r="T686" s="114"/>
      <c r="U686" s="114"/>
      <c r="V686" s="114"/>
      <c r="W686" s="114"/>
      <c r="X686" s="115"/>
      <c r="Y686" s="116"/>
      <c r="Z686" s="113"/>
      <c r="AA686" s="117"/>
      <c r="AB686" s="115"/>
      <c r="AC686" s="113"/>
      <c r="AD686" s="117"/>
      <c r="AE686" s="118"/>
      <c r="AF686" s="113"/>
      <c r="AG686" s="117"/>
      <c r="AH686" s="118"/>
      <c r="AI686" s="113"/>
      <c r="AJ686" s="117"/>
      <c r="AK686" s="118"/>
      <c r="AL686" s="113"/>
      <c r="AM686" s="117"/>
      <c r="AN686" s="118"/>
      <c r="AO686" s="119"/>
      <c r="AP686" s="122"/>
      <c r="AQ686" s="123"/>
      <c r="AR686" s="96">
        <f t="shared" si="43"/>
        <v>0</v>
      </c>
      <c r="AS686" s="97">
        <f t="shared" si="40"/>
        <v>0</v>
      </c>
      <c r="AT686" s="97">
        <f t="shared" si="41"/>
        <v>0</v>
      </c>
    </row>
    <row r="687" spans="8:46" ht="14.25" thickBot="1" x14ac:dyDescent="0.2">
      <c r="H687" s="42">
        <f t="shared" si="42"/>
        <v>0</v>
      </c>
      <c r="I687" s="111"/>
      <c r="J687" s="112"/>
      <c r="K687" s="113"/>
      <c r="L687" s="114"/>
      <c r="M687" s="114"/>
      <c r="N687" s="114"/>
      <c r="O687" s="114"/>
      <c r="P687" s="114"/>
      <c r="Q687" s="114"/>
      <c r="R687" s="114"/>
      <c r="S687" s="114"/>
      <c r="T687" s="114"/>
      <c r="U687" s="114"/>
      <c r="V687" s="114"/>
      <c r="W687" s="114"/>
      <c r="X687" s="115"/>
      <c r="Y687" s="116"/>
      <c r="Z687" s="113"/>
      <c r="AA687" s="117"/>
      <c r="AB687" s="115"/>
      <c r="AC687" s="113"/>
      <c r="AD687" s="117"/>
      <c r="AE687" s="118"/>
      <c r="AF687" s="113"/>
      <c r="AG687" s="117"/>
      <c r="AH687" s="118"/>
      <c r="AI687" s="113"/>
      <c r="AJ687" s="117"/>
      <c r="AK687" s="118"/>
      <c r="AL687" s="113"/>
      <c r="AM687" s="117"/>
      <c r="AN687" s="118"/>
      <c r="AO687" s="119"/>
      <c r="AP687" s="122"/>
      <c r="AQ687" s="123"/>
      <c r="AR687" s="96">
        <f t="shared" si="43"/>
        <v>0</v>
      </c>
      <c r="AS687" s="97">
        <f t="shared" si="40"/>
        <v>0</v>
      </c>
      <c r="AT687" s="97">
        <f t="shared" si="41"/>
        <v>0</v>
      </c>
    </row>
    <row r="688" spans="8:46" ht="14.25" thickBot="1" x14ac:dyDescent="0.2">
      <c r="H688" s="42">
        <f t="shared" si="42"/>
        <v>0</v>
      </c>
      <c r="I688" s="111"/>
      <c r="J688" s="112"/>
      <c r="K688" s="113"/>
      <c r="L688" s="114"/>
      <c r="M688" s="114"/>
      <c r="N688" s="114"/>
      <c r="O688" s="114"/>
      <c r="P688" s="114"/>
      <c r="Q688" s="114"/>
      <c r="R688" s="114"/>
      <c r="S688" s="114"/>
      <c r="T688" s="114"/>
      <c r="U688" s="114"/>
      <c r="V688" s="114"/>
      <c r="W688" s="114"/>
      <c r="X688" s="115"/>
      <c r="Y688" s="116"/>
      <c r="Z688" s="113"/>
      <c r="AA688" s="117"/>
      <c r="AB688" s="115"/>
      <c r="AC688" s="113"/>
      <c r="AD688" s="117"/>
      <c r="AE688" s="118"/>
      <c r="AF688" s="113"/>
      <c r="AG688" s="117"/>
      <c r="AH688" s="118"/>
      <c r="AI688" s="113"/>
      <c r="AJ688" s="117"/>
      <c r="AK688" s="118"/>
      <c r="AL688" s="113"/>
      <c r="AM688" s="117"/>
      <c r="AN688" s="118"/>
      <c r="AO688" s="119"/>
      <c r="AP688" s="122"/>
      <c r="AQ688" s="123"/>
      <c r="AR688" s="96">
        <f t="shared" si="43"/>
        <v>0</v>
      </c>
      <c r="AS688" s="97">
        <f t="shared" si="40"/>
        <v>0</v>
      </c>
      <c r="AT688" s="97">
        <f t="shared" si="41"/>
        <v>0</v>
      </c>
    </row>
    <row r="689" spans="8:46" ht="14.25" thickBot="1" x14ac:dyDescent="0.2">
      <c r="H689" s="42">
        <f t="shared" si="42"/>
        <v>0</v>
      </c>
      <c r="I689" s="111"/>
      <c r="J689" s="112"/>
      <c r="K689" s="113"/>
      <c r="L689" s="114"/>
      <c r="M689" s="114"/>
      <c r="N689" s="114"/>
      <c r="O689" s="114"/>
      <c r="P689" s="114"/>
      <c r="Q689" s="114"/>
      <c r="R689" s="114"/>
      <c r="S689" s="114"/>
      <c r="T689" s="114"/>
      <c r="U689" s="114"/>
      <c r="V689" s="114"/>
      <c r="W689" s="114"/>
      <c r="X689" s="115"/>
      <c r="Y689" s="116"/>
      <c r="Z689" s="113"/>
      <c r="AA689" s="117"/>
      <c r="AB689" s="115"/>
      <c r="AC689" s="113"/>
      <c r="AD689" s="117"/>
      <c r="AE689" s="118"/>
      <c r="AF689" s="113"/>
      <c r="AG689" s="117"/>
      <c r="AH689" s="118"/>
      <c r="AI689" s="113"/>
      <c r="AJ689" s="117"/>
      <c r="AK689" s="118"/>
      <c r="AL689" s="113"/>
      <c r="AM689" s="117"/>
      <c r="AN689" s="118"/>
      <c r="AO689" s="119"/>
      <c r="AP689" s="122"/>
      <c r="AQ689" s="123"/>
      <c r="AR689" s="96">
        <f t="shared" si="43"/>
        <v>0</v>
      </c>
      <c r="AS689" s="97">
        <f t="shared" si="40"/>
        <v>0</v>
      </c>
      <c r="AT689" s="97">
        <f t="shared" si="41"/>
        <v>0</v>
      </c>
    </row>
    <row r="690" spans="8:46" ht="14.25" thickBot="1" x14ac:dyDescent="0.2">
      <c r="H690" s="42">
        <f t="shared" si="42"/>
        <v>0</v>
      </c>
      <c r="I690" s="111"/>
      <c r="J690" s="112"/>
      <c r="K690" s="113"/>
      <c r="L690" s="114"/>
      <c r="M690" s="114"/>
      <c r="N690" s="114"/>
      <c r="O690" s="114"/>
      <c r="P690" s="114"/>
      <c r="Q690" s="114"/>
      <c r="R690" s="114"/>
      <c r="S690" s="114"/>
      <c r="T690" s="114"/>
      <c r="U690" s="114"/>
      <c r="V690" s="114"/>
      <c r="W690" s="114"/>
      <c r="X690" s="115"/>
      <c r="Y690" s="116"/>
      <c r="Z690" s="113"/>
      <c r="AA690" s="117"/>
      <c r="AB690" s="115"/>
      <c r="AC690" s="113"/>
      <c r="AD690" s="117"/>
      <c r="AE690" s="118"/>
      <c r="AF690" s="113"/>
      <c r="AG690" s="117"/>
      <c r="AH690" s="118"/>
      <c r="AI690" s="113"/>
      <c r="AJ690" s="117"/>
      <c r="AK690" s="118"/>
      <c r="AL690" s="113"/>
      <c r="AM690" s="117"/>
      <c r="AN690" s="118"/>
      <c r="AO690" s="119"/>
      <c r="AP690" s="122"/>
      <c r="AQ690" s="123"/>
      <c r="AR690" s="96">
        <f t="shared" si="43"/>
        <v>0</v>
      </c>
      <c r="AS690" s="97">
        <f t="shared" si="40"/>
        <v>0</v>
      </c>
      <c r="AT690" s="97">
        <f t="shared" si="41"/>
        <v>0</v>
      </c>
    </row>
    <row r="691" spans="8:46" ht="14.25" thickBot="1" x14ac:dyDescent="0.2">
      <c r="H691" s="42">
        <f t="shared" si="42"/>
        <v>0</v>
      </c>
      <c r="I691" s="111"/>
      <c r="J691" s="112"/>
      <c r="K691" s="113"/>
      <c r="L691" s="114"/>
      <c r="M691" s="114"/>
      <c r="N691" s="114"/>
      <c r="O691" s="114"/>
      <c r="P691" s="114"/>
      <c r="Q691" s="114"/>
      <c r="R691" s="114"/>
      <c r="S691" s="114"/>
      <c r="T691" s="114"/>
      <c r="U691" s="114"/>
      <c r="V691" s="114"/>
      <c r="W691" s="114"/>
      <c r="X691" s="115"/>
      <c r="Y691" s="116"/>
      <c r="Z691" s="113"/>
      <c r="AA691" s="117"/>
      <c r="AB691" s="115"/>
      <c r="AC691" s="113"/>
      <c r="AD691" s="117"/>
      <c r="AE691" s="118"/>
      <c r="AF691" s="113"/>
      <c r="AG691" s="117"/>
      <c r="AH691" s="118"/>
      <c r="AI691" s="113"/>
      <c r="AJ691" s="117"/>
      <c r="AK691" s="118"/>
      <c r="AL691" s="113"/>
      <c r="AM691" s="117"/>
      <c r="AN691" s="118"/>
      <c r="AO691" s="119"/>
      <c r="AP691" s="122"/>
      <c r="AQ691" s="123"/>
      <c r="AR691" s="96">
        <f t="shared" si="43"/>
        <v>0</v>
      </c>
      <c r="AS691" s="97">
        <f t="shared" si="40"/>
        <v>0</v>
      </c>
      <c r="AT691" s="97">
        <f t="shared" si="41"/>
        <v>0</v>
      </c>
    </row>
    <row r="692" spans="8:46" ht="14.25" thickBot="1" x14ac:dyDescent="0.2">
      <c r="H692" s="42">
        <f t="shared" si="42"/>
        <v>0</v>
      </c>
      <c r="I692" s="111"/>
      <c r="J692" s="112"/>
      <c r="K692" s="113"/>
      <c r="L692" s="114"/>
      <c r="M692" s="114"/>
      <c r="N692" s="114"/>
      <c r="O692" s="114"/>
      <c r="P692" s="114"/>
      <c r="Q692" s="114"/>
      <c r="R692" s="114"/>
      <c r="S692" s="114"/>
      <c r="T692" s="114"/>
      <c r="U692" s="114"/>
      <c r="V692" s="114"/>
      <c r="W692" s="114"/>
      <c r="X692" s="115"/>
      <c r="Y692" s="116"/>
      <c r="Z692" s="113"/>
      <c r="AA692" s="117"/>
      <c r="AB692" s="115"/>
      <c r="AC692" s="113"/>
      <c r="AD692" s="117"/>
      <c r="AE692" s="118"/>
      <c r="AF692" s="113"/>
      <c r="AG692" s="117"/>
      <c r="AH692" s="118"/>
      <c r="AI692" s="113"/>
      <c r="AJ692" s="117"/>
      <c r="AK692" s="118"/>
      <c r="AL692" s="113"/>
      <c r="AM692" s="117"/>
      <c r="AN692" s="118"/>
      <c r="AO692" s="119"/>
      <c r="AP692" s="122"/>
      <c r="AQ692" s="123"/>
      <c r="AR692" s="96">
        <f t="shared" si="43"/>
        <v>0</v>
      </c>
      <c r="AS692" s="97">
        <f t="shared" si="40"/>
        <v>0</v>
      </c>
      <c r="AT692" s="97">
        <f t="shared" si="41"/>
        <v>0</v>
      </c>
    </row>
    <row r="693" spans="8:46" ht="14.25" thickBot="1" x14ac:dyDescent="0.2">
      <c r="H693" s="42">
        <f t="shared" si="42"/>
        <v>0</v>
      </c>
      <c r="I693" s="111"/>
      <c r="J693" s="112"/>
      <c r="K693" s="113"/>
      <c r="L693" s="114"/>
      <c r="M693" s="114"/>
      <c r="N693" s="114"/>
      <c r="O693" s="114"/>
      <c r="P693" s="114"/>
      <c r="Q693" s="114"/>
      <c r="R693" s="114"/>
      <c r="S693" s="114"/>
      <c r="T693" s="114"/>
      <c r="U693" s="114"/>
      <c r="V693" s="114"/>
      <c r="W693" s="114"/>
      <c r="X693" s="115"/>
      <c r="Y693" s="116"/>
      <c r="Z693" s="113"/>
      <c r="AA693" s="117"/>
      <c r="AB693" s="115"/>
      <c r="AC693" s="113"/>
      <c r="AD693" s="117"/>
      <c r="AE693" s="118"/>
      <c r="AF693" s="113"/>
      <c r="AG693" s="117"/>
      <c r="AH693" s="118"/>
      <c r="AI693" s="113"/>
      <c r="AJ693" s="117"/>
      <c r="AK693" s="118"/>
      <c r="AL693" s="113"/>
      <c r="AM693" s="117"/>
      <c r="AN693" s="118"/>
      <c r="AO693" s="119"/>
      <c r="AP693" s="122"/>
      <c r="AQ693" s="123"/>
      <c r="AR693" s="96">
        <f t="shared" si="43"/>
        <v>0</v>
      </c>
      <c r="AS693" s="97">
        <f t="shared" si="40"/>
        <v>0</v>
      </c>
      <c r="AT693" s="97">
        <f t="shared" si="41"/>
        <v>0</v>
      </c>
    </row>
    <row r="694" spans="8:46" ht="14.25" thickBot="1" x14ac:dyDescent="0.2">
      <c r="H694" s="42">
        <f t="shared" si="42"/>
        <v>0</v>
      </c>
      <c r="I694" s="111"/>
      <c r="J694" s="112"/>
      <c r="K694" s="113"/>
      <c r="L694" s="114"/>
      <c r="M694" s="114"/>
      <c r="N694" s="114"/>
      <c r="O694" s="114"/>
      <c r="P694" s="114"/>
      <c r="Q694" s="114"/>
      <c r="R694" s="114"/>
      <c r="S694" s="114"/>
      <c r="T694" s="114"/>
      <c r="U694" s="114"/>
      <c r="V694" s="114"/>
      <c r="W694" s="114"/>
      <c r="X694" s="115"/>
      <c r="Y694" s="116"/>
      <c r="Z694" s="113"/>
      <c r="AA694" s="117"/>
      <c r="AB694" s="115"/>
      <c r="AC694" s="113"/>
      <c r="AD694" s="117"/>
      <c r="AE694" s="118"/>
      <c r="AF694" s="113"/>
      <c r="AG694" s="117"/>
      <c r="AH694" s="118"/>
      <c r="AI694" s="113"/>
      <c r="AJ694" s="117"/>
      <c r="AK694" s="118"/>
      <c r="AL694" s="113"/>
      <c r="AM694" s="117"/>
      <c r="AN694" s="118"/>
      <c r="AO694" s="119"/>
      <c r="AP694" s="122"/>
      <c r="AQ694" s="123"/>
      <c r="AR694" s="96">
        <f t="shared" si="43"/>
        <v>0</v>
      </c>
      <c r="AS694" s="97">
        <f t="shared" si="40"/>
        <v>0</v>
      </c>
      <c r="AT694" s="97">
        <f t="shared" si="41"/>
        <v>0</v>
      </c>
    </row>
    <row r="695" spans="8:46" ht="14.25" thickBot="1" x14ac:dyDescent="0.2">
      <c r="H695" s="42">
        <f t="shared" si="42"/>
        <v>0</v>
      </c>
      <c r="I695" s="111"/>
      <c r="J695" s="112"/>
      <c r="K695" s="113"/>
      <c r="L695" s="114"/>
      <c r="M695" s="114"/>
      <c r="N695" s="114"/>
      <c r="O695" s="114"/>
      <c r="P695" s="114"/>
      <c r="Q695" s="114"/>
      <c r="R695" s="114"/>
      <c r="S695" s="114"/>
      <c r="T695" s="114"/>
      <c r="U695" s="114"/>
      <c r="V695" s="114"/>
      <c r="W695" s="114"/>
      <c r="X695" s="115"/>
      <c r="Y695" s="116"/>
      <c r="Z695" s="113"/>
      <c r="AA695" s="117"/>
      <c r="AB695" s="115"/>
      <c r="AC695" s="113"/>
      <c r="AD695" s="117"/>
      <c r="AE695" s="118"/>
      <c r="AF695" s="113"/>
      <c r="AG695" s="117"/>
      <c r="AH695" s="118"/>
      <c r="AI695" s="113"/>
      <c r="AJ695" s="117"/>
      <c r="AK695" s="118"/>
      <c r="AL695" s="113"/>
      <c r="AM695" s="117"/>
      <c r="AN695" s="118"/>
      <c r="AO695" s="119"/>
      <c r="AP695" s="122"/>
      <c r="AQ695" s="123"/>
      <c r="AR695" s="96">
        <f t="shared" si="43"/>
        <v>0</v>
      </c>
      <c r="AS695" s="97">
        <f t="shared" si="40"/>
        <v>0</v>
      </c>
      <c r="AT695" s="97">
        <f t="shared" si="41"/>
        <v>0</v>
      </c>
    </row>
    <row r="696" spans="8:46" ht="14.25" thickBot="1" x14ac:dyDescent="0.2">
      <c r="H696" s="42">
        <f t="shared" si="42"/>
        <v>0</v>
      </c>
      <c r="I696" s="111"/>
      <c r="J696" s="112"/>
      <c r="K696" s="113"/>
      <c r="L696" s="114"/>
      <c r="M696" s="114"/>
      <c r="N696" s="114"/>
      <c r="O696" s="114"/>
      <c r="P696" s="114"/>
      <c r="Q696" s="114"/>
      <c r="R696" s="114"/>
      <c r="S696" s="114"/>
      <c r="T696" s="114"/>
      <c r="U696" s="114"/>
      <c r="V696" s="114"/>
      <c r="W696" s="114"/>
      <c r="X696" s="115"/>
      <c r="Y696" s="116"/>
      <c r="Z696" s="113"/>
      <c r="AA696" s="117"/>
      <c r="AB696" s="115"/>
      <c r="AC696" s="113"/>
      <c r="AD696" s="117"/>
      <c r="AE696" s="118"/>
      <c r="AF696" s="113"/>
      <c r="AG696" s="117"/>
      <c r="AH696" s="118"/>
      <c r="AI696" s="113"/>
      <c r="AJ696" s="117"/>
      <c r="AK696" s="118"/>
      <c r="AL696" s="113"/>
      <c r="AM696" s="117"/>
      <c r="AN696" s="118"/>
      <c r="AO696" s="119"/>
      <c r="AP696" s="122"/>
      <c r="AQ696" s="123"/>
      <c r="AR696" s="96">
        <f t="shared" si="43"/>
        <v>0</v>
      </c>
      <c r="AS696" s="97">
        <f t="shared" si="40"/>
        <v>0</v>
      </c>
      <c r="AT696" s="97">
        <f t="shared" si="41"/>
        <v>0</v>
      </c>
    </row>
    <row r="697" spans="8:46" ht="14.25" thickBot="1" x14ac:dyDescent="0.2">
      <c r="H697" s="42">
        <f t="shared" si="42"/>
        <v>0</v>
      </c>
      <c r="I697" s="111"/>
      <c r="J697" s="112"/>
      <c r="K697" s="113"/>
      <c r="L697" s="114"/>
      <c r="M697" s="114"/>
      <c r="N697" s="114"/>
      <c r="O697" s="114"/>
      <c r="P697" s="114"/>
      <c r="Q697" s="114"/>
      <c r="R697" s="114"/>
      <c r="S697" s="114"/>
      <c r="T697" s="114"/>
      <c r="U697" s="114"/>
      <c r="V697" s="114"/>
      <c r="W697" s="114"/>
      <c r="X697" s="115"/>
      <c r="Y697" s="116"/>
      <c r="Z697" s="113"/>
      <c r="AA697" s="117"/>
      <c r="AB697" s="115"/>
      <c r="AC697" s="113"/>
      <c r="AD697" s="117"/>
      <c r="AE697" s="118"/>
      <c r="AF697" s="113"/>
      <c r="AG697" s="117"/>
      <c r="AH697" s="118"/>
      <c r="AI697" s="113"/>
      <c r="AJ697" s="117"/>
      <c r="AK697" s="118"/>
      <c r="AL697" s="113"/>
      <c r="AM697" s="117"/>
      <c r="AN697" s="118"/>
      <c r="AO697" s="119"/>
      <c r="AP697" s="122"/>
      <c r="AQ697" s="123"/>
      <c r="AR697" s="96">
        <f t="shared" si="43"/>
        <v>0</v>
      </c>
      <c r="AS697" s="97">
        <f t="shared" si="40"/>
        <v>0</v>
      </c>
      <c r="AT697" s="97">
        <f t="shared" si="41"/>
        <v>0</v>
      </c>
    </row>
    <row r="698" spans="8:46" ht="14.25" thickBot="1" x14ac:dyDescent="0.2">
      <c r="H698" s="42">
        <f t="shared" si="42"/>
        <v>0</v>
      </c>
      <c r="I698" s="111"/>
      <c r="J698" s="112"/>
      <c r="K698" s="113"/>
      <c r="L698" s="114"/>
      <c r="M698" s="114"/>
      <c r="N698" s="114"/>
      <c r="O698" s="114"/>
      <c r="P698" s="114"/>
      <c r="Q698" s="114"/>
      <c r="R698" s="114"/>
      <c r="S698" s="114"/>
      <c r="T698" s="114"/>
      <c r="U698" s="114"/>
      <c r="V698" s="114"/>
      <c r="W698" s="114"/>
      <c r="X698" s="115"/>
      <c r="Y698" s="116"/>
      <c r="Z698" s="113"/>
      <c r="AA698" s="117"/>
      <c r="AB698" s="115"/>
      <c r="AC698" s="113"/>
      <c r="AD698" s="117"/>
      <c r="AE698" s="118"/>
      <c r="AF698" s="113"/>
      <c r="AG698" s="117"/>
      <c r="AH698" s="118"/>
      <c r="AI698" s="113"/>
      <c r="AJ698" s="117"/>
      <c r="AK698" s="118"/>
      <c r="AL698" s="113"/>
      <c r="AM698" s="117"/>
      <c r="AN698" s="118"/>
      <c r="AO698" s="119"/>
      <c r="AP698" s="122"/>
      <c r="AQ698" s="123"/>
      <c r="AR698" s="96">
        <f t="shared" si="43"/>
        <v>0</v>
      </c>
      <c r="AS698" s="97">
        <f t="shared" si="40"/>
        <v>0</v>
      </c>
      <c r="AT698" s="97">
        <f t="shared" si="41"/>
        <v>0</v>
      </c>
    </row>
    <row r="699" spans="8:46" ht="14.25" thickBot="1" x14ac:dyDescent="0.2">
      <c r="H699" s="42">
        <f t="shared" si="42"/>
        <v>0</v>
      </c>
      <c r="I699" s="111"/>
      <c r="J699" s="112"/>
      <c r="K699" s="113"/>
      <c r="L699" s="114"/>
      <c r="M699" s="114"/>
      <c r="N699" s="114"/>
      <c r="O699" s="114"/>
      <c r="P699" s="114"/>
      <c r="Q699" s="114"/>
      <c r="R699" s="114"/>
      <c r="S699" s="114"/>
      <c r="T699" s="114"/>
      <c r="U699" s="114"/>
      <c r="V699" s="114"/>
      <c r="W699" s="114"/>
      <c r="X699" s="115"/>
      <c r="Y699" s="116"/>
      <c r="Z699" s="113"/>
      <c r="AA699" s="117"/>
      <c r="AB699" s="115"/>
      <c r="AC699" s="113"/>
      <c r="AD699" s="117"/>
      <c r="AE699" s="118"/>
      <c r="AF699" s="113"/>
      <c r="AG699" s="117"/>
      <c r="AH699" s="118"/>
      <c r="AI699" s="113"/>
      <c r="AJ699" s="117"/>
      <c r="AK699" s="118"/>
      <c r="AL699" s="113"/>
      <c r="AM699" s="117"/>
      <c r="AN699" s="118"/>
      <c r="AO699" s="119"/>
      <c r="AP699" s="122"/>
      <c r="AQ699" s="123"/>
      <c r="AR699" s="96">
        <f t="shared" si="43"/>
        <v>0</v>
      </c>
      <c r="AS699" s="97">
        <f t="shared" si="40"/>
        <v>0</v>
      </c>
      <c r="AT699" s="97">
        <f t="shared" si="41"/>
        <v>0</v>
      </c>
    </row>
    <row r="700" spans="8:46" ht="14.25" thickBot="1" x14ac:dyDescent="0.2">
      <c r="H700" s="42">
        <f t="shared" si="42"/>
        <v>0</v>
      </c>
      <c r="I700" s="111"/>
      <c r="J700" s="112"/>
      <c r="K700" s="113"/>
      <c r="L700" s="114"/>
      <c r="M700" s="114"/>
      <c r="N700" s="114"/>
      <c r="O700" s="114"/>
      <c r="P700" s="114"/>
      <c r="Q700" s="114"/>
      <c r="R700" s="114"/>
      <c r="S700" s="114"/>
      <c r="T700" s="114"/>
      <c r="U700" s="114"/>
      <c r="V700" s="114"/>
      <c r="W700" s="114"/>
      <c r="X700" s="115"/>
      <c r="Y700" s="116"/>
      <c r="Z700" s="113"/>
      <c r="AA700" s="117"/>
      <c r="AB700" s="115"/>
      <c r="AC700" s="113"/>
      <c r="AD700" s="117"/>
      <c r="AE700" s="118"/>
      <c r="AF700" s="113"/>
      <c r="AG700" s="117"/>
      <c r="AH700" s="118"/>
      <c r="AI700" s="113"/>
      <c r="AJ700" s="117"/>
      <c r="AK700" s="118"/>
      <c r="AL700" s="113"/>
      <c r="AM700" s="117"/>
      <c r="AN700" s="118"/>
      <c r="AO700" s="119"/>
      <c r="AP700" s="122"/>
      <c r="AQ700" s="123"/>
      <c r="AR700" s="96">
        <f t="shared" si="43"/>
        <v>0</v>
      </c>
      <c r="AS700" s="97">
        <f t="shared" si="40"/>
        <v>0</v>
      </c>
      <c r="AT700" s="97">
        <f t="shared" si="41"/>
        <v>0</v>
      </c>
    </row>
    <row r="701" spans="8:46" ht="14.25" thickBot="1" x14ac:dyDescent="0.2">
      <c r="H701" s="42">
        <f t="shared" si="42"/>
        <v>0</v>
      </c>
      <c r="I701" s="111"/>
      <c r="J701" s="112"/>
      <c r="K701" s="113"/>
      <c r="L701" s="114"/>
      <c r="M701" s="114"/>
      <c r="N701" s="114"/>
      <c r="O701" s="114"/>
      <c r="P701" s="114"/>
      <c r="Q701" s="114"/>
      <c r="R701" s="114"/>
      <c r="S701" s="114"/>
      <c r="T701" s="114"/>
      <c r="U701" s="114"/>
      <c r="V701" s="114"/>
      <c r="W701" s="114"/>
      <c r="X701" s="115"/>
      <c r="Y701" s="116"/>
      <c r="Z701" s="113"/>
      <c r="AA701" s="117"/>
      <c r="AB701" s="115"/>
      <c r="AC701" s="113"/>
      <c r="AD701" s="117"/>
      <c r="AE701" s="118"/>
      <c r="AF701" s="113"/>
      <c r="AG701" s="117"/>
      <c r="AH701" s="118"/>
      <c r="AI701" s="113"/>
      <c r="AJ701" s="117"/>
      <c r="AK701" s="118"/>
      <c r="AL701" s="113"/>
      <c r="AM701" s="117"/>
      <c r="AN701" s="118"/>
      <c r="AO701" s="119"/>
      <c r="AP701" s="122"/>
      <c r="AQ701" s="123"/>
      <c r="AR701" s="96">
        <f t="shared" si="43"/>
        <v>0</v>
      </c>
      <c r="AS701" s="97">
        <f t="shared" si="40"/>
        <v>0</v>
      </c>
      <c r="AT701" s="97">
        <f t="shared" si="41"/>
        <v>0</v>
      </c>
    </row>
    <row r="702" spans="8:46" ht="14.25" thickBot="1" x14ac:dyDescent="0.2">
      <c r="H702" s="42">
        <f t="shared" si="42"/>
        <v>0</v>
      </c>
      <c r="I702" s="111"/>
      <c r="J702" s="112"/>
      <c r="K702" s="113"/>
      <c r="L702" s="114"/>
      <c r="M702" s="114"/>
      <c r="N702" s="114"/>
      <c r="O702" s="114"/>
      <c r="P702" s="114"/>
      <c r="Q702" s="114"/>
      <c r="R702" s="114"/>
      <c r="S702" s="114"/>
      <c r="T702" s="114"/>
      <c r="U702" s="114"/>
      <c r="V702" s="114"/>
      <c r="W702" s="114"/>
      <c r="X702" s="115"/>
      <c r="Y702" s="116"/>
      <c r="Z702" s="113"/>
      <c r="AA702" s="117"/>
      <c r="AB702" s="115"/>
      <c r="AC702" s="113"/>
      <c r="AD702" s="117"/>
      <c r="AE702" s="118"/>
      <c r="AF702" s="113"/>
      <c r="AG702" s="117"/>
      <c r="AH702" s="118"/>
      <c r="AI702" s="113"/>
      <c r="AJ702" s="117"/>
      <c r="AK702" s="118"/>
      <c r="AL702" s="113"/>
      <c r="AM702" s="117"/>
      <c r="AN702" s="118"/>
      <c r="AO702" s="119"/>
      <c r="AP702" s="122"/>
      <c r="AQ702" s="123"/>
      <c r="AR702" s="96">
        <f t="shared" si="43"/>
        <v>0</v>
      </c>
      <c r="AS702" s="97">
        <f t="shared" si="40"/>
        <v>0</v>
      </c>
      <c r="AT702" s="97">
        <f t="shared" si="41"/>
        <v>0</v>
      </c>
    </row>
    <row r="703" spans="8:46" ht="14.25" thickBot="1" x14ac:dyDescent="0.2">
      <c r="H703" s="42">
        <f t="shared" si="42"/>
        <v>0</v>
      </c>
      <c r="I703" s="111"/>
      <c r="J703" s="112"/>
      <c r="K703" s="113"/>
      <c r="L703" s="114"/>
      <c r="M703" s="114"/>
      <c r="N703" s="114"/>
      <c r="O703" s="114"/>
      <c r="P703" s="114"/>
      <c r="Q703" s="114"/>
      <c r="R703" s="114"/>
      <c r="S703" s="114"/>
      <c r="T703" s="114"/>
      <c r="U703" s="114"/>
      <c r="V703" s="114"/>
      <c r="W703" s="114"/>
      <c r="X703" s="115"/>
      <c r="Y703" s="116"/>
      <c r="Z703" s="113"/>
      <c r="AA703" s="117"/>
      <c r="AB703" s="115"/>
      <c r="AC703" s="113"/>
      <c r="AD703" s="117"/>
      <c r="AE703" s="118"/>
      <c r="AF703" s="113"/>
      <c r="AG703" s="117"/>
      <c r="AH703" s="118"/>
      <c r="AI703" s="113"/>
      <c r="AJ703" s="117"/>
      <c r="AK703" s="118"/>
      <c r="AL703" s="113"/>
      <c r="AM703" s="117"/>
      <c r="AN703" s="118"/>
      <c r="AO703" s="119"/>
      <c r="AP703" s="122"/>
      <c r="AQ703" s="123"/>
      <c r="AR703" s="96">
        <f t="shared" si="43"/>
        <v>0</v>
      </c>
      <c r="AS703" s="97">
        <f t="shared" si="40"/>
        <v>0</v>
      </c>
      <c r="AT703" s="97">
        <f t="shared" si="41"/>
        <v>0</v>
      </c>
    </row>
    <row r="704" spans="8:46" ht="14.25" thickBot="1" x14ac:dyDescent="0.2">
      <c r="H704" s="42">
        <f t="shared" si="42"/>
        <v>0</v>
      </c>
      <c r="I704" s="111"/>
      <c r="J704" s="112"/>
      <c r="K704" s="113"/>
      <c r="L704" s="114"/>
      <c r="M704" s="114"/>
      <c r="N704" s="114"/>
      <c r="O704" s="114"/>
      <c r="P704" s="114"/>
      <c r="Q704" s="114"/>
      <c r="R704" s="114"/>
      <c r="S704" s="114"/>
      <c r="T704" s="114"/>
      <c r="U704" s="114"/>
      <c r="V704" s="114"/>
      <c r="W704" s="114"/>
      <c r="X704" s="115"/>
      <c r="Y704" s="116"/>
      <c r="Z704" s="113"/>
      <c r="AA704" s="117"/>
      <c r="AB704" s="115"/>
      <c r="AC704" s="113"/>
      <c r="AD704" s="117"/>
      <c r="AE704" s="118"/>
      <c r="AF704" s="113"/>
      <c r="AG704" s="117"/>
      <c r="AH704" s="118"/>
      <c r="AI704" s="113"/>
      <c r="AJ704" s="117"/>
      <c r="AK704" s="118"/>
      <c r="AL704" s="113"/>
      <c r="AM704" s="117"/>
      <c r="AN704" s="118"/>
      <c r="AO704" s="119"/>
      <c r="AP704" s="122"/>
      <c r="AQ704" s="123"/>
      <c r="AR704" s="96">
        <f t="shared" si="43"/>
        <v>0</v>
      </c>
      <c r="AS704" s="97">
        <f t="shared" si="40"/>
        <v>0</v>
      </c>
      <c r="AT704" s="97">
        <f t="shared" si="41"/>
        <v>0</v>
      </c>
    </row>
    <row r="705" spans="8:46" ht="14.25" thickBot="1" x14ac:dyDescent="0.2">
      <c r="H705" s="42">
        <f t="shared" si="42"/>
        <v>0</v>
      </c>
      <c r="I705" s="111"/>
      <c r="J705" s="112"/>
      <c r="K705" s="113"/>
      <c r="L705" s="114"/>
      <c r="M705" s="114"/>
      <c r="N705" s="114"/>
      <c r="O705" s="114"/>
      <c r="P705" s="114"/>
      <c r="Q705" s="114"/>
      <c r="R705" s="114"/>
      <c r="S705" s="114"/>
      <c r="T705" s="114"/>
      <c r="U705" s="114"/>
      <c r="V705" s="114"/>
      <c r="W705" s="114"/>
      <c r="X705" s="115"/>
      <c r="Y705" s="116"/>
      <c r="Z705" s="113"/>
      <c r="AA705" s="117"/>
      <c r="AB705" s="115"/>
      <c r="AC705" s="113"/>
      <c r="AD705" s="117"/>
      <c r="AE705" s="118"/>
      <c r="AF705" s="113"/>
      <c r="AG705" s="117"/>
      <c r="AH705" s="118"/>
      <c r="AI705" s="113"/>
      <c r="AJ705" s="117"/>
      <c r="AK705" s="118"/>
      <c r="AL705" s="113"/>
      <c r="AM705" s="117"/>
      <c r="AN705" s="118"/>
      <c r="AO705" s="119"/>
      <c r="AP705" s="122"/>
      <c r="AQ705" s="123"/>
      <c r="AR705" s="96">
        <f t="shared" si="43"/>
        <v>0</v>
      </c>
      <c r="AS705" s="97">
        <f t="shared" si="40"/>
        <v>0</v>
      </c>
      <c r="AT705" s="97">
        <f t="shared" si="41"/>
        <v>0</v>
      </c>
    </row>
    <row r="706" spans="8:46" ht="14.25" thickBot="1" x14ac:dyDescent="0.2">
      <c r="H706" s="42">
        <f t="shared" si="42"/>
        <v>0</v>
      </c>
      <c r="I706" s="111"/>
      <c r="J706" s="112"/>
      <c r="K706" s="113"/>
      <c r="L706" s="114"/>
      <c r="M706" s="114"/>
      <c r="N706" s="114"/>
      <c r="O706" s="114"/>
      <c r="P706" s="114"/>
      <c r="Q706" s="114"/>
      <c r="R706" s="114"/>
      <c r="S706" s="114"/>
      <c r="T706" s="114"/>
      <c r="U706" s="114"/>
      <c r="V706" s="114"/>
      <c r="W706" s="114"/>
      <c r="X706" s="115"/>
      <c r="Y706" s="116"/>
      <c r="Z706" s="113"/>
      <c r="AA706" s="117"/>
      <c r="AB706" s="115"/>
      <c r="AC706" s="113"/>
      <c r="AD706" s="117"/>
      <c r="AE706" s="118"/>
      <c r="AF706" s="113"/>
      <c r="AG706" s="117"/>
      <c r="AH706" s="118"/>
      <c r="AI706" s="113"/>
      <c r="AJ706" s="117"/>
      <c r="AK706" s="118"/>
      <c r="AL706" s="113"/>
      <c r="AM706" s="117"/>
      <c r="AN706" s="118"/>
      <c r="AO706" s="119"/>
      <c r="AP706" s="122"/>
      <c r="AQ706" s="123"/>
      <c r="AR706" s="96">
        <f t="shared" si="43"/>
        <v>0</v>
      </c>
      <c r="AS706" s="97">
        <f t="shared" si="40"/>
        <v>0</v>
      </c>
      <c r="AT706" s="97">
        <f t="shared" si="41"/>
        <v>0</v>
      </c>
    </row>
    <row r="707" spans="8:46" ht="14.25" thickBot="1" x14ac:dyDescent="0.2">
      <c r="H707" s="42">
        <f t="shared" si="42"/>
        <v>0</v>
      </c>
      <c r="I707" s="111"/>
      <c r="J707" s="112"/>
      <c r="K707" s="113"/>
      <c r="L707" s="114"/>
      <c r="M707" s="114"/>
      <c r="N707" s="114"/>
      <c r="O707" s="114"/>
      <c r="P707" s="114"/>
      <c r="Q707" s="114"/>
      <c r="R707" s="114"/>
      <c r="S707" s="114"/>
      <c r="T707" s="114"/>
      <c r="U707" s="114"/>
      <c r="V707" s="114"/>
      <c r="W707" s="114"/>
      <c r="X707" s="115"/>
      <c r="Y707" s="116"/>
      <c r="Z707" s="113"/>
      <c r="AA707" s="117"/>
      <c r="AB707" s="115"/>
      <c r="AC707" s="113"/>
      <c r="AD707" s="117"/>
      <c r="AE707" s="118"/>
      <c r="AF707" s="113"/>
      <c r="AG707" s="117"/>
      <c r="AH707" s="118"/>
      <c r="AI707" s="113"/>
      <c r="AJ707" s="117"/>
      <c r="AK707" s="118"/>
      <c r="AL707" s="113"/>
      <c r="AM707" s="117"/>
      <c r="AN707" s="118"/>
      <c r="AO707" s="119"/>
      <c r="AP707" s="122"/>
      <c r="AQ707" s="123"/>
      <c r="AR707" s="96">
        <f t="shared" si="43"/>
        <v>0</v>
      </c>
      <c r="AS707" s="97">
        <f t="shared" ref="AS707:AS770" si="44">IF($F$3="이상",IF(AND(I707=$A$3,$B$3&lt;=AR707,$E$3-1825&lt;$AO707,OR($Y707=$C$3,$Y707=$D$3)),1,0),0)</f>
        <v>0</v>
      </c>
      <c r="AT707" s="97">
        <f t="shared" ref="AT707:AT770" si="45">IF($F$3="미만",IF(AND(OR($K707=$G$3,$L707=$G$3,$M707=$G$3,$N707=$G$3,$O707=$G$3,$P707=$G$3,$Q707=$G$3,$R707=$G$3,,$S707=$G$3,$T707=$G$3,$U707=$G$3,$V707=$G$3,$W707=$G$3,$X707=$G$3),$B$3&lt;=AR707,$E$3-1825&lt;$AO707,OR($Y707=$C$3,$Y707=$D$3)),1,0),0)</f>
        <v>0</v>
      </c>
    </row>
    <row r="708" spans="8:46" ht="14.25" thickBot="1" x14ac:dyDescent="0.2">
      <c r="H708" s="42">
        <f t="shared" ref="H708:H771" si="46">IF(OR(AS708=1,AT708=1),$A$3&amp;"\"&amp;AP708&amp;"\"&amp;AQ708,0)</f>
        <v>0</v>
      </c>
      <c r="I708" s="111"/>
      <c r="J708" s="112"/>
      <c r="K708" s="113"/>
      <c r="L708" s="114"/>
      <c r="M708" s="114"/>
      <c r="N708" s="114"/>
      <c r="O708" s="114"/>
      <c r="P708" s="114"/>
      <c r="Q708" s="114"/>
      <c r="R708" s="114"/>
      <c r="S708" s="114"/>
      <c r="T708" s="114"/>
      <c r="U708" s="114"/>
      <c r="V708" s="114"/>
      <c r="W708" s="114"/>
      <c r="X708" s="115"/>
      <c r="Y708" s="116"/>
      <c r="Z708" s="113"/>
      <c r="AA708" s="117"/>
      <c r="AB708" s="115"/>
      <c r="AC708" s="113"/>
      <c r="AD708" s="117"/>
      <c r="AE708" s="118"/>
      <c r="AF708" s="113"/>
      <c r="AG708" s="117"/>
      <c r="AH708" s="118"/>
      <c r="AI708" s="113"/>
      <c r="AJ708" s="117"/>
      <c r="AK708" s="118"/>
      <c r="AL708" s="113"/>
      <c r="AM708" s="117"/>
      <c r="AN708" s="118"/>
      <c r="AO708" s="119"/>
      <c r="AP708" s="122"/>
      <c r="AQ708" s="123"/>
      <c r="AR708" s="96">
        <f t="shared" ref="AR708:AR771" si="47">AA708*AB708/100+AD708*AE708/100+AG708*AH708/100+AJ708*AK708/100+AM708*AN708/100</f>
        <v>0</v>
      </c>
      <c r="AS708" s="97">
        <f t="shared" si="44"/>
        <v>0</v>
      </c>
      <c r="AT708" s="97">
        <f t="shared" si="45"/>
        <v>0</v>
      </c>
    </row>
    <row r="709" spans="8:46" ht="14.25" thickBot="1" x14ac:dyDescent="0.2">
      <c r="H709" s="42">
        <f t="shared" si="46"/>
        <v>0</v>
      </c>
      <c r="I709" s="111"/>
      <c r="J709" s="112"/>
      <c r="K709" s="113"/>
      <c r="L709" s="114"/>
      <c r="M709" s="114"/>
      <c r="N709" s="114"/>
      <c r="O709" s="114"/>
      <c r="P709" s="114"/>
      <c r="Q709" s="114"/>
      <c r="R709" s="114"/>
      <c r="S709" s="114"/>
      <c r="T709" s="114"/>
      <c r="U709" s="114"/>
      <c r="V709" s="114"/>
      <c r="W709" s="114"/>
      <c r="X709" s="115"/>
      <c r="Y709" s="116"/>
      <c r="Z709" s="113"/>
      <c r="AA709" s="117"/>
      <c r="AB709" s="115"/>
      <c r="AC709" s="113"/>
      <c r="AD709" s="117"/>
      <c r="AE709" s="118"/>
      <c r="AF709" s="113"/>
      <c r="AG709" s="117"/>
      <c r="AH709" s="118"/>
      <c r="AI709" s="113"/>
      <c r="AJ709" s="117"/>
      <c r="AK709" s="118"/>
      <c r="AL709" s="113"/>
      <c r="AM709" s="117"/>
      <c r="AN709" s="118"/>
      <c r="AO709" s="119"/>
      <c r="AP709" s="122"/>
      <c r="AQ709" s="123"/>
      <c r="AR709" s="96">
        <f t="shared" si="47"/>
        <v>0</v>
      </c>
      <c r="AS709" s="97">
        <f t="shared" si="44"/>
        <v>0</v>
      </c>
      <c r="AT709" s="97">
        <f t="shared" si="45"/>
        <v>0</v>
      </c>
    </row>
    <row r="710" spans="8:46" ht="14.25" thickBot="1" x14ac:dyDescent="0.2">
      <c r="H710" s="42">
        <f t="shared" si="46"/>
        <v>0</v>
      </c>
      <c r="I710" s="111"/>
      <c r="J710" s="112"/>
      <c r="K710" s="113"/>
      <c r="L710" s="114"/>
      <c r="M710" s="114"/>
      <c r="N710" s="114"/>
      <c r="O710" s="114"/>
      <c r="P710" s="114"/>
      <c r="Q710" s="114"/>
      <c r="R710" s="114"/>
      <c r="S710" s="114"/>
      <c r="T710" s="114"/>
      <c r="U710" s="114"/>
      <c r="V710" s="114"/>
      <c r="W710" s="114"/>
      <c r="X710" s="115"/>
      <c r="Y710" s="116"/>
      <c r="Z710" s="113"/>
      <c r="AA710" s="117"/>
      <c r="AB710" s="115"/>
      <c r="AC710" s="113"/>
      <c r="AD710" s="117"/>
      <c r="AE710" s="118"/>
      <c r="AF710" s="113"/>
      <c r="AG710" s="117"/>
      <c r="AH710" s="118"/>
      <c r="AI710" s="113"/>
      <c r="AJ710" s="117"/>
      <c r="AK710" s="118"/>
      <c r="AL710" s="113"/>
      <c r="AM710" s="117"/>
      <c r="AN710" s="118"/>
      <c r="AO710" s="119"/>
      <c r="AP710" s="122"/>
      <c r="AQ710" s="123"/>
      <c r="AR710" s="96">
        <f t="shared" si="47"/>
        <v>0</v>
      </c>
      <c r="AS710" s="97">
        <f t="shared" si="44"/>
        <v>0</v>
      </c>
      <c r="AT710" s="97">
        <f t="shared" si="45"/>
        <v>0</v>
      </c>
    </row>
    <row r="711" spans="8:46" ht="14.25" thickBot="1" x14ac:dyDescent="0.2">
      <c r="H711" s="42">
        <f t="shared" si="46"/>
        <v>0</v>
      </c>
      <c r="I711" s="111"/>
      <c r="J711" s="112"/>
      <c r="K711" s="113"/>
      <c r="L711" s="114"/>
      <c r="M711" s="114"/>
      <c r="N711" s="114"/>
      <c r="O711" s="114"/>
      <c r="P711" s="114"/>
      <c r="Q711" s="114"/>
      <c r="R711" s="114"/>
      <c r="S711" s="114"/>
      <c r="T711" s="114"/>
      <c r="U711" s="114"/>
      <c r="V711" s="114"/>
      <c r="W711" s="114"/>
      <c r="X711" s="115"/>
      <c r="Y711" s="116"/>
      <c r="Z711" s="113"/>
      <c r="AA711" s="117"/>
      <c r="AB711" s="115"/>
      <c r="AC711" s="113"/>
      <c r="AD711" s="117"/>
      <c r="AE711" s="118"/>
      <c r="AF711" s="113"/>
      <c r="AG711" s="117"/>
      <c r="AH711" s="118"/>
      <c r="AI711" s="113"/>
      <c r="AJ711" s="117"/>
      <c r="AK711" s="118"/>
      <c r="AL711" s="113"/>
      <c r="AM711" s="117"/>
      <c r="AN711" s="118"/>
      <c r="AO711" s="119"/>
      <c r="AP711" s="122"/>
      <c r="AQ711" s="123"/>
      <c r="AR711" s="96">
        <f t="shared" si="47"/>
        <v>0</v>
      </c>
      <c r="AS711" s="97">
        <f t="shared" si="44"/>
        <v>0</v>
      </c>
      <c r="AT711" s="97">
        <f t="shared" si="45"/>
        <v>0</v>
      </c>
    </row>
    <row r="712" spans="8:46" ht="14.25" thickBot="1" x14ac:dyDescent="0.2">
      <c r="H712" s="42">
        <f t="shared" si="46"/>
        <v>0</v>
      </c>
      <c r="I712" s="111"/>
      <c r="J712" s="112"/>
      <c r="K712" s="113"/>
      <c r="L712" s="114"/>
      <c r="M712" s="114"/>
      <c r="N712" s="114"/>
      <c r="O712" s="114"/>
      <c r="P712" s="114"/>
      <c r="Q712" s="114"/>
      <c r="R712" s="114"/>
      <c r="S712" s="114"/>
      <c r="T712" s="114"/>
      <c r="U712" s="114"/>
      <c r="V712" s="114"/>
      <c r="W712" s="114"/>
      <c r="X712" s="115"/>
      <c r="Y712" s="116"/>
      <c r="Z712" s="113"/>
      <c r="AA712" s="117"/>
      <c r="AB712" s="115"/>
      <c r="AC712" s="113"/>
      <c r="AD712" s="117"/>
      <c r="AE712" s="118"/>
      <c r="AF712" s="113"/>
      <c r="AG712" s="117"/>
      <c r="AH712" s="118"/>
      <c r="AI712" s="113"/>
      <c r="AJ712" s="117"/>
      <c r="AK712" s="118"/>
      <c r="AL712" s="113"/>
      <c r="AM712" s="117"/>
      <c r="AN712" s="118"/>
      <c r="AO712" s="119"/>
      <c r="AP712" s="122"/>
      <c r="AQ712" s="123"/>
      <c r="AR712" s="96">
        <f t="shared" si="47"/>
        <v>0</v>
      </c>
      <c r="AS712" s="97">
        <f t="shared" si="44"/>
        <v>0</v>
      </c>
      <c r="AT712" s="97">
        <f t="shared" si="45"/>
        <v>0</v>
      </c>
    </row>
    <row r="713" spans="8:46" ht="14.25" thickBot="1" x14ac:dyDescent="0.2">
      <c r="H713" s="42">
        <f t="shared" si="46"/>
        <v>0</v>
      </c>
      <c r="I713" s="111"/>
      <c r="J713" s="112"/>
      <c r="K713" s="113"/>
      <c r="L713" s="114"/>
      <c r="M713" s="114"/>
      <c r="N713" s="114"/>
      <c r="O713" s="114"/>
      <c r="P713" s="114"/>
      <c r="Q713" s="114"/>
      <c r="R713" s="114"/>
      <c r="S713" s="114"/>
      <c r="T713" s="114"/>
      <c r="U713" s="114"/>
      <c r="V713" s="114"/>
      <c r="W713" s="114"/>
      <c r="X713" s="115"/>
      <c r="Y713" s="116"/>
      <c r="Z713" s="113"/>
      <c r="AA713" s="117"/>
      <c r="AB713" s="115"/>
      <c r="AC713" s="113"/>
      <c r="AD713" s="117"/>
      <c r="AE713" s="118"/>
      <c r="AF713" s="113"/>
      <c r="AG713" s="117"/>
      <c r="AH713" s="118"/>
      <c r="AI713" s="113"/>
      <c r="AJ713" s="117"/>
      <c r="AK713" s="118"/>
      <c r="AL713" s="113"/>
      <c r="AM713" s="117"/>
      <c r="AN713" s="118"/>
      <c r="AO713" s="119"/>
      <c r="AP713" s="122"/>
      <c r="AQ713" s="123"/>
      <c r="AR713" s="96">
        <f t="shared" si="47"/>
        <v>0</v>
      </c>
      <c r="AS713" s="97">
        <f t="shared" si="44"/>
        <v>0</v>
      </c>
      <c r="AT713" s="97">
        <f t="shared" si="45"/>
        <v>0</v>
      </c>
    </row>
    <row r="714" spans="8:46" ht="14.25" thickBot="1" x14ac:dyDescent="0.2">
      <c r="H714" s="42">
        <f t="shared" si="46"/>
        <v>0</v>
      </c>
      <c r="I714" s="111"/>
      <c r="J714" s="112"/>
      <c r="K714" s="113"/>
      <c r="L714" s="114"/>
      <c r="M714" s="114"/>
      <c r="N714" s="114"/>
      <c r="O714" s="114"/>
      <c r="P714" s="114"/>
      <c r="Q714" s="114"/>
      <c r="R714" s="114"/>
      <c r="S714" s="114"/>
      <c r="T714" s="114"/>
      <c r="U714" s="114"/>
      <c r="V714" s="114"/>
      <c r="W714" s="114"/>
      <c r="X714" s="115"/>
      <c r="Y714" s="116"/>
      <c r="Z714" s="113"/>
      <c r="AA714" s="117"/>
      <c r="AB714" s="115"/>
      <c r="AC714" s="113"/>
      <c r="AD714" s="117"/>
      <c r="AE714" s="118"/>
      <c r="AF714" s="113"/>
      <c r="AG714" s="117"/>
      <c r="AH714" s="118"/>
      <c r="AI714" s="113"/>
      <c r="AJ714" s="117"/>
      <c r="AK714" s="118"/>
      <c r="AL714" s="113"/>
      <c r="AM714" s="117"/>
      <c r="AN714" s="118"/>
      <c r="AO714" s="119"/>
      <c r="AP714" s="122"/>
      <c r="AQ714" s="123"/>
      <c r="AR714" s="96">
        <f t="shared" si="47"/>
        <v>0</v>
      </c>
      <c r="AS714" s="97">
        <f t="shared" si="44"/>
        <v>0</v>
      </c>
      <c r="AT714" s="97">
        <f t="shared" si="45"/>
        <v>0</v>
      </c>
    </row>
    <row r="715" spans="8:46" ht="14.25" thickBot="1" x14ac:dyDescent="0.2">
      <c r="H715" s="42">
        <f t="shared" si="46"/>
        <v>0</v>
      </c>
      <c r="I715" s="111"/>
      <c r="J715" s="112"/>
      <c r="K715" s="113"/>
      <c r="L715" s="114"/>
      <c r="M715" s="114"/>
      <c r="N715" s="114"/>
      <c r="O715" s="114"/>
      <c r="P715" s="114"/>
      <c r="Q715" s="114"/>
      <c r="R715" s="114"/>
      <c r="S715" s="114"/>
      <c r="T715" s="114"/>
      <c r="U715" s="114"/>
      <c r="V715" s="114"/>
      <c r="W715" s="114"/>
      <c r="X715" s="115"/>
      <c r="Y715" s="116"/>
      <c r="Z715" s="113"/>
      <c r="AA715" s="117"/>
      <c r="AB715" s="115"/>
      <c r="AC715" s="113"/>
      <c r="AD715" s="117"/>
      <c r="AE715" s="118"/>
      <c r="AF715" s="113"/>
      <c r="AG715" s="117"/>
      <c r="AH715" s="118"/>
      <c r="AI715" s="113"/>
      <c r="AJ715" s="117"/>
      <c r="AK715" s="118"/>
      <c r="AL715" s="113"/>
      <c r="AM715" s="117"/>
      <c r="AN715" s="118"/>
      <c r="AO715" s="119"/>
      <c r="AP715" s="122"/>
      <c r="AQ715" s="123"/>
      <c r="AR715" s="96">
        <f t="shared" si="47"/>
        <v>0</v>
      </c>
      <c r="AS715" s="97">
        <f t="shared" si="44"/>
        <v>0</v>
      </c>
      <c r="AT715" s="97">
        <f t="shared" si="45"/>
        <v>0</v>
      </c>
    </row>
    <row r="716" spans="8:46" ht="14.25" thickBot="1" x14ac:dyDescent="0.2">
      <c r="H716" s="42">
        <f t="shared" si="46"/>
        <v>0</v>
      </c>
      <c r="I716" s="111"/>
      <c r="J716" s="112"/>
      <c r="K716" s="113"/>
      <c r="L716" s="114"/>
      <c r="M716" s="114"/>
      <c r="N716" s="114"/>
      <c r="O716" s="114"/>
      <c r="P716" s="114"/>
      <c r="Q716" s="114"/>
      <c r="R716" s="114"/>
      <c r="S716" s="114"/>
      <c r="T716" s="114"/>
      <c r="U716" s="114"/>
      <c r="V716" s="114"/>
      <c r="W716" s="114"/>
      <c r="X716" s="115"/>
      <c r="Y716" s="116"/>
      <c r="Z716" s="113"/>
      <c r="AA716" s="117"/>
      <c r="AB716" s="115"/>
      <c r="AC716" s="113"/>
      <c r="AD716" s="117"/>
      <c r="AE716" s="118"/>
      <c r="AF716" s="113"/>
      <c r="AG716" s="117"/>
      <c r="AH716" s="118"/>
      <c r="AI716" s="113"/>
      <c r="AJ716" s="117"/>
      <c r="AK716" s="118"/>
      <c r="AL716" s="113"/>
      <c r="AM716" s="117"/>
      <c r="AN716" s="118"/>
      <c r="AO716" s="119"/>
      <c r="AP716" s="122"/>
      <c r="AQ716" s="123"/>
      <c r="AR716" s="96">
        <f t="shared" si="47"/>
        <v>0</v>
      </c>
      <c r="AS716" s="97">
        <f t="shared" si="44"/>
        <v>0</v>
      </c>
      <c r="AT716" s="97">
        <f t="shared" si="45"/>
        <v>0</v>
      </c>
    </row>
    <row r="717" spans="8:46" ht="14.25" thickBot="1" x14ac:dyDescent="0.2">
      <c r="H717" s="42">
        <f t="shared" si="46"/>
        <v>0</v>
      </c>
      <c r="I717" s="111"/>
      <c r="J717" s="112"/>
      <c r="K717" s="113"/>
      <c r="L717" s="114"/>
      <c r="M717" s="114"/>
      <c r="N717" s="114"/>
      <c r="O717" s="114"/>
      <c r="P717" s="114"/>
      <c r="Q717" s="114"/>
      <c r="R717" s="114"/>
      <c r="S717" s="114"/>
      <c r="T717" s="114"/>
      <c r="U717" s="114"/>
      <c r="V717" s="114"/>
      <c r="W717" s="114"/>
      <c r="X717" s="115"/>
      <c r="Y717" s="116"/>
      <c r="Z717" s="113"/>
      <c r="AA717" s="117"/>
      <c r="AB717" s="115"/>
      <c r="AC717" s="113"/>
      <c r="AD717" s="117"/>
      <c r="AE717" s="118"/>
      <c r="AF717" s="113"/>
      <c r="AG717" s="117"/>
      <c r="AH717" s="118"/>
      <c r="AI717" s="113"/>
      <c r="AJ717" s="117"/>
      <c r="AK717" s="118"/>
      <c r="AL717" s="113"/>
      <c r="AM717" s="117"/>
      <c r="AN717" s="118"/>
      <c r="AO717" s="119"/>
      <c r="AP717" s="122"/>
      <c r="AQ717" s="123"/>
      <c r="AR717" s="96">
        <f t="shared" si="47"/>
        <v>0</v>
      </c>
      <c r="AS717" s="97">
        <f t="shared" si="44"/>
        <v>0</v>
      </c>
      <c r="AT717" s="97">
        <f t="shared" si="45"/>
        <v>0</v>
      </c>
    </row>
    <row r="718" spans="8:46" ht="14.25" thickBot="1" x14ac:dyDescent="0.2">
      <c r="H718" s="42">
        <f t="shared" si="46"/>
        <v>0</v>
      </c>
      <c r="I718" s="111"/>
      <c r="J718" s="112"/>
      <c r="K718" s="113"/>
      <c r="L718" s="114"/>
      <c r="M718" s="114"/>
      <c r="N718" s="114"/>
      <c r="O718" s="114"/>
      <c r="P718" s="114"/>
      <c r="Q718" s="114"/>
      <c r="R718" s="114"/>
      <c r="S718" s="114"/>
      <c r="T718" s="114"/>
      <c r="U718" s="114"/>
      <c r="V718" s="114"/>
      <c r="W718" s="114"/>
      <c r="X718" s="115"/>
      <c r="Y718" s="116"/>
      <c r="Z718" s="113"/>
      <c r="AA718" s="117"/>
      <c r="AB718" s="115"/>
      <c r="AC718" s="113"/>
      <c r="AD718" s="117"/>
      <c r="AE718" s="118"/>
      <c r="AF718" s="113"/>
      <c r="AG718" s="117"/>
      <c r="AH718" s="118"/>
      <c r="AI718" s="113"/>
      <c r="AJ718" s="117"/>
      <c r="AK718" s="118"/>
      <c r="AL718" s="113"/>
      <c r="AM718" s="117"/>
      <c r="AN718" s="118"/>
      <c r="AO718" s="119"/>
      <c r="AP718" s="122"/>
      <c r="AQ718" s="123"/>
      <c r="AR718" s="96">
        <f t="shared" si="47"/>
        <v>0</v>
      </c>
      <c r="AS718" s="97">
        <f t="shared" si="44"/>
        <v>0</v>
      </c>
      <c r="AT718" s="97">
        <f t="shared" si="45"/>
        <v>0</v>
      </c>
    </row>
    <row r="719" spans="8:46" ht="14.25" thickBot="1" x14ac:dyDescent="0.2">
      <c r="H719" s="42">
        <f t="shared" si="46"/>
        <v>0</v>
      </c>
      <c r="I719" s="111"/>
      <c r="J719" s="112"/>
      <c r="K719" s="113"/>
      <c r="L719" s="114"/>
      <c r="M719" s="114"/>
      <c r="N719" s="114"/>
      <c r="O719" s="114"/>
      <c r="P719" s="114"/>
      <c r="Q719" s="114"/>
      <c r="R719" s="114"/>
      <c r="S719" s="114"/>
      <c r="T719" s="114"/>
      <c r="U719" s="114"/>
      <c r="V719" s="114"/>
      <c r="W719" s="114"/>
      <c r="X719" s="115"/>
      <c r="Y719" s="116"/>
      <c r="Z719" s="113"/>
      <c r="AA719" s="117"/>
      <c r="AB719" s="115"/>
      <c r="AC719" s="113"/>
      <c r="AD719" s="117"/>
      <c r="AE719" s="118"/>
      <c r="AF719" s="113"/>
      <c r="AG719" s="117"/>
      <c r="AH719" s="118"/>
      <c r="AI719" s="113"/>
      <c r="AJ719" s="117"/>
      <c r="AK719" s="118"/>
      <c r="AL719" s="113"/>
      <c r="AM719" s="117"/>
      <c r="AN719" s="118"/>
      <c r="AO719" s="119"/>
      <c r="AP719" s="122"/>
      <c r="AQ719" s="123"/>
      <c r="AR719" s="96">
        <f t="shared" si="47"/>
        <v>0</v>
      </c>
      <c r="AS719" s="97">
        <f t="shared" si="44"/>
        <v>0</v>
      </c>
      <c r="AT719" s="97">
        <f t="shared" si="45"/>
        <v>0</v>
      </c>
    </row>
    <row r="720" spans="8:46" ht="14.25" thickBot="1" x14ac:dyDescent="0.2">
      <c r="H720" s="42">
        <f t="shared" si="46"/>
        <v>0</v>
      </c>
      <c r="I720" s="111"/>
      <c r="J720" s="112"/>
      <c r="K720" s="113"/>
      <c r="L720" s="114"/>
      <c r="M720" s="114"/>
      <c r="N720" s="114"/>
      <c r="O720" s="114"/>
      <c r="P720" s="114"/>
      <c r="Q720" s="114"/>
      <c r="R720" s="114"/>
      <c r="S720" s="114"/>
      <c r="T720" s="114"/>
      <c r="U720" s="114"/>
      <c r="V720" s="114"/>
      <c r="W720" s="114"/>
      <c r="X720" s="115"/>
      <c r="Y720" s="116"/>
      <c r="Z720" s="113"/>
      <c r="AA720" s="117"/>
      <c r="AB720" s="115"/>
      <c r="AC720" s="113"/>
      <c r="AD720" s="117"/>
      <c r="AE720" s="118"/>
      <c r="AF720" s="113"/>
      <c r="AG720" s="117"/>
      <c r="AH720" s="118"/>
      <c r="AI720" s="113"/>
      <c r="AJ720" s="117"/>
      <c r="AK720" s="118"/>
      <c r="AL720" s="113"/>
      <c r="AM720" s="117"/>
      <c r="AN720" s="118"/>
      <c r="AO720" s="119"/>
      <c r="AP720" s="122"/>
      <c r="AQ720" s="123"/>
      <c r="AR720" s="96">
        <f t="shared" si="47"/>
        <v>0</v>
      </c>
      <c r="AS720" s="97">
        <f t="shared" si="44"/>
        <v>0</v>
      </c>
      <c r="AT720" s="97">
        <f t="shared" si="45"/>
        <v>0</v>
      </c>
    </row>
    <row r="721" spans="8:46" ht="14.25" thickBot="1" x14ac:dyDescent="0.2">
      <c r="H721" s="42">
        <f t="shared" si="46"/>
        <v>0</v>
      </c>
      <c r="I721" s="111"/>
      <c r="J721" s="112"/>
      <c r="K721" s="113"/>
      <c r="L721" s="114"/>
      <c r="M721" s="114"/>
      <c r="N721" s="114"/>
      <c r="O721" s="114"/>
      <c r="P721" s="114"/>
      <c r="Q721" s="114"/>
      <c r="R721" s="114"/>
      <c r="S721" s="114"/>
      <c r="T721" s="114"/>
      <c r="U721" s="114"/>
      <c r="V721" s="114"/>
      <c r="W721" s="114"/>
      <c r="X721" s="115"/>
      <c r="Y721" s="116"/>
      <c r="Z721" s="113"/>
      <c r="AA721" s="117"/>
      <c r="AB721" s="115"/>
      <c r="AC721" s="113"/>
      <c r="AD721" s="117"/>
      <c r="AE721" s="118"/>
      <c r="AF721" s="113"/>
      <c r="AG721" s="117"/>
      <c r="AH721" s="118"/>
      <c r="AI721" s="113"/>
      <c r="AJ721" s="117"/>
      <c r="AK721" s="118"/>
      <c r="AL721" s="113"/>
      <c r="AM721" s="117"/>
      <c r="AN721" s="118"/>
      <c r="AO721" s="119"/>
      <c r="AP721" s="122"/>
      <c r="AQ721" s="123"/>
      <c r="AR721" s="96">
        <f t="shared" si="47"/>
        <v>0</v>
      </c>
      <c r="AS721" s="97">
        <f t="shared" si="44"/>
        <v>0</v>
      </c>
      <c r="AT721" s="97">
        <f t="shared" si="45"/>
        <v>0</v>
      </c>
    </row>
    <row r="722" spans="8:46" ht="14.25" thickBot="1" x14ac:dyDescent="0.2">
      <c r="H722" s="42">
        <f t="shared" si="46"/>
        <v>0</v>
      </c>
      <c r="I722" s="111"/>
      <c r="J722" s="112"/>
      <c r="K722" s="113"/>
      <c r="L722" s="114"/>
      <c r="M722" s="114"/>
      <c r="N722" s="114"/>
      <c r="O722" s="114"/>
      <c r="P722" s="114"/>
      <c r="Q722" s="114"/>
      <c r="R722" s="114"/>
      <c r="S722" s="114"/>
      <c r="T722" s="114"/>
      <c r="U722" s="114"/>
      <c r="V722" s="114"/>
      <c r="W722" s="114"/>
      <c r="X722" s="115"/>
      <c r="Y722" s="116"/>
      <c r="Z722" s="113"/>
      <c r="AA722" s="117"/>
      <c r="AB722" s="115"/>
      <c r="AC722" s="113"/>
      <c r="AD722" s="117"/>
      <c r="AE722" s="118"/>
      <c r="AF722" s="113"/>
      <c r="AG722" s="117"/>
      <c r="AH722" s="118"/>
      <c r="AI722" s="113"/>
      <c r="AJ722" s="117"/>
      <c r="AK722" s="118"/>
      <c r="AL722" s="113"/>
      <c r="AM722" s="117"/>
      <c r="AN722" s="118"/>
      <c r="AO722" s="119"/>
      <c r="AP722" s="122"/>
      <c r="AQ722" s="123"/>
      <c r="AR722" s="96">
        <f t="shared" si="47"/>
        <v>0</v>
      </c>
      <c r="AS722" s="97">
        <f t="shared" si="44"/>
        <v>0</v>
      </c>
      <c r="AT722" s="97">
        <f t="shared" si="45"/>
        <v>0</v>
      </c>
    </row>
    <row r="723" spans="8:46" ht="14.25" thickBot="1" x14ac:dyDescent="0.2">
      <c r="H723" s="42">
        <f t="shared" si="46"/>
        <v>0</v>
      </c>
      <c r="I723" s="111"/>
      <c r="J723" s="112"/>
      <c r="K723" s="113"/>
      <c r="L723" s="114"/>
      <c r="M723" s="114"/>
      <c r="N723" s="114"/>
      <c r="O723" s="114"/>
      <c r="P723" s="114"/>
      <c r="Q723" s="114"/>
      <c r="R723" s="114"/>
      <c r="S723" s="114"/>
      <c r="T723" s="114"/>
      <c r="U723" s="114"/>
      <c r="V723" s="114"/>
      <c r="W723" s="114"/>
      <c r="X723" s="115"/>
      <c r="Y723" s="116"/>
      <c r="Z723" s="113"/>
      <c r="AA723" s="117"/>
      <c r="AB723" s="115"/>
      <c r="AC723" s="113"/>
      <c r="AD723" s="117"/>
      <c r="AE723" s="118"/>
      <c r="AF723" s="113"/>
      <c r="AG723" s="117"/>
      <c r="AH723" s="118"/>
      <c r="AI723" s="113"/>
      <c r="AJ723" s="117"/>
      <c r="AK723" s="118"/>
      <c r="AL723" s="113"/>
      <c r="AM723" s="117"/>
      <c r="AN723" s="118"/>
      <c r="AO723" s="119"/>
      <c r="AP723" s="122"/>
      <c r="AQ723" s="123"/>
      <c r="AR723" s="96">
        <f t="shared" si="47"/>
        <v>0</v>
      </c>
      <c r="AS723" s="97">
        <f t="shared" si="44"/>
        <v>0</v>
      </c>
      <c r="AT723" s="97">
        <f t="shared" si="45"/>
        <v>0</v>
      </c>
    </row>
    <row r="724" spans="8:46" ht="14.25" thickBot="1" x14ac:dyDescent="0.2">
      <c r="H724" s="42">
        <f t="shared" si="46"/>
        <v>0</v>
      </c>
      <c r="I724" s="111"/>
      <c r="J724" s="112"/>
      <c r="K724" s="113"/>
      <c r="L724" s="114"/>
      <c r="M724" s="114"/>
      <c r="N724" s="114"/>
      <c r="O724" s="114"/>
      <c r="P724" s="114"/>
      <c r="Q724" s="114"/>
      <c r="R724" s="114"/>
      <c r="S724" s="114"/>
      <c r="T724" s="114"/>
      <c r="U724" s="114"/>
      <c r="V724" s="114"/>
      <c r="W724" s="114"/>
      <c r="X724" s="115"/>
      <c r="Y724" s="116"/>
      <c r="Z724" s="113"/>
      <c r="AA724" s="117"/>
      <c r="AB724" s="115"/>
      <c r="AC724" s="113"/>
      <c r="AD724" s="117"/>
      <c r="AE724" s="118"/>
      <c r="AF724" s="113"/>
      <c r="AG724" s="117"/>
      <c r="AH724" s="118"/>
      <c r="AI724" s="113"/>
      <c r="AJ724" s="117"/>
      <c r="AK724" s="118"/>
      <c r="AL724" s="113"/>
      <c r="AM724" s="117"/>
      <c r="AN724" s="118"/>
      <c r="AO724" s="119"/>
      <c r="AP724" s="122"/>
      <c r="AQ724" s="123"/>
      <c r="AR724" s="96">
        <f t="shared" si="47"/>
        <v>0</v>
      </c>
      <c r="AS724" s="97">
        <f t="shared" si="44"/>
        <v>0</v>
      </c>
      <c r="AT724" s="97">
        <f t="shared" si="45"/>
        <v>0</v>
      </c>
    </row>
    <row r="725" spans="8:46" ht="14.25" thickBot="1" x14ac:dyDescent="0.2">
      <c r="H725" s="42">
        <f t="shared" si="46"/>
        <v>0</v>
      </c>
      <c r="I725" s="111"/>
      <c r="J725" s="112"/>
      <c r="K725" s="113"/>
      <c r="L725" s="114"/>
      <c r="M725" s="114"/>
      <c r="N725" s="114"/>
      <c r="O725" s="114"/>
      <c r="P725" s="114"/>
      <c r="Q725" s="114"/>
      <c r="R725" s="114"/>
      <c r="S725" s="114"/>
      <c r="T725" s="114"/>
      <c r="U725" s="114"/>
      <c r="V725" s="114"/>
      <c r="W725" s="114"/>
      <c r="X725" s="115"/>
      <c r="Y725" s="116"/>
      <c r="Z725" s="113"/>
      <c r="AA725" s="117"/>
      <c r="AB725" s="115"/>
      <c r="AC725" s="113"/>
      <c r="AD725" s="117"/>
      <c r="AE725" s="118"/>
      <c r="AF725" s="113"/>
      <c r="AG725" s="117"/>
      <c r="AH725" s="118"/>
      <c r="AI725" s="113"/>
      <c r="AJ725" s="117"/>
      <c r="AK725" s="118"/>
      <c r="AL725" s="113"/>
      <c r="AM725" s="117"/>
      <c r="AN725" s="118"/>
      <c r="AO725" s="119"/>
      <c r="AP725" s="122"/>
      <c r="AQ725" s="123"/>
      <c r="AR725" s="96">
        <f t="shared" si="47"/>
        <v>0</v>
      </c>
      <c r="AS725" s="97">
        <f t="shared" si="44"/>
        <v>0</v>
      </c>
      <c r="AT725" s="97">
        <f t="shared" si="45"/>
        <v>0</v>
      </c>
    </row>
    <row r="726" spans="8:46" ht="14.25" thickBot="1" x14ac:dyDescent="0.2">
      <c r="H726" s="42">
        <f t="shared" si="46"/>
        <v>0</v>
      </c>
      <c r="I726" s="111"/>
      <c r="J726" s="112"/>
      <c r="K726" s="113"/>
      <c r="L726" s="114"/>
      <c r="M726" s="114"/>
      <c r="N726" s="114"/>
      <c r="O726" s="114"/>
      <c r="P726" s="114"/>
      <c r="Q726" s="114"/>
      <c r="R726" s="114"/>
      <c r="S726" s="114"/>
      <c r="T726" s="114"/>
      <c r="U726" s="114"/>
      <c r="V726" s="114"/>
      <c r="W726" s="114"/>
      <c r="X726" s="115"/>
      <c r="Y726" s="116"/>
      <c r="Z726" s="113"/>
      <c r="AA726" s="117"/>
      <c r="AB726" s="115"/>
      <c r="AC726" s="113"/>
      <c r="AD726" s="117"/>
      <c r="AE726" s="118"/>
      <c r="AF726" s="113"/>
      <c r="AG726" s="117"/>
      <c r="AH726" s="118"/>
      <c r="AI726" s="113"/>
      <c r="AJ726" s="117"/>
      <c r="AK726" s="118"/>
      <c r="AL726" s="113"/>
      <c r="AM726" s="117"/>
      <c r="AN726" s="118"/>
      <c r="AO726" s="119"/>
      <c r="AP726" s="122"/>
      <c r="AQ726" s="123"/>
      <c r="AR726" s="96">
        <f t="shared" si="47"/>
        <v>0</v>
      </c>
      <c r="AS726" s="97">
        <f t="shared" si="44"/>
        <v>0</v>
      </c>
      <c r="AT726" s="97">
        <f t="shared" si="45"/>
        <v>0</v>
      </c>
    </row>
    <row r="727" spans="8:46" ht="14.25" thickBot="1" x14ac:dyDescent="0.2">
      <c r="H727" s="42">
        <f t="shared" si="46"/>
        <v>0</v>
      </c>
      <c r="I727" s="111"/>
      <c r="J727" s="112"/>
      <c r="K727" s="113"/>
      <c r="L727" s="114"/>
      <c r="M727" s="114"/>
      <c r="N727" s="114"/>
      <c r="O727" s="114"/>
      <c r="P727" s="114"/>
      <c r="Q727" s="114"/>
      <c r="R727" s="114"/>
      <c r="S727" s="114"/>
      <c r="T727" s="114"/>
      <c r="U727" s="114"/>
      <c r="V727" s="114"/>
      <c r="W727" s="114"/>
      <c r="X727" s="115"/>
      <c r="Y727" s="116"/>
      <c r="Z727" s="113"/>
      <c r="AA727" s="117"/>
      <c r="AB727" s="115"/>
      <c r="AC727" s="113"/>
      <c r="AD727" s="117"/>
      <c r="AE727" s="118"/>
      <c r="AF727" s="113"/>
      <c r="AG727" s="117"/>
      <c r="AH727" s="118"/>
      <c r="AI727" s="113"/>
      <c r="AJ727" s="117"/>
      <c r="AK727" s="118"/>
      <c r="AL727" s="113"/>
      <c r="AM727" s="117"/>
      <c r="AN727" s="118"/>
      <c r="AO727" s="119"/>
      <c r="AP727" s="122"/>
      <c r="AQ727" s="123"/>
      <c r="AR727" s="96">
        <f t="shared" si="47"/>
        <v>0</v>
      </c>
      <c r="AS727" s="97">
        <f t="shared" si="44"/>
        <v>0</v>
      </c>
      <c r="AT727" s="97">
        <f t="shared" si="45"/>
        <v>0</v>
      </c>
    </row>
    <row r="728" spans="8:46" ht="14.25" thickBot="1" x14ac:dyDescent="0.2">
      <c r="H728" s="42">
        <f t="shared" si="46"/>
        <v>0</v>
      </c>
      <c r="I728" s="111"/>
      <c r="J728" s="112"/>
      <c r="K728" s="113"/>
      <c r="L728" s="114"/>
      <c r="M728" s="114"/>
      <c r="N728" s="114"/>
      <c r="O728" s="114"/>
      <c r="P728" s="114"/>
      <c r="Q728" s="114"/>
      <c r="R728" s="114"/>
      <c r="S728" s="114"/>
      <c r="T728" s="114"/>
      <c r="U728" s="114"/>
      <c r="V728" s="114"/>
      <c r="W728" s="114"/>
      <c r="X728" s="115"/>
      <c r="Y728" s="116"/>
      <c r="Z728" s="113"/>
      <c r="AA728" s="117"/>
      <c r="AB728" s="115"/>
      <c r="AC728" s="113"/>
      <c r="AD728" s="117"/>
      <c r="AE728" s="118"/>
      <c r="AF728" s="113"/>
      <c r="AG728" s="117"/>
      <c r="AH728" s="118"/>
      <c r="AI728" s="113"/>
      <c r="AJ728" s="117"/>
      <c r="AK728" s="118"/>
      <c r="AL728" s="113"/>
      <c r="AM728" s="117"/>
      <c r="AN728" s="118"/>
      <c r="AO728" s="119"/>
      <c r="AP728" s="122"/>
      <c r="AQ728" s="123"/>
      <c r="AR728" s="96">
        <f t="shared" si="47"/>
        <v>0</v>
      </c>
      <c r="AS728" s="97">
        <f t="shared" si="44"/>
        <v>0</v>
      </c>
      <c r="AT728" s="97">
        <f t="shared" si="45"/>
        <v>0</v>
      </c>
    </row>
    <row r="729" spans="8:46" ht="14.25" thickBot="1" x14ac:dyDescent="0.2">
      <c r="H729" s="42">
        <f t="shared" si="46"/>
        <v>0</v>
      </c>
      <c r="I729" s="111"/>
      <c r="J729" s="112"/>
      <c r="K729" s="113"/>
      <c r="L729" s="114"/>
      <c r="M729" s="114"/>
      <c r="N729" s="114"/>
      <c r="O729" s="114"/>
      <c r="P729" s="114"/>
      <c r="Q729" s="114"/>
      <c r="R729" s="114"/>
      <c r="S729" s="114"/>
      <c r="T729" s="114"/>
      <c r="U729" s="114"/>
      <c r="V729" s="114"/>
      <c r="W729" s="114"/>
      <c r="X729" s="115"/>
      <c r="Y729" s="116"/>
      <c r="Z729" s="113"/>
      <c r="AA729" s="117"/>
      <c r="AB729" s="115"/>
      <c r="AC729" s="113"/>
      <c r="AD729" s="117"/>
      <c r="AE729" s="118"/>
      <c r="AF729" s="113"/>
      <c r="AG729" s="117"/>
      <c r="AH729" s="118"/>
      <c r="AI729" s="113"/>
      <c r="AJ729" s="117"/>
      <c r="AK729" s="118"/>
      <c r="AL729" s="113"/>
      <c r="AM729" s="117"/>
      <c r="AN729" s="118"/>
      <c r="AO729" s="119"/>
      <c r="AP729" s="122"/>
      <c r="AQ729" s="123"/>
      <c r="AR729" s="96">
        <f t="shared" si="47"/>
        <v>0</v>
      </c>
      <c r="AS729" s="97">
        <f t="shared" si="44"/>
        <v>0</v>
      </c>
      <c r="AT729" s="97">
        <f t="shared" si="45"/>
        <v>0</v>
      </c>
    </row>
    <row r="730" spans="8:46" ht="14.25" thickBot="1" x14ac:dyDescent="0.2">
      <c r="H730" s="42">
        <f t="shared" si="46"/>
        <v>0</v>
      </c>
      <c r="I730" s="111"/>
      <c r="J730" s="112"/>
      <c r="K730" s="113"/>
      <c r="L730" s="114"/>
      <c r="M730" s="114"/>
      <c r="N730" s="114"/>
      <c r="O730" s="114"/>
      <c r="P730" s="114"/>
      <c r="Q730" s="114"/>
      <c r="R730" s="114"/>
      <c r="S730" s="114"/>
      <c r="T730" s="114"/>
      <c r="U730" s="114"/>
      <c r="V730" s="114"/>
      <c r="W730" s="114"/>
      <c r="X730" s="115"/>
      <c r="Y730" s="116"/>
      <c r="Z730" s="113"/>
      <c r="AA730" s="117"/>
      <c r="AB730" s="115"/>
      <c r="AC730" s="113"/>
      <c r="AD730" s="117"/>
      <c r="AE730" s="118"/>
      <c r="AF730" s="113"/>
      <c r="AG730" s="117"/>
      <c r="AH730" s="118"/>
      <c r="AI730" s="113"/>
      <c r="AJ730" s="117"/>
      <c r="AK730" s="118"/>
      <c r="AL730" s="113"/>
      <c r="AM730" s="117"/>
      <c r="AN730" s="118"/>
      <c r="AO730" s="119"/>
      <c r="AP730" s="122"/>
      <c r="AQ730" s="123"/>
      <c r="AR730" s="96">
        <f t="shared" si="47"/>
        <v>0</v>
      </c>
      <c r="AS730" s="97">
        <f t="shared" si="44"/>
        <v>0</v>
      </c>
      <c r="AT730" s="97">
        <f t="shared" si="45"/>
        <v>0</v>
      </c>
    </row>
    <row r="731" spans="8:46" ht="14.25" thickBot="1" x14ac:dyDescent="0.2">
      <c r="H731" s="42">
        <f t="shared" si="46"/>
        <v>0</v>
      </c>
      <c r="I731" s="111"/>
      <c r="J731" s="112"/>
      <c r="K731" s="113"/>
      <c r="L731" s="114"/>
      <c r="M731" s="114"/>
      <c r="N731" s="114"/>
      <c r="O731" s="114"/>
      <c r="P731" s="114"/>
      <c r="Q731" s="114"/>
      <c r="R731" s="114"/>
      <c r="S731" s="114"/>
      <c r="T731" s="114"/>
      <c r="U731" s="114"/>
      <c r="V731" s="114"/>
      <c r="W731" s="114"/>
      <c r="X731" s="115"/>
      <c r="Y731" s="116"/>
      <c r="Z731" s="113"/>
      <c r="AA731" s="117"/>
      <c r="AB731" s="115"/>
      <c r="AC731" s="113"/>
      <c r="AD731" s="117"/>
      <c r="AE731" s="118"/>
      <c r="AF731" s="113"/>
      <c r="AG731" s="117"/>
      <c r="AH731" s="118"/>
      <c r="AI731" s="113"/>
      <c r="AJ731" s="117"/>
      <c r="AK731" s="118"/>
      <c r="AL731" s="113"/>
      <c r="AM731" s="117"/>
      <c r="AN731" s="118"/>
      <c r="AO731" s="119"/>
      <c r="AP731" s="122"/>
      <c r="AQ731" s="123"/>
      <c r="AR731" s="96">
        <f t="shared" si="47"/>
        <v>0</v>
      </c>
      <c r="AS731" s="97">
        <f t="shared" si="44"/>
        <v>0</v>
      </c>
      <c r="AT731" s="97">
        <f t="shared" si="45"/>
        <v>0</v>
      </c>
    </row>
    <row r="732" spans="8:46" ht="14.25" thickBot="1" x14ac:dyDescent="0.2">
      <c r="H732" s="42">
        <f t="shared" si="46"/>
        <v>0</v>
      </c>
      <c r="I732" s="111"/>
      <c r="J732" s="112"/>
      <c r="K732" s="113"/>
      <c r="L732" s="114"/>
      <c r="M732" s="114"/>
      <c r="N732" s="114"/>
      <c r="O732" s="114"/>
      <c r="P732" s="114"/>
      <c r="Q732" s="114"/>
      <c r="R732" s="114"/>
      <c r="S732" s="114"/>
      <c r="T732" s="114"/>
      <c r="U732" s="114"/>
      <c r="V732" s="114"/>
      <c r="W732" s="114"/>
      <c r="X732" s="115"/>
      <c r="Y732" s="116"/>
      <c r="Z732" s="113"/>
      <c r="AA732" s="117"/>
      <c r="AB732" s="115"/>
      <c r="AC732" s="113"/>
      <c r="AD732" s="117"/>
      <c r="AE732" s="118"/>
      <c r="AF732" s="113"/>
      <c r="AG732" s="117"/>
      <c r="AH732" s="118"/>
      <c r="AI732" s="113"/>
      <c r="AJ732" s="117"/>
      <c r="AK732" s="118"/>
      <c r="AL732" s="113"/>
      <c r="AM732" s="117"/>
      <c r="AN732" s="118"/>
      <c r="AO732" s="119"/>
      <c r="AP732" s="122"/>
      <c r="AQ732" s="123"/>
      <c r="AR732" s="96">
        <f t="shared" si="47"/>
        <v>0</v>
      </c>
      <c r="AS732" s="97">
        <f t="shared" si="44"/>
        <v>0</v>
      </c>
      <c r="AT732" s="97">
        <f t="shared" si="45"/>
        <v>0</v>
      </c>
    </row>
    <row r="733" spans="8:46" ht="14.25" thickBot="1" x14ac:dyDescent="0.2">
      <c r="H733" s="42">
        <f t="shared" si="46"/>
        <v>0</v>
      </c>
      <c r="I733" s="111"/>
      <c r="J733" s="112"/>
      <c r="K733" s="113"/>
      <c r="L733" s="114"/>
      <c r="M733" s="114"/>
      <c r="N733" s="114"/>
      <c r="O733" s="114"/>
      <c r="P733" s="114"/>
      <c r="Q733" s="114"/>
      <c r="R733" s="114"/>
      <c r="S733" s="114"/>
      <c r="T733" s="114"/>
      <c r="U733" s="114"/>
      <c r="V733" s="114"/>
      <c r="W733" s="114"/>
      <c r="X733" s="115"/>
      <c r="Y733" s="116"/>
      <c r="Z733" s="113"/>
      <c r="AA733" s="117"/>
      <c r="AB733" s="115"/>
      <c r="AC733" s="113"/>
      <c r="AD733" s="117"/>
      <c r="AE733" s="118"/>
      <c r="AF733" s="113"/>
      <c r="AG733" s="117"/>
      <c r="AH733" s="118"/>
      <c r="AI733" s="113"/>
      <c r="AJ733" s="117"/>
      <c r="AK733" s="118"/>
      <c r="AL733" s="113"/>
      <c r="AM733" s="117"/>
      <c r="AN733" s="118"/>
      <c r="AO733" s="119"/>
      <c r="AP733" s="122"/>
      <c r="AQ733" s="123"/>
      <c r="AR733" s="96">
        <f t="shared" si="47"/>
        <v>0</v>
      </c>
      <c r="AS733" s="97">
        <f t="shared" si="44"/>
        <v>0</v>
      </c>
      <c r="AT733" s="97">
        <f t="shared" si="45"/>
        <v>0</v>
      </c>
    </row>
    <row r="734" spans="8:46" ht="14.25" thickBot="1" x14ac:dyDescent="0.2">
      <c r="H734" s="42">
        <f t="shared" si="46"/>
        <v>0</v>
      </c>
      <c r="I734" s="111"/>
      <c r="J734" s="112"/>
      <c r="K734" s="113"/>
      <c r="L734" s="114"/>
      <c r="M734" s="114"/>
      <c r="N734" s="114"/>
      <c r="O734" s="114"/>
      <c r="P734" s="114"/>
      <c r="Q734" s="114"/>
      <c r="R734" s="114"/>
      <c r="S734" s="114"/>
      <c r="T734" s="114"/>
      <c r="U734" s="114"/>
      <c r="V734" s="114"/>
      <c r="W734" s="114"/>
      <c r="X734" s="115"/>
      <c r="Y734" s="116"/>
      <c r="Z734" s="113"/>
      <c r="AA734" s="117"/>
      <c r="AB734" s="115"/>
      <c r="AC734" s="113"/>
      <c r="AD734" s="117"/>
      <c r="AE734" s="118"/>
      <c r="AF734" s="113"/>
      <c r="AG734" s="117"/>
      <c r="AH734" s="118"/>
      <c r="AI734" s="113"/>
      <c r="AJ734" s="117"/>
      <c r="AK734" s="118"/>
      <c r="AL734" s="113"/>
      <c r="AM734" s="117"/>
      <c r="AN734" s="118"/>
      <c r="AO734" s="119"/>
      <c r="AP734" s="122"/>
      <c r="AQ734" s="123"/>
      <c r="AR734" s="96">
        <f t="shared" si="47"/>
        <v>0</v>
      </c>
      <c r="AS734" s="97">
        <f t="shared" si="44"/>
        <v>0</v>
      </c>
      <c r="AT734" s="97">
        <f t="shared" si="45"/>
        <v>0</v>
      </c>
    </row>
    <row r="735" spans="8:46" ht="14.25" thickBot="1" x14ac:dyDescent="0.2">
      <c r="H735" s="42">
        <f t="shared" si="46"/>
        <v>0</v>
      </c>
      <c r="I735" s="111"/>
      <c r="J735" s="112"/>
      <c r="K735" s="113"/>
      <c r="L735" s="114"/>
      <c r="M735" s="114"/>
      <c r="N735" s="114"/>
      <c r="O735" s="114"/>
      <c r="P735" s="114"/>
      <c r="Q735" s="114"/>
      <c r="R735" s="114"/>
      <c r="S735" s="114"/>
      <c r="T735" s="114"/>
      <c r="U735" s="114"/>
      <c r="V735" s="114"/>
      <c r="W735" s="114"/>
      <c r="X735" s="115"/>
      <c r="Y735" s="116"/>
      <c r="Z735" s="113"/>
      <c r="AA735" s="117"/>
      <c r="AB735" s="115"/>
      <c r="AC735" s="113"/>
      <c r="AD735" s="117"/>
      <c r="AE735" s="118"/>
      <c r="AF735" s="113"/>
      <c r="AG735" s="117"/>
      <c r="AH735" s="118"/>
      <c r="AI735" s="113"/>
      <c r="AJ735" s="117"/>
      <c r="AK735" s="118"/>
      <c r="AL735" s="113"/>
      <c r="AM735" s="117"/>
      <c r="AN735" s="118"/>
      <c r="AO735" s="119"/>
      <c r="AP735" s="122"/>
      <c r="AQ735" s="123"/>
      <c r="AR735" s="96">
        <f t="shared" si="47"/>
        <v>0</v>
      </c>
      <c r="AS735" s="97">
        <f t="shared" si="44"/>
        <v>0</v>
      </c>
      <c r="AT735" s="97">
        <f t="shared" si="45"/>
        <v>0</v>
      </c>
    </row>
    <row r="736" spans="8:46" ht="14.25" thickBot="1" x14ac:dyDescent="0.2">
      <c r="H736" s="42">
        <f t="shared" si="46"/>
        <v>0</v>
      </c>
      <c r="I736" s="111"/>
      <c r="J736" s="112"/>
      <c r="K736" s="113"/>
      <c r="L736" s="114"/>
      <c r="M736" s="114"/>
      <c r="N736" s="114"/>
      <c r="O736" s="114"/>
      <c r="P736" s="114"/>
      <c r="Q736" s="114"/>
      <c r="R736" s="114"/>
      <c r="S736" s="114"/>
      <c r="T736" s="114"/>
      <c r="U736" s="114"/>
      <c r="V736" s="114"/>
      <c r="W736" s="114"/>
      <c r="X736" s="115"/>
      <c r="Y736" s="116"/>
      <c r="Z736" s="113"/>
      <c r="AA736" s="117"/>
      <c r="AB736" s="115"/>
      <c r="AC736" s="113"/>
      <c r="AD736" s="117"/>
      <c r="AE736" s="118"/>
      <c r="AF736" s="113"/>
      <c r="AG736" s="117"/>
      <c r="AH736" s="118"/>
      <c r="AI736" s="113"/>
      <c r="AJ736" s="117"/>
      <c r="AK736" s="118"/>
      <c r="AL736" s="113"/>
      <c r="AM736" s="117"/>
      <c r="AN736" s="118"/>
      <c r="AO736" s="119"/>
      <c r="AP736" s="122"/>
      <c r="AQ736" s="123"/>
      <c r="AR736" s="96">
        <f t="shared" si="47"/>
        <v>0</v>
      </c>
      <c r="AS736" s="97">
        <f t="shared" si="44"/>
        <v>0</v>
      </c>
      <c r="AT736" s="97">
        <f t="shared" si="45"/>
        <v>0</v>
      </c>
    </row>
    <row r="737" spans="8:46" ht="14.25" thickBot="1" x14ac:dyDescent="0.2">
      <c r="H737" s="42">
        <f t="shared" si="46"/>
        <v>0</v>
      </c>
      <c r="I737" s="111"/>
      <c r="J737" s="112"/>
      <c r="K737" s="113"/>
      <c r="L737" s="114"/>
      <c r="M737" s="114"/>
      <c r="N737" s="114"/>
      <c r="O737" s="114"/>
      <c r="P737" s="114"/>
      <c r="Q737" s="114"/>
      <c r="R737" s="114"/>
      <c r="S737" s="114"/>
      <c r="T737" s="114"/>
      <c r="U737" s="114"/>
      <c r="V737" s="114"/>
      <c r="W737" s="114"/>
      <c r="X737" s="115"/>
      <c r="Y737" s="116"/>
      <c r="Z737" s="113"/>
      <c r="AA737" s="117"/>
      <c r="AB737" s="115"/>
      <c r="AC737" s="113"/>
      <c r="AD737" s="117"/>
      <c r="AE737" s="118"/>
      <c r="AF737" s="113"/>
      <c r="AG737" s="117"/>
      <c r="AH737" s="118"/>
      <c r="AI737" s="113"/>
      <c r="AJ737" s="117"/>
      <c r="AK737" s="118"/>
      <c r="AL737" s="113"/>
      <c r="AM737" s="117"/>
      <c r="AN737" s="118"/>
      <c r="AO737" s="119"/>
      <c r="AP737" s="122"/>
      <c r="AQ737" s="123"/>
      <c r="AR737" s="96">
        <f t="shared" si="47"/>
        <v>0</v>
      </c>
      <c r="AS737" s="97">
        <f t="shared" si="44"/>
        <v>0</v>
      </c>
      <c r="AT737" s="97">
        <f t="shared" si="45"/>
        <v>0</v>
      </c>
    </row>
    <row r="738" spans="8:46" ht="14.25" thickBot="1" x14ac:dyDescent="0.2">
      <c r="H738" s="42">
        <f t="shared" si="46"/>
        <v>0</v>
      </c>
      <c r="I738" s="111"/>
      <c r="J738" s="112"/>
      <c r="K738" s="113"/>
      <c r="L738" s="114"/>
      <c r="M738" s="114"/>
      <c r="N738" s="114"/>
      <c r="O738" s="114"/>
      <c r="P738" s="114"/>
      <c r="Q738" s="114"/>
      <c r="R738" s="114"/>
      <c r="S738" s="114"/>
      <c r="T738" s="114"/>
      <c r="U738" s="114"/>
      <c r="V738" s="114"/>
      <c r="W738" s="114"/>
      <c r="X738" s="115"/>
      <c r="Y738" s="116"/>
      <c r="Z738" s="113"/>
      <c r="AA738" s="117"/>
      <c r="AB738" s="115"/>
      <c r="AC738" s="113"/>
      <c r="AD738" s="117"/>
      <c r="AE738" s="118"/>
      <c r="AF738" s="113"/>
      <c r="AG738" s="117"/>
      <c r="AH738" s="118"/>
      <c r="AI738" s="113"/>
      <c r="AJ738" s="117"/>
      <c r="AK738" s="118"/>
      <c r="AL738" s="113"/>
      <c r="AM738" s="117"/>
      <c r="AN738" s="118"/>
      <c r="AO738" s="119"/>
      <c r="AP738" s="122"/>
      <c r="AQ738" s="123"/>
      <c r="AR738" s="96">
        <f t="shared" si="47"/>
        <v>0</v>
      </c>
      <c r="AS738" s="97">
        <f t="shared" si="44"/>
        <v>0</v>
      </c>
      <c r="AT738" s="97">
        <f t="shared" si="45"/>
        <v>0</v>
      </c>
    </row>
    <row r="739" spans="8:46" ht="14.25" thickBot="1" x14ac:dyDescent="0.2">
      <c r="H739" s="42">
        <f t="shared" si="46"/>
        <v>0</v>
      </c>
      <c r="I739" s="111"/>
      <c r="J739" s="112"/>
      <c r="K739" s="113"/>
      <c r="L739" s="114"/>
      <c r="M739" s="114"/>
      <c r="N739" s="114"/>
      <c r="O739" s="114"/>
      <c r="P739" s="114"/>
      <c r="Q739" s="114"/>
      <c r="R739" s="114"/>
      <c r="S739" s="114"/>
      <c r="T739" s="114"/>
      <c r="U739" s="114"/>
      <c r="V739" s="114"/>
      <c r="W739" s="114"/>
      <c r="X739" s="115"/>
      <c r="Y739" s="116"/>
      <c r="Z739" s="113"/>
      <c r="AA739" s="117"/>
      <c r="AB739" s="115"/>
      <c r="AC739" s="113"/>
      <c r="AD739" s="117"/>
      <c r="AE739" s="118"/>
      <c r="AF739" s="113"/>
      <c r="AG739" s="117"/>
      <c r="AH739" s="118"/>
      <c r="AI739" s="113"/>
      <c r="AJ739" s="117"/>
      <c r="AK739" s="118"/>
      <c r="AL739" s="113"/>
      <c r="AM739" s="117"/>
      <c r="AN739" s="118"/>
      <c r="AO739" s="119"/>
      <c r="AP739" s="122"/>
      <c r="AQ739" s="123"/>
      <c r="AR739" s="96">
        <f t="shared" si="47"/>
        <v>0</v>
      </c>
      <c r="AS739" s="97">
        <f t="shared" si="44"/>
        <v>0</v>
      </c>
      <c r="AT739" s="97">
        <f t="shared" si="45"/>
        <v>0</v>
      </c>
    </row>
    <row r="740" spans="8:46" ht="14.25" thickBot="1" x14ac:dyDescent="0.2">
      <c r="H740" s="42">
        <f t="shared" si="46"/>
        <v>0</v>
      </c>
      <c r="I740" s="111"/>
      <c r="J740" s="112"/>
      <c r="K740" s="113"/>
      <c r="L740" s="114"/>
      <c r="M740" s="114"/>
      <c r="N740" s="114"/>
      <c r="O740" s="114"/>
      <c r="P740" s="114"/>
      <c r="Q740" s="114"/>
      <c r="R740" s="114"/>
      <c r="S740" s="114"/>
      <c r="T740" s="114"/>
      <c r="U740" s="114"/>
      <c r="V740" s="114"/>
      <c r="W740" s="114"/>
      <c r="X740" s="115"/>
      <c r="Y740" s="116"/>
      <c r="Z740" s="113"/>
      <c r="AA740" s="117"/>
      <c r="AB740" s="115"/>
      <c r="AC740" s="113"/>
      <c r="AD740" s="117"/>
      <c r="AE740" s="118"/>
      <c r="AF740" s="113"/>
      <c r="AG740" s="117"/>
      <c r="AH740" s="118"/>
      <c r="AI740" s="113"/>
      <c r="AJ740" s="117"/>
      <c r="AK740" s="118"/>
      <c r="AL740" s="113"/>
      <c r="AM740" s="117"/>
      <c r="AN740" s="118"/>
      <c r="AO740" s="119"/>
      <c r="AP740" s="122"/>
      <c r="AQ740" s="123"/>
      <c r="AR740" s="96">
        <f t="shared" si="47"/>
        <v>0</v>
      </c>
      <c r="AS740" s="97">
        <f t="shared" si="44"/>
        <v>0</v>
      </c>
      <c r="AT740" s="97">
        <f t="shared" si="45"/>
        <v>0</v>
      </c>
    </row>
    <row r="741" spans="8:46" ht="14.25" thickBot="1" x14ac:dyDescent="0.2">
      <c r="H741" s="42">
        <f t="shared" si="46"/>
        <v>0</v>
      </c>
      <c r="I741" s="111"/>
      <c r="J741" s="112"/>
      <c r="K741" s="113"/>
      <c r="L741" s="114"/>
      <c r="M741" s="114"/>
      <c r="N741" s="114"/>
      <c r="O741" s="114"/>
      <c r="P741" s="114"/>
      <c r="Q741" s="114"/>
      <c r="R741" s="114"/>
      <c r="S741" s="114"/>
      <c r="T741" s="114"/>
      <c r="U741" s="114"/>
      <c r="V741" s="114"/>
      <c r="W741" s="114"/>
      <c r="X741" s="115"/>
      <c r="Y741" s="116"/>
      <c r="Z741" s="113"/>
      <c r="AA741" s="117"/>
      <c r="AB741" s="115"/>
      <c r="AC741" s="113"/>
      <c r="AD741" s="117"/>
      <c r="AE741" s="118"/>
      <c r="AF741" s="113"/>
      <c r="AG741" s="117"/>
      <c r="AH741" s="118"/>
      <c r="AI741" s="113"/>
      <c r="AJ741" s="117"/>
      <c r="AK741" s="118"/>
      <c r="AL741" s="113"/>
      <c r="AM741" s="117"/>
      <c r="AN741" s="118"/>
      <c r="AO741" s="119"/>
      <c r="AP741" s="122"/>
      <c r="AQ741" s="123"/>
      <c r="AR741" s="96">
        <f t="shared" si="47"/>
        <v>0</v>
      </c>
      <c r="AS741" s="97">
        <f t="shared" si="44"/>
        <v>0</v>
      </c>
      <c r="AT741" s="97">
        <f t="shared" si="45"/>
        <v>0</v>
      </c>
    </row>
    <row r="742" spans="8:46" ht="14.25" thickBot="1" x14ac:dyDescent="0.2">
      <c r="H742" s="42">
        <f t="shared" si="46"/>
        <v>0</v>
      </c>
      <c r="I742" s="111"/>
      <c r="J742" s="112"/>
      <c r="K742" s="113"/>
      <c r="L742" s="114"/>
      <c r="M742" s="114"/>
      <c r="N742" s="114"/>
      <c r="O742" s="114"/>
      <c r="P742" s="114"/>
      <c r="Q742" s="114"/>
      <c r="R742" s="114"/>
      <c r="S742" s="114"/>
      <c r="T742" s="114"/>
      <c r="U742" s="114"/>
      <c r="V742" s="114"/>
      <c r="W742" s="114"/>
      <c r="X742" s="115"/>
      <c r="Y742" s="116"/>
      <c r="Z742" s="113"/>
      <c r="AA742" s="117"/>
      <c r="AB742" s="115"/>
      <c r="AC742" s="113"/>
      <c r="AD742" s="117"/>
      <c r="AE742" s="118"/>
      <c r="AF742" s="113"/>
      <c r="AG742" s="117"/>
      <c r="AH742" s="118"/>
      <c r="AI742" s="113"/>
      <c r="AJ742" s="117"/>
      <c r="AK742" s="118"/>
      <c r="AL742" s="113"/>
      <c r="AM742" s="117"/>
      <c r="AN742" s="118"/>
      <c r="AO742" s="119"/>
      <c r="AP742" s="122"/>
      <c r="AQ742" s="123"/>
      <c r="AR742" s="96">
        <f t="shared" si="47"/>
        <v>0</v>
      </c>
      <c r="AS742" s="97">
        <f t="shared" si="44"/>
        <v>0</v>
      </c>
      <c r="AT742" s="97">
        <f t="shared" si="45"/>
        <v>0</v>
      </c>
    </row>
    <row r="743" spans="8:46" ht="14.25" thickBot="1" x14ac:dyDescent="0.2">
      <c r="H743" s="42">
        <f t="shared" si="46"/>
        <v>0</v>
      </c>
      <c r="I743" s="111"/>
      <c r="J743" s="112"/>
      <c r="K743" s="113"/>
      <c r="L743" s="114"/>
      <c r="M743" s="114"/>
      <c r="N743" s="114"/>
      <c r="O743" s="114"/>
      <c r="P743" s="114"/>
      <c r="Q743" s="114"/>
      <c r="R743" s="114"/>
      <c r="S743" s="114"/>
      <c r="T743" s="114"/>
      <c r="U743" s="114"/>
      <c r="V743" s="114"/>
      <c r="W743" s="114"/>
      <c r="X743" s="115"/>
      <c r="Y743" s="116"/>
      <c r="Z743" s="113"/>
      <c r="AA743" s="117"/>
      <c r="AB743" s="115"/>
      <c r="AC743" s="113"/>
      <c r="AD743" s="117"/>
      <c r="AE743" s="118"/>
      <c r="AF743" s="113"/>
      <c r="AG743" s="117"/>
      <c r="AH743" s="118"/>
      <c r="AI743" s="113"/>
      <c r="AJ743" s="117"/>
      <c r="AK743" s="118"/>
      <c r="AL743" s="113"/>
      <c r="AM743" s="117"/>
      <c r="AN743" s="118"/>
      <c r="AO743" s="119"/>
      <c r="AP743" s="122"/>
      <c r="AQ743" s="123"/>
      <c r="AR743" s="96">
        <f t="shared" si="47"/>
        <v>0</v>
      </c>
      <c r="AS743" s="97">
        <f t="shared" si="44"/>
        <v>0</v>
      </c>
      <c r="AT743" s="97">
        <f t="shared" si="45"/>
        <v>0</v>
      </c>
    </row>
    <row r="744" spans="8:46" ht="14.25" thickBot="1" x14ac:dyDescent="0.2">
      <c r="H744" s="42">
        <f t="shared" si="46"/>
        <v>0</v>
      </c>
      <c r="I744" s="111"/>
      <c r="J744" s="112"/>
      <c r="K744" s="113"/>
      <c r="L744" s="114"/>
      <c r="M744" s="114"/>
      <c r="N744" s="114"/>
      <c r="O744" s="114"/>
      <c r="P744" s="114"/>
      <c r="Q744" s="114"/>
      <c r="R744" s="114"/>
      <c r="S744" s="114"/>
      <c r="T744" s="114"/>
      <c r="U744" s="114"/>
      <c r="V744" s="114"/>
      <c r="W744" s="114"/>
      <c r="X744" s="115"/>
      <c r="Y744" s="116"/>
      <c r="Z744" s="113"/>
      <c r="AA744" s="117"/>
      <c r="AB744" s="115"/>
      <c r="AC744" s="113"/>
      <c r="AD744" s="117"/>
      <c r="AE744" s="118"/>
      <c r="AF744" s="113"/>
      <c r="AG744" s="117"/>
      <c r="AH744" s="118"/>
      <c r="AI744" s="113"/>
      <c r="AJ744" s="117"/>
      <c r="AK744" s="118"/>
      <c r="AL744" s="113"/>
      <c r="AM744" s="117"/>
      <c r="AN744" s="118"/>
      <c r="AO744" s="119"/>
      <c r="AP744" s="122"/>
      <c r="AQ744" s="123"/>
      <c r="AR744" s="96">
        <f t="shared" si="47"/>
        <v>0</v>
      </c>
      <c r="AS744" s="97">
        <f t="shared" si="44"/>
        <v>0</v>
      </c>
      <c r="AT744" s="97">
        <f t="shared" si="45"/>
        <v>0</v>
      </c>
    </row>
    <row r="745" spans="8:46" ht="14.25" thickBot="1" x14ac:dyDescent="0.2">
      <c r="H745" s="42">
        <f t="shared" si="46"/>
        <v>0</v>
      </c>
      <c r="I745" s="111"/>
      <c r="J745" s="112"/>
      <c r="K745" s="113"/>
      <c r="L745" s="114"/>
      <c r="M745" s="114"/>
      <c r="N745" s="114"/>
      <c r="O745" s="114"/>
      <c r="P745" s="114"/>
      <c r="Q745" s="114"/>
      <c r="R745" s="114"/>
      <c r="S745" s="114"/>
      <c r="T745" s="114"/>
      <c r="U745" s="114"/>
      <c r="V745" s="114"/>
      <c r="W745" s="114"/>
      <c r="X745" s="115"/>
      <c r="Y745" s="116"/>
      <c r="Z745" s="113"/>
      <c r="AA745" s="117"/>
      <c r="AB745" s="115"/>
      <c r="AC745" s="113"/>
      <c r="AD745" s="117"/>
      <c r="AE745" s="118"/>
      <c r="AF745" s="113"/>
      <c r="AG745" s="117"/>
      <c r="AH745" s="118"/>
      <c r="AI745" s="113"/>
      <c r="AJ745" s="117"/>
      <c r="AK745" s="118"/>
      <c r="AL745" s="113"/>
      <c r="AM745" s="117"/>
      <c r="AN745" s="118"/>
      <c r="AO745" s="119"/>
      <c r="AP745" s="122"/>
      <c r="AQ745" s="123"/>
      <c r="AR745" s="96">
        <f t="shared" si="47"/>
        <v>0</v>
      </c>
      <c r="AS745" s="97">
        <f t="shared" si="44"/>
        <v>0</v>
      </c>
      <c r="AT745" s="97">
        <f t="shared" si="45"/>
        <v>0</v>
      </c>
    </row>
    <row r="746" spans="8:46" ht="14.25" thickBot="1" x14ac:dyDescent="0.2">
      <c r="H746" s="42">
        <f t="shared" si="46"/>
        <v>0</v>
      </c>
      <c r="I746" s="111"/>
      <c r="J746" s="112"/>
      <c r="K746" s="113"/>
      <c r="L746" s="114"/>
      <c r="M746" s="114"/>
      <c r="N746" s="114"/>
      <c r="O746" s="114"/>
      <c r="P746" s="114"/>
      <c r="Q746" s="114"/>
      <c r="R746" s="114"/>
      <c r="S746" s="114"/>
      <c r="T746" s="114"/>
      <c r="U746" s="114"/>
      <c r="V746" s="114"/>
      <c r="W746" s="114"/>
      <c r="X746" s="115"/>
      <c r="Y746" s="116"/>
      <c r="Z746" s="113"/>
      <c r="AA746" s="117"/>
      <c r="AB746" s="115"/>
      <c r="AC746" s="113"/>
      <c r="AD746" s="117"/>
      <c r="AE746" s="118"/>
      <c r="AF746" s="113"/>
      <c r="AG746" s="117"/>
      <c r="AH746" s="118"/>
      <c r="AI746" s="113"/>
      <c r="AJ746" s="117"/>
      <c r="AK746" s="118"/>
      <c r="AL746" s="113"/>
      <c r="AM746" s="117"/>
      <c r="AN746" s="118"/>
      <c r="AO746" s="119"/>
      <c r="AP746" s="122"/>
      <c r="AQ746" s="123"/>
      <c r="AR746" s="96">
        <f t="shared" si="47"/>
        <v>0</v>
      </c>
      <c r="AS746" s="97">
        <f t="shared" si="44"/>
        <v>0</v>
      </c>
      <c r="AT746" s="97">
        <f t="shared" si="45"/>
        <v>0</v>
      </c>
    </row>
    <row r="747" spans="8:46" ht="14.25" thickBot="1" x14ac:dyDescent="0.2">
      <c r="H747" s="42">
        <f t="shared" si="46"/>
        <v>0</v>
      </c>
      <c r="I747" s="111"/>
      <c r="J747" s="112"/>
      <c r="K747" s="113"/>
      <c r="L747" s="114"/>
      <c r="M747" s="114"/>
      <c r="N747" s="114"/>
      <c r="O747" s="114"/>
      <c r="P747" s="114"/>
      <c r="Q747" s="114"/>
      <c r="R747" s="114"/>
      <c r="S747" s="114"/>
      <c r="T747" s="114"/>
      <c r="U747" s="114"/>
      <c r="V747" s="114"/>
      <c r="W747" s="114"/>
      <c r="X747" s="115"/>
      <c r="Y747" s="116"/>
      <c r="Z747" s="113"/>
      <c r="AA747" s="117"/>
      <c r="AB747" s="115"/>
      <c r="AC747" s="113"/>
      <c r="AD747" s="117"/>
      <c r="AE747" s="118"/>
      <c r="AF747" s="113"/>
      <c r="AG747" s="117"/>
      <c r="AH747" s="118"/>
      <c r="AI747" s="113"/>
      <c r="AJ747" s="117"/>
      <c r="AK747" s="118"/>
      <c r="AL747" s="113"/>
      <c r="AM747" s="117"/>
      <c r="AN747" s="118"/>
      <c r="AO747" s="119"/>
      <c r="AP747" s="122"/>
      <c r="AQ747" s="123"/>
      <c r="AR747" s="96">
        <f t="shared" si="47"/>
        <v>0</v>
      </c>
      <c r="AS747" s="97">
        <f t="shared" si="44"/>
        <v>0</v>
      </c>
      <c r="AT747" s="97">
        <f t="shared" si="45"/>
        <v>0</v>
      </c>
    </row>
    <row r="748" spans="8:46" ht="14.25" thickBot="1" x14ac:dyDescent="0.2">
      <c r="H748" s="42">
        <f t="shared" si="46"/>
        <v>0</v>
      </c>
      <c r="I748" s="111"/>
      <c r="J748" s="112"/>
      <c r="K748" s="113"/>
      <c r="L748" s="114"/>
      <c r="M748" s="114"/>
      <c r="N748" s="114"/>
      <c r="O748" s="114"/>
      <c r="P748" s="114"/>
      <c r="Q748" s="114"/>
      <c r="R748" s="114"/>
      <c r="S748" s="114"/>
      <c r="T748" s="114"/>
      <c r="U748" s="114"/>
      <c r="V748" s="114"/>
      <c r="W748" s="114"/>
      <c r="X748" s="115"/>
      <c r="Y748" s="116"/>
      <c r="Z748" s="113"/>
      <c r="AA748" s="117"/>
      <c r="AB748" s="115"/>
      <c r="AC748" s="113"/>
      <c r="AD748" s="117"/>
      <c r="AE748" s="118"/>
      <c r="AF748" s="113"/>
      <c r="AG748" s="117"/>
      <c r="AH748" s="118"/>
      <c r="AI748" s="113"/>
      <c r="AJ748" s="117"/>
      <c r="AK748" s="118"/>
      <c r="AL748" s="113"/>
      <c r="AM748" s="117"/>
      <c r="AN748" s="118"/>
      <c r="AO748" s="119"/>
      <c r="AP748" s="122"/>
      <c r="AQ748" s="123"/>
      <c r="AR748" s="96">
        <f t="shared" si="47"/>
        <v>0</v>
      </c>
      <c r="AS748" s="97">
        <f t="shared" si="44"/>
        <v>0</v>
      </c>
      <c r="AT748" s="97">
        <f t="shared" si="45"/>
        <v>0</v>
      </c>
    </row>
    <row r="749" spans="8:46" ht="14.25" thickBot="1" x14ac:dyDescent="0.2">
      <c r="H749" s="42">
        <f t="shared" si="46"/>
        <v>0</v>
      </c>
      <c r="I749" s="111"/>
      <c r="J749" s="112"/>
      <c r="K749" s="113"/>
      <c r="L749" s="114"/>
      <c r="M749" s="114"/>
      <c r="N749" s="114"/>
      <c r="O749" s="114"/>
      <c r="P749" s="114"/>
      <c r="Q749" s="114"/>
      <c r="R749" s="114"/>
      <c r="S749" s="114"/>
      <c r="T749" s="114"/>
      <c r="U749" s="114"/>
      <c r="V749" s="114"/>
      <c r="W749" s="114"/>
      <c r="X749" s="115"/>
      <c r="Y749" s="116"/>
      <c r="Z749" s="113"/>
      <c r="AA749" s="117"/>
      <c r="AB749" s="115"/>
      <c r="AC749" s="113"/>
      <c r="AD749" s="117"/>
      <c r="AE749" s="118"/>
      <c r="AF749" s="113"/>
      <c r="AG749" s="117"/>
      <c r="AH749" s="118"/>
      <c r="AI749" s="113"/>
      <c r="AJ749" s="117"/>
      <c r="AK749" s="118"/>
      <c r="AL749" s="113"/>
      <c r="AM749" s="117"/>
      <c r="AN749" s="118"/>
      <c r="AO749" s="119"/>
      <c r="AP749" s="122"/>
      <c r="AQ749" s="123"/>
      <c r="AR749" s="96">
        <f t="shared" si="47"/>
        <v>0</v>
      </c>
      <c r="AS749" s="97">
        <f t="shared" si="44"/>
        <v>0</v>
      </c>
      <c r="AT749" s="97">
        <f t="shared" si="45"/>
        <v>0</v>
      </c>
    </row>
    <row r="750" spans="8:46" ht="14.25" thickBot="1" x14ac:dyDescent="0.2">
      <c r="H750" s="42">
        <f t="shared" si="46"/>
        <v>0</v>
      </c>
      <c r="I750" s="111"/>
      <c r="J750" s="112"/>
      <c r="K750" s="113"/>
      <c r="L750" s="114"/>
      <c r="M750" s="114"/>
      <c r="N750" s="114"/>
      <c r="O750" s="114"/>
      <c r="P750" s="114"/>
      <c r="Q750" s="114"/>
      <c r="R750" s="114"/>
      <c r="S750" s="114"/>
      <c r="T750" s="114"/>
      <c r="U750" s="114"/>
      <c r="V750" s="114"/>
      <c r="W750" s="114"/>
      <c r="X750" s="115"/>
      <c r="Y750" s="116"/>
      <c r="Z750" s="113"/>
      <c r="AA750" s="117"/>
      <c r="AB750" s="115"/>
      <c r="AC750" s="113"/>
      <c r="AD750" s="117"/>
      <c r="AE750" s="118"/>
      <c r="AF750" s="113"/>
      <c r="AG750" s="117"/>
      <c r="AH750" s="118"/>
      <c r="AI750" s="113"/>
      <c r="AJ750" s="117"/>
      <c r="AK750" s="118"/>
      <c r="AL750" s="113"/>
      <c r="AM750" s="117"/>
      <c r="AN750" s="118"/>
      <c r="AO750" s="119"/>
      <c r="AP750" s="122"/>
      <c r="AQ750" s="123"/>
      <c r="AR750" s="96">
        <f t="shared" si="47"/>
        <v>0</v>
      </c>
      <c r="AS750" s="97">
        <f t="shared" si="44"/>
        <v>0</v>
      </c>
      <c r="AT750" s="97">
        <f t="shared" si="45"/>
        <v>0</v>
      </c>
    </row>
    <row r="751" spans="8:46" ht="14.25" thickBot="1" x14ac:dyDescent="0.2">
      <c r="H751" s="42">
        <f t="shared" si="46"/>
        <v>0</v>
      </c>
      <c r="I751" s="111"/>
      <c r="J751" s="112"/>
      <c r="K751" s="113"/>
      <c r="L751" s="114"/>
      <c r="M751" s="114"/>
      <c r="N751" s="114"/>
      <c r="O751" s="114"/>
      <c r="P751" s="114"/>
      <c r="Q751" s="114"/>
      <c r="R751" s="114"/>
      <c r="S751" s="114"/>
      <c r="T751" s="114"/>
      <c r="U751" s="114"/>
      <c r="V751" s="114"/>
      <c r="W751" s="114"/>
      <c r="X751" s="115"/>
      <c r="Y751" s="116"/>
      <c r="Z751" s="113"/>
      <c r="AA751" s="117"/>
      <c r="AB751" s="115"/>
      <c r="AC751" s="113"/>
      <c r="AD751" s="117"/>
      <c r="AE751" s="118"/>
      <c r="AF751" s="113"/>
      <c r="AG751" s="117"/>
      <c r="AH751" s="118"/>
      <c r="AI751" s="113"/>
      <c r="AJ751" s="117"/>
      <c r="AK751" s="118"/>
      <c r="AL751" s="113"/>
      <c r="AM751" s="117"/>
      <c r="AN751" s="118"/>
      <c r="AO751" s="119"/>
      <c r="AP751" s="122"/>
      <c r="AQ751" s="123"/>
      <c r="AR751" s="96">
        <f t="shared" si="47"/>
        <v>0</v>
      </c>
      <c r="AS751" s="97">
        <f t="shared" si="44"/>
        <v>0</v>
      </c>
      <c r="AT751" s="97">
        <f t="shared" si="45"/>
        <v>0</v>
      </c>
    </row>
    <row r="752" spans="8:46" ht="14.25" thickBot="1" x14ac:dyDescent="0.2">
      <c r="H752" s="42">
        <f t="shared" si="46"/>
        <v>0</v>
      </c>
      <c r="I752" s="111"/>
      <c r="J752" s="112"/>
      <c r="K752" s="113"/>
      <c r="L752" s="114"/>
      <c r="M752" s="114"/>
      <c r="N752" s="114"/>
      <c r="O752" s="114"/>
      <c r="P752" s="114"/>
      <c r="Q752" s="114"/>
      <c r="R752" s="114"/>
      <c r="S752" s="114"/>
      <c r="T752" s="114"/>
      <c r="U752" s="114"/>
      <c r="V752" s="114"/>
      <c r="W752" s="114"/>
      <c r="X752" s="115"/>
      <c r="Y752" s="116"/>
      <c r="Z752" s="113"/>
      <c r="AA752" s="117"/>
      <c r="AB752" s="115"/>
      <c r="AC752" s="113"/>
      <c r="AD752" s="117"/>
      <c r="AE752" s="118"/>
      <c r="AF752" s="113"/>
      <c r="AG752" s="117"/>
      <c r="AH752" s="118"/>
      <c r="AI752" s="113"/>
      <c r="AJ752" s="117"/>
      <c r="AK752" s="118"/>
      <c r="AL752" s="113"/>
      <c r="AM752" s="117"/>
      <c r="AN752" s="118"/>
      <c r="AO752" s="119"/>
      <c r="AP752" s="122"/>
      <c r="AQ752" s="123"/>
      <c r="AR752" s="96">
        <f t="shared" si="47"/>
        <v>0</v>
      </c>
      <c r="AS752" s="97">
        <f t="shared" si="44"/>
        <v>0</v>
      </c>
      <c r="AT752" s="97">
        <f t="shared" si="45"/>
        <v>0</v>
      </c>
    </row>
    <row r="753" spans="8:46" ht="14.25" thickBot="1" x14ac:dyDescent="0.2">
      <c r="H753" s="42">
        <f t="shared" si="46"/>
        <v>0</v>
      </c>
      <c r="I753" s="111"/>
      <c r="J753" s="112"/>
      <c r="K753" s="113"/>
      <c r="L753" s="114"/>
      <c r="M753" s="114"/>
      <c r="N753" s="114"/>
      <c r="O753" s="114"/>
      <c r="P753" s="114"/>
      <c r="Q753" s="114"/>
      <c r="R753" s="114"/>
      <c r="S753" s="114"/>
      <c r="T753" s="114"/>
      <c r="U753" s="114"/>
      <c r="V753" s="114"/>
      <c r="W753" s="114"/>
      <c r="X753" s="115"/>
      <c r="Y753" s="116"/>
      <c r="Z753" s="113"/>
      <c r="AA753" s="117"/>
      <c r="AB753" s="115"/>
      <c r="AC753" s="113"/>
      <c r="AD753" s="117"/>
      <c r="AE753" s="118"/>
      <c r="AF753" s="113"/>
      <c r="AG753" s="117"/>
      <c r="AH753" s="118"/>
      <c r="AI753" s="113"/>
      <c r="AJ753" s="117"/>
      <c r="AK753" s="118"/>
      <c r="AL753" s="113"/>
      <c r="AM753" s="117"/>
      <c r="AN753" s="118"/>
      <c r="AO753" s="119"/>
      <c r="AP753" s="122"/>
      <c r="AQ753" s="123"/>
      <c r="AR753" s="96">
        <f t="shared" si="47"/>
        <v>0</v>
      </c>
      <c r="AS753" s="97">
        <f t="shared" si="44"/>
        <v>0</v>
      </c>
      <c r="AT753" s="97">
        <f t="shared" si="45"/>
        <v>0</v>
      </c>
    </row>
    <row r="754" spans="8:46" ht="14.25" thickBot="1" x14ac:dyDescent="0.2">
      <c r="H754" s="42">
        <f t="shared" si="46"/>
        <v>0</v>
      </c>
      <c r="I754" s="111"/>
      <c r="J754" s="112"/>
      <c r="K754" s="113"/>
      <c r="L754" s="114"/>
      <c r="M754" s="114"/>
      <c r="N754" s="114"/>
      <c r="O754" s="114"/>
      <c r="P754" s="114"/>
      <c r="Q754" s="114"/>
      <c r="R754" s="114"/>
      <c r="S754" s="114"/>
      <c r="T754" s="114"/>
      <c r="U754" s="114"/>
      <c r="V754" s="114"/>
      <c r="W754" s="114"/>
      <c r="X754" s="115"/>
      <c r="Y754" s="116"/>
      <c r="Z754" s="113"/>
      <c r="AA754" s="117"/>
      <c r="AB754" s="115"/>
      <c r="AC754" s="113"/>
      <c r="AD754" s="117"/>
      <c r="AE754" s="118"/>
      <c r="AF754" s="113"/>
      <c r="AG754" s="117"/>
      <c r="AH754" s="118"/>
      <c r="AI754" s="113"/>
      <c r="AJ754" s="117"/>
      <c r="AK754" s="118"/>
      <c r="AL754" s="113"/>
      <c r="AM754" s="117"/>
      <c r="AN754" s="118"/>
      <c r="AO754" s="119"/>
      <c r="AP754" s="122"/>
      <c r="AQ754" s="123"/>
      <c r="AR754" s="96">
        <f t="shared" si="47"/>
        <v>0</v>
      </c>
      <c r="AS754" s="97">
        <f t="shared" si="44"/>
        <v>0</v>
      </c>
      <c r="AT754" s="97">
        <f t="shared" si="45"/>
        <v>0</v>
      </c>
    </row>
    <row r="755" spans="8:46" ht="14.25" thickBot="1" x14ac:dyDescent="0.2">
      <c r="H755" s="42">
        <f t="shared" si="46"/>
        <v>0</v>
      </c>
      <c r="I755" s="111"/>
      <c r="J755" s="112"/>
      <c r="K755" s="113"/>
      <c r="L755" s="114"/>
      <c r="M755" s="114"/>
      <c r="N755" s="114"/>
      <c r="O755" s="114"/>
      <c r="P755" s="114"/>
      <c r="Q755" s="114"/>
      <c r="R755" s="114"/>
      <c r="S755" s="114"/>
      <c r="T755" s="114"/>
      <c r="U755" s="114"/>
      <c r="V755" s="114"/>
      <c r="W755" s="114"/>
      <c r="X755" s="115"/>
      <c r="Y755" s="116"/>
      <c r="Z755" s="113"/>
      <c r="AA755" s="117"/>
      <c r="AB755" s="115"/>
      <c r="AC755" s="113"/>
      <c r="AD755" s="117"/>
      <c r="AE755" s="118"/>
      <c r="AF755" s="113"/>
      <c r="AG755" s="117"/>
      <c r="AH755" s="118"/>
      <c r="AI755" s="113"/>
      <c r="AJ755" s="117"/>
      <c r="AK755" s="118"/>
      <c r="AL755" s="113"/>
      <c r="AM755" s="117"/>
      <c r="AN755" s="118"/>
      <c r="AO755" s="119"/>
      <c r="AP755" s="122"/>
      <c r="AQ755" s="123"/>
      <c r="AR755" s="96">
        <f t="shared" si="47"/>
        <v>0</v>
      </c>
      <c r="AS755" s="97">
        <f t="shared" si="44"/>
        <v>0</v>
      </c>
      <c r="AT755" s="97">
        <f t="shared" si="45"/>
        <v>0</v>
      </c>
    </row>
    <row r="756" spans="8:46" ht="14.25" thickBot="1" x14ac:dyDescent="0.2">
      <c r="H756" s="42">
        <f t="shared" si="46"/>
        <v>0</v>
      </c>
      <c r="I756" s="111"/>
      <c r="J756" s="112"/>
      <c r="K756" s="113"/>
      <c r="L756" s="114"/>
      <c r="M756" s="114"/>
      <c r="N756" s="114"/>
      <c r="O756" s="114"/>
      <c r="P756" s="114"/>
      <c r="Q756" s="114"/>
      <c r="R756" s="114"/>
      <c r="S756" s="114"/>
      <c r="T756" s="114"/>
      <c r="U756" s="114"/>
      <c r="V756" s="114"/>
      <c r="W756" s="114"/>
      <c r="X756" s="115"/>
      <c r="Y756" s="116"/>
      <c r="Z756" s="113"/>
      <c r="AA756" s="117"/>
      <c r="AB756" s="115"/>
      <c r="AC756" s="113"/>
      <c r="AD756" s="117"/>
      <c r="AE756" s="118"/>
      <c r="AF756" s="113"/>
      <c r="AG756" s="117"/>
      <c r="AH756" s="118"/>
      <c r="AI756" s="113"/>
      <c r="AJ756" s="117"/>
      <c r="AK756" s="118"/>
      <c r="AL756" s="113"/>
      <c r="AM756" s="117"/>
      <c r="AN756" s="118"/>
      <c r="AO756" s="119"/>
      <c r="AP756" s="122"/>
      <c r="AQ756" s="123"/>
      <c r="AR756" s="96">
        <f t="shared" si="47"/>
        <v>0</v>
      </c>
      <c r="AS756" s="97">
        <f t="shared" si="44"/>
        <v>0</v>
      </c>
      <c r="AT756" s="97">
        <f t="shared" si="45"/>
        <v>0</v>
      </c>
    </row>
    <row r="757" spans="8:46" ht="14.25" thickBot="1" x14ac:dyDescent="0.2">
      <c r="H757" s="42">
        <f t="shared" si="46"/>
        <v>0</v>
      </c>
      <c r="I757" s="111"/>
      <c r="J757" s="112"/>
      <c r="K757" s="113"/>
      <c r="L757" s="114"/>
      <c r="M757" s="114"/>
      <c r="N757" s="114"/>
      <c r="O757" s="114"/>
      <c r="P757" s="114"/>
      <c r="Q757" s="114"/>
      <c r="R757" s="114"/>
      <c r="S757" s="114"/>
      <c r="T757" s="114"/>
      <c r="U757" s="114"/>
      <c r="V757" s="114"/>
      <c r="W757" s="114"/>
      <c r="X757" s="115"/>
      <c r="Y757" s="116"/>
      <c r="Z757" s="113"/>
      <c r="AA757" s="117"/>
      <c r="AB757" s="115"/>
      <c r="AC757" s="113"/>
      <c r="AD757" s="117"/>
      <c r="AE757" s="118"/>
      <c r="AF757" s="113"/>
      <c r="AG757" s="117"/>
      <c r="AH757" s="118"/>
      <c r="AI757" s="113"/>
      <c r="AJ757" s="117"/>
      <c r="AK757" s="118"/>
      <c r="AL757" s="113"/>
      <c r="AM757" s="117"/>
      <c r="AN757" s="118"/>
      <c r="AO757" s="119"/>
      <c r="AP757" s="122"/>
      <c r="AQ757" s="123"/>
      <c r="AR757" s="96">
        <f t="shared" si="47"/>
        <v>0</v>
      </c>
      <c r="AS757" s="97">
        <f t="shared" si="44"/>
        <v>0</v>
      </c>
      <c r="AT757" s="97">
        <f t="shared" si="45"/>
        <v>0</v>
      </c>
    </row>
    <row r="758" spans="8:46" ht="14.25" thickBot="1" x14ac:dyDescent="0.2">
      <c r="H758" s="42">
        <f t="shared" si="46"/>
        <v>0</v>
      </c>
      <c r="I758" s="111"/>
      <c r="J758" s="112"/>
      <c r="K758" s="113"/>
      <c r="L758" s="114"/>
      <c r="M758" s="114"/>
      <c r="N758" s="114"/>
      <c r="O758" s="114"/>
      <c r="P758" s="114"/>
      <c r="Q758" s="114"/>
      <c r="R758" s="114"/>
      <c r="S758" s="114"/>
      <c r="T758" s="114"/>
      <c r="U758" s="114"/>
      <c r="V758" s="114"/>
      <c r="W758" s="114"/>
      <c r="X758" s="115"/>
      <c r="Y758" s="116"/>
      <c r="Z758" s="113"/>
      <c r="AA758" s="117"/>
      <c r="AB758" s="115"/>
      <c r="AC758" s="113"/>
      <c r="AD758" s="117"/>
      <c r="AE758" s="118"/>
      <c r="AF758" s="113"/>
      <c r="AG758" s="117"/>
      <c r="AH758" s="118"/>
      <c r="AI758" s="113"/>
      <c r="AJ758" s="117"/>
      <c r="AK758" s="118"/>
      <c r="AL758" s="113"/>
      <c r="AM758" s="117"/>
      <c r="AN758" s="118"/>
      <c r="AO758" s="119"/>
      <c r="AP758" s="122"/>
      <c r="AQ758" s="123"/>
      <c r="AR758" s="96">
        <f t="shared" si="47"/>
        <v>0</v>
      </c>
      <c r="AS758" s="97">
        <f t="shared" si="44"/>
        <v>0</v>
      </c>
      <c r="AT758" s="97">
        <f t="shared" si="45"/>
        <v>0</v>
      </c>
    </row>
    <row r="759" spans="8:46" ht="14.25" thickBot="1" x14ac:dyDescent="0.2">
      <c r="H759" s="42">
        <f t="shared" si="46"/>
        <v>0</v>
      </c>
      <c r="I759" s="111"/>
      <c r="J759" s="112"/>
      <c r="K759" s="113"/>
      <c r="L759" s="114"/>
      <c r="M759" s="114"/>
      <c r="N759" s="114"/>
      <c r="O759" s="114"/>
      <c r="P759" s="114"/>
      <c r="Q759" s="114"/>
      <c r="R759" s="114"/>
      <c r="S759" s="114"/>
      <c r="T759" s="114"/>
      <c r="U759" s="114"/>
      <c r="V759" s="114"/>
      <c r="W759" s="114"/>
      <c r="X759" s="115"/>
      <c r="Y759" s="116"/>
      <c r="Z759" s="113"/>
      <c r="AA759" s="117"/>
      <c r="AB759" s="115"/>
      <c r="AC759" s="113"/>
      <c r="AD759" s="117"/>
      <c r="AE759" s="118"/>
      <c r="AF759" s="113"/>
      <c r="AG759" s="117"/>
      <c r="AH759" s="118"/>
      <c r="AI759" s="113"/>
      <c r="AJ759" s="117"/>
      <c r="AK759" s="118"/>
      <c r="AL759" s="113"/>
      <c r="AM759" s="117"/>
      <c r="AN759" s="118"/>
      <c r="AO759" s="119"/>
      <c r="AP759" s="122"/>
      <c r="AQ759" s="123"/>
      <c r="AR759" s="96">
        <f t="shared" si="47"/>
        <v>0</v>
      </c>
      <c r="AS759" s="97">
        <f t="shared" si="44"/>
        <v>0</v>
      </c>
      <c r="AT759" s="97">
        <f t="shared" si="45"/>
        <v>0</v>
      </c>
    </row>
    <row r="760" spans="8:46" ht="14.25" thickBot="1" x14ac:dyDescent="0.2">
      <c r="H760" s="42">
        <f t="shared" si="46"/>
        <v>0</v>
      </c>
      <c r="I760" s="111"/>
      <c r="J760" s="112"/>
      <c r="K760" s="113"/>
      <c r="L760" s="114"/>
      <c r="M760" s="114"/>
      <c r="N760" s="114"/>
      <c r="O760" s="114"/>
      <c r="P760" s="114"/>
      <c r="Q760" s="114"/>
      <c r="R760" s="114"/>
      <c r="S760" s="114"/>
      <c r="T760" s="114"/>
      <c r="U760" s="114"/>
      <c r="V760" s="114"/>
      <c r="W760" s="114"/>
      <c r="X760" s="115"/>
      <c r="Y760" s="116"/>
      <c r="Z760" s="113"/>
      <c r="AA760" s="117"/>
      <c r="AB760" s="115"/>
      <c r="AC760" s="113"/>
      <c r="AD760" s="117"/>
      <c r="AE760" s="118"/>
      <c r="AF760" s="113"/>
      <c r="AG760" s="117"/>
      <c r="AH760" s="118"/>
      <c r="AI760" s="113"/>
      <c r="AJ760" s="117"/>
      <c r="AK760" s="118"/>
      <c r="AL760" s="113"/>
      <c r="AM760" s="117"/>
      <c r="AN760" s="118"/>
      <c r="AO760" s="119"/>
      <c r="AP760" s="122"/>
      <c r="AQ760" s="123"/>
      <c r="AR760" s="96">
        <f t="shared" si="47"/>
        <v>0</v>
      </c>
      <c r="AS760" s="97">
        <f t="shared" si="44"/>
        <v>0</v>
      </c>
      <c r="AT760" s="97">
        <f t="shared" si="45"/>
        <v>0</v>
      </c>
    </row>
    <row r="761" spans="8:46" ht="14.25" thickBot="1" x14ac:dyDescent="0.2">
      <c r="H761" s="42">
        <f t="shared" si="46"/>
        <v>0</v>
      </c>
      <c r="I761" s="111"/>
      <c r="J761" s="112"/>
      <c r="K761" s="113"/>
      <c r="L761" s="114"/>
      <c r="M761" s="114"/>
      <c r="N761" s="114"/>
      <c r="O761" s="114"/>
      <c r="P761" s="114"/>
      <c r="Q761" s="114"/>
      <c r="R761" s="114"/>
      <c r="S761" s="114"/>
      <c r="T761" s="114"/>
      <c r="U761" s="114"/>
      <c r="V761" s="114"/>
      <c r="W761" s="114"/>
      <c r="X761" s="115"/>
      <c r="Y761" s="116"/>
      <c r="Z761" s="113"/>
      <c r="AA761" s="117"/>
      <c r="AB761" s="115"/>
      <c r="AC761" s="113"/>
      <c r="AD761" s="117"/>
      <c r="AE761" s="118"/>
      <c r="AF761" s="113"/>
      <c r="AG761" s="117"/>
      <c r="AH761" s="118"/>
      <c r="AI761" s="113"/>
      <c r="AJ761" s="117"/>
      <c r="AK761" s="118"/>
      <c r="AL761" s="113"/>
      <c r="AM761" s="117"/>
      <c r="AN761" s="118"/>
      <c r="AO761" s="119"/>
      <c r="AP761" s="122"/>
      <c r="AQ761" s="123"/>
      <c r="AR761" s="96">
        <f t="shared" si="47"/>
        <v>0</v>
      </c>
      <c r="AS761" s="97">
        <f t="shared" si="44"/>
        <v>0</v>
      </c>
      <c r="AT761" s="97">
        <f t="shared" si="45"/>
        <v>0</v>
      </c>
    </row>
    <row r="762" spans="8:46" ht="14.25" thickBot="1" x14ac:dyDescent="0.2">
      <c r="H762" s="42">
        <f t="shared" si="46"/>
        <v>0</v>
      </c>
      <c r="I762" s="111"/>
      <c r="J762" s="112"/>
      <c r="K762" s="113"/>
      <c r="L762" s="114"/>
      <c r="M762" s="114"/>
      <c r="N762" s="114"/>
      <c r="O762" s="114"/>
      <c r="P762" s="114"/>
      <c r="Q762" s="114"/>
      <c r="R762" s="114"/>
      <c r="S762" s="114"/>
      <c r="T762" s="114"/>
      <c r="U762" s="114"/>
      <c r="V762" s="114"/>
      <c r="W762" s="114"/>
      <c r="X762" s="115"/>
      <c r="Y762" s="116"/>
      <c r="Z762" s="113"/>
      <c r="AA762" s="117"/>
      <c r="AB762" s="115"/>
      <c r="AC762" s="113"/>
      <c r="AD762" s="117"/>
      <c r="AE762" s="118"/>
      <c r="AF762" s="113"/>
      <c r="AG762" s="117"/>
      <c r="AH762" s="118"/>
      <c r="AI762" s="113"/>
      <c r="AJ762" s="117"/>
      <c r="AK762" s="118"/>
      <c r="AL762" s="113"/>
      <c r="AM762" s="117"/>
      <c r="AN762" s="118"/>
      <c r="AO762" s="119"/>
      <c r="AP762" s="122"/>
      <c r="AQ762" s="123"/>
      <c r="AR762" s="96">
        <f t="shared" si="47"/>
        <v>0</v>
      </c>
      <c r="AS762" s="97">
        <f t="shared" si="44"/>
        <v>0</v>
      </c>
      <c r="AT762" s="97">
        <f t="shared" si="45"/>
        <v>0</v>
      </c>
    </row>
    <row r="763" spans="8:46" ht="14.25" thickBot="1" x14ac:dyDescent="0.2">
      <c r="H763" s="42">
        <f t="shared" si="46"/>
        <v>0</v>
      </c>
      <c r="I763" s="111"/>
      <c r="J763" s="112"/>
      <c r="K763" s="113"/>
      <c r="L763" s="114"/>
      <c r="M763" s="114"/>
      <c r="N763" s="114"/>
      <c r="O763" s="114"/>
      <c r="P763" s="114"/>
      <c r="Q763" s="114"/>
      <c r="R763" s="114"/>
      <c r="S763" s="114"/>
      <c r="T763" s="114"/>
      <c r="U763" s="114"/>
      <c r="V763" s="114"/>
      <c r="W763" s="114"/>
      <c r="X763" s="115"/>
      <c r="Y763" s="116"/>
      <c r="Z763" s="113"/>
      <c r="AA763" s="117"/>
      <c r="AB763" s="115"/>
      <c r="AC763" s="113"/>
      <c r="AD763" s="117"/>
      <c r="AE763" s="118"/>
      <c r="AF763" s="113"/>
      <c r="AG763" s="117"/>
      <c r="AH763" s="118"/>
      <c r="AI763" s="113"/>
      <c r="AJ763" s="117"/>
      <c r="AK763" s="118"/>
      <c r="AL763" s="113"/>
      <c r="AM763" s="117"/>
      <c r="AN763" s="118"/>
      <c r="AO763" s="119"/>
      <c r="AP763" s="122"/>
      <c r="AQ763" s="123"/>
      <c r="AR763" s="96">
        <f t="shared" si="47"/>
        <v>0</v>
      </c>
      <c r="AS763" s="97">
        <f t="shared" si="44"/>
        <v>0</v>
      </c>
      <c r="AT763" s="97">
        <f t="shared" si="45"/>
        <v>0</v>
      </c>
    </row>
    <row r="764" spans="8:46" ht="14.25" thickBot="1" x14ac:dyDescent="0.2">
      <c r="H764" s="42">
        <f t="shared" si="46"/>
        <v>0</v>
      </c>
      <c r="I764" s="111"/>
      <c r="J764" s="112"/>
      <c r="K764" s="113"/>
      <c r="L764" s="114"/>
      <c r="M764" s="114"/>
      <c r="N764" s="114"/>
      <c r="O764" s="114"/>
      <c r="P764" s="114"/>
      <c r="Q764" s="114"/>
      <c r="R764" s="114"/>
      <c r="S764" s="114"/>
      <c r="T764" s="114"/>
      <c r="U764" s="114"/>
      <c r="V764" s="114"/>
      <c r="W764" s="114"/>
      <c r="X764" s="115"/>
      <c r="Y764" s="116"/>
      <c r="Z764" s="113"/>
      <c r="AA764" s="117"/>
      <c r="AB764" s="115"/>
      <c r="AC764" s="113"/>
      <c r="AD764" s="117"/>
      <c r="AE764" s="118"/>
      <c r="AF764" s="113"/>
      <c r="AG764" s="117"/>
      <c r="AH764" s="118"/>
      <c r="AI764" s="113"/>
      <c r="AJ764" s="117"/>
      <c r="AK764" s="118"/>
      <c r="AL764" s="113"/>
      <c r="AM764" s="117"/>
      <c r="AN764" s="118"/>
      <c r="AO764" s="119"/>
      <c r="AP764" s="122"/>
      <c r="AQ764" s="123"/>
      <c r="AR764" s="96">
        <f t="shared" si="47"/>
        <v>0</v>
      </c>
      <c r="AS764" s="97">
        <f t="shared" si="44"/>
        <v>0</v>
      </c>
      <c r="AT764" s="97">
        <f t="shared" si="45"/>
        <v>0</v>
      </c>
    </row>
    <row r="765" spans="8:46" ht="14.25" thickBot="1" x14ac:dyDescent="0.2">
      <c r="H765" s="42">
        <f t="shared" si="46"/>
        <v>0</v>
      </c>
      <c r="I765" s="111"/>
      <c r="J765" s="112"/>
      <c r="K765" s="113"/>
      <c r="L765" s="114"/>
      <c r="M765" s="114"/>
      <c r="N765" s="114"/>
      <c r="O765" s="114"/>
      <c r="P765" s="114"/>
      <c r="Q765" s="114"/>
      <c r="R765" s="114"/>
      <c r="S765" s="114"/>
      <c r="T765" s="114"/>
      <c r="U765" s="114"/>
      <c r="V765" s="114"/>
      <c r="W765" s="114"/>
      <c r="X765" s="115"/>
      <c r="Y765" s="116"/>
      <c r="Z765" s="113"/>
      <c r="AA765" s="117"/>
      <c r="AB765" s="115"/>
      <c r="AC765" s="113"/>
      <c r="AD765" s="117"/>
      <c r="AE765" s="118"/>
      <c r="AF765" s="113"/>
      <c r="AG765" s="117"/>
      <c r="AH765" s="118"/>
      <c r="AI765" s="113"/>
      <c r="AJ765" s="117"/>
      <c r="AK765" s="118"/>
      <c r="AL765" s="113"/>
      <c r="AM765" s="117"/>
      <c r="AN765" s="118"/>
      <c r="AO765" s="119"/>
      <c r="AP765" s="122"/>
      <c r="AQ765" s="123"/>
      <c r="AR765" s="96">
        <f t="shared" si="47"/>
        <v>0</v>
      </c>
      <c r="AS765" s="97">
        <f t="shared" si="44"/>
        <v>0</v>
      </c>
      <c r="AT765" s="97">
        <f t="shared" si="45"/>
        <v>0</v>
      </c>
    </row>
    <row r="766" spans="8:46" ht="14.25" thickBot="1" x14ac:dyDescent="0.2">
      <c r="H766" s="42">
        <f t="shared" si="46"/>
        <v>0</v>
      </c>
      <c r="I766" s="111"/>
      <c r="J766" s="112"/>
      <c r="K766" s="113"/>
      <c r="L766" s="114"/>
      <c r="M766" s="114"/>
      <c r="N766" s="114"/>
      <c r="O766" s="114"/>
      <c r="P766" s="114"/>
      <c r="Q766" s="114"/>
      <c r="R766" s="114"/>
      <c r="S766" s="114"/>
      <c r="T766" s="114"/>
      <c r="U766" s="114"/>
      <c r="V766" s="114"/>
      <c r="W766" s="114"/>
      <c r="X766" s="115"/>
      <c r="Y766" s="116"/>
      <c r="Z766" s="113"/>
      <c r="AA766" s="117"/>
      <c r="AB766" s="115"/>
      <c r="AC766" s="113"/>
      <c r="AD766" s="117"/>
      <c r="AE766" s="118"/>
      <c r="AF766" s="113"/>
      <c r="AG766" s="117"/>
      <c r="AH766" s="118"/>
      <c r="AI766" s="113"/>
      <c r="AJ766" s="117"/>
      <c r="AK766" s="118"/>
      <c r="AL766" s="113"/>
      <c r="AM766" s="117"/>
      <c r="AN766" s="118"/>
      <c r="AO766" s="119"/>
      <c r="AP766" s="122"/>
      <c r="AQ766" s="123"/>
      <c r="AR766" s="96">
        <f t="shared" si="47"/>
        <v>0</v>
      </c>
      <c r="AS766" s="97">
        <f t="shared" si="44"/>
        <v>0</v>
      </c>
      <c r="AT766" s="97">
        <f t="shared" si="45"/>
        <v>0</v>
      </c>
    </row>
    <row r="767" spans="8:46" ht="14.25" thickBot="1" x14ac:dyDescent="0.2">
      <c r="H767" s="42">
        <f t="shared" si="46"/>
        <v>0</v>
      </c>
      <c r="I767" s="111"/>
      <c r="J767" s="112"/>
      <c r="K767" s="113"/>
      <c r="L767" s="114"/>
      <c r="M767" s="114"/>
      <c r="N767" s="114"/>
      <c r="O767" s="114"/>
      <c r="P767" s="114"/>
      <c r="Q767" s="114"/>
      <c r="R767" s="114"/>
      <c r="S767" s="114"/>
      <c r="T767" s="114"/>
      <c r="U767" s="114"/>
      <c r="V767" s="114"/>
      <c r="W767" s="114"/>
      <c r="X767" s="115"/>
      <c r="Y767" s="116"/>
      <c r="Z767" s="113"/>
      <c r="AA767" s="117"/>
      <c r="AB767" s="115"/>
      <c r="AC767" s="113"/>
      <c r="AD767" s="117"/>
      <c r="AE767" s="118"/>
      <c r="AF767" s="113"/>
      <c r="AG767" s="117"/>
      <c r="AH767" s="118"/>
      <c r="AI767" s="113"/>
      <c r="AJ767" s="117"/>
      <c r="AK767" s="118"/>
      <c r="AL767" s="113"/>
      <c r="AM767" s="117"/>
      <c r="AN767" s="118"/>
      <c r="AO767" s="119"/>
      <c r="AP767" s="122"/>
      <c r="AQ767" s="123"/>
      <c r="AR767" s="96">
        <f t="shared" si="47"/>
        <v>0</v>
      </c>
      <c r="AS767" s="97">
        <f t="shared" si="44"/>
        <v>0</v>
      </c>
      <c r="AT767" s="97">
        <f t="shared" si="45"/>
        <v>0</v>
      </c>
    </row>
    <row r="768" spans="8:46" ht="14.25" thickBot="1" x14ac:dyDescent="0.2">
      <c r="H768" s="42">
        <f t="shared" si="46"/>
        <v>0</v>
      </c>
      <c r="I768" s="111"/>
      <c r="J768" s="112"/>
      <c r="K768" s="113"/>
      <c r="L768" s="114"/>
      <c r="M768" s="114"/>
      <c r="N768" s="114"/>
      <c r="O768" s="114"/>
      <c r="P768" s="114"/>
      <c r="Q768" s="114"/>
      <c r="R768" s="114"/>
      <c r="S768" s="114"/>
      <c r="T768" s="114"/>
      <c r="U768" s="114"/>
      <c r="V768" s="114"/>
      <c r="W768" s="114"/>
      <c r="X768" s="115"/>
      <c r="Y768" s="116"/>
      <c r="Z768" s="113"/>
      <c r="AA768" s="117"/>
      <c r="AB768" s="115"/>
      <c r="AC768" s="113"/>
      <c r="AD768" s="117"/>
      <c r="AE768" s="118"/>
      <c r="AF768" s="113"/>
      <c r="AG768" s="117"/>
      <c r="AH768" s="118"/>
      <c r="AI768" s="113"/>
      <c r="AJ768" s="117"/>
      <c r="AK768" s="118"/>
      <c r="AL768" s="113"/>
      <c r="AM768" s="117"/>
      <c r="AN768" s="118"/>
      <c r="AO768" s="119"/>
      <c r="AP768" s="122"/>
      <c r="AQ768" s="123"/>
      <c r="AR768" s="96">
        <f t="shared" si="47"/>
        <v>0</v>
      </c>
      <c r="AS768" s="97">
        <f t="shared" si="44"/>
        <v>0</v>
      </c>
      <c r="AT768" s="97">
        <f t="shared" si="45"/>
        <v>0</v>
      </c>
    </row>
    <row r="769" spans="8:46" ht="14.25" thickBot="1" x14ac:dyDescent="0.2">
      <c r="H769" s="42">
        <f t="shared" si="46"/>
        <v>0</v>
      </c>
      <c r="I769" s="111"/>
      <c r="J769" s="112"/>
      <c r="K769" s="113"/>
      <c r="L769" s="114"/>
      <c r="M769" s="114"/>
      <c r="N769" s="114"/>
      <c r="O769" s="114"/>
      <c r="P769" s="114"/>
      <c r="Q769" s="114"/>
      <c r="R769" s="114"/>
      <c r="S769" s="114"/>
      <c r="T769" s="114"/>
      <c r="U769" s="114"/>
      <c r="V769" s="114"/>
      <c r="W769" s="114"/>
      <c r="X769" s="115"/>
      <c r="Y769" s="116"/>
      <c r="Z769" s="113"/>
      <c r="AA769" s="117"/>
      <c r="AB769" s="115"/>
      <c r="AC769" s="113"/>
      <c r="AD769" s="117"/>
      <c r="AE769" s="118"/>
      <c r="AF769" s="113"/>
      <c r="AG769" s="117"/>
      <c r="AH769" s="118"/>
      <c r="AI769" s="113"/>
      <c r="AJ769" s="117"/>
      <c r="AK769" s="118"/>
      <c r="AL769" s="113"/>
      <c r="AM769" s="117"/>
      <c r="AN769" s="118"/>
      <c r="AO769" s="119"/>
      <c r="AP769" s="122"/>
      <c r="AQ769" s="123"/>
      <c r="AR769" s="96">
        <f t="shared" si="47"/>
        <v>0</v>
      </c>
      <c r="AS769" s="97">
        <f t="shared" si="44"/>
        <v>0</v>
      </c>
      <c r="AT769" s="97">
        <f t="shared" si="45"/>
        <v>0</v>
      </c>
    </row>
    <row r="770" spans="8:46" ht="14.25" thickBot="1" x14ac:dyDescent="0.2">
      <c r="H770" s="42">
        <f t="shared" si="46"/>
        <v>0</v>
      </c>
      <c r="I770" s="111"/>
      <c r="J770" s="112"/>
      <c r="K770" s="113"/>
      <c r="L770" s="114"/>
      <c r="M770" s="114"/>
      <c r="N770" s="114"/>
      <c r="O770" s="114"/>
      <c r="P770" s="114"/>
      <c r="Q770" s="114"/>
      <c r="R770" s="114"/>
      <c r="S770" s="114"/>
      <c r="T770" s="114"/>
      <c r="U770" s="114"/>
      <c r="V770" s="114"/>
      <c r="W770" s="114"/>
      <c r="X770" s="115"/>
      <c r="Y770" s="116"/>
      <c r="Z770" s="113"/>
      <c r="AA770" s="117"/>
      <c r="AB770" s="115"/>
      <c r="AC770" s="113"/>
      <c r="AD770" s="117"/>
      <c r="AE770" s="118"/>
      <c r="AF770" s="113"/>
      <c r="AG770" s="117"/>
      <c r="AH770" s="118"/>
      <c r="AI770" s="113"/>
      <c r="AJ770" s="117"/>
      <c r="AK770" s="118"/>
      <c r="AL770" s="113"/>
      <c r="AM770" s="117"/>
      <c r="AN770" s="118"/>
      <c r="AO770" s="119"/>
      <c r="AP770" s="122"/>
      <c r="AQ770" s="123"/>
      <c r="AR770" s="96">
        <f t="shared" si="47"/>
        <v>0</v>
      </c>
      <c r="AS770" s="97">
        <f t="shared" si="44"/>
        <v>0</v>
      </c>
      <c r="AT770" s="97">
        <f t="shared" si="45"/>
        <v>0</v>
      </c>
    </row>
    <row r="771" spans="8:46" ht="14.25" thickBot="1" x14ac:dyDescent="0.2">
      <c r="H771" s="42">
        <f t="shared" si="46"/>
        <v>0</v>
      </c>
      <c r="I771" s="111"/>
      <c r="J771" s="112"/>
      <c r="K771" s="113"/>
      <c r="L771" s="114"/>
      <c r="M771" s="114"/>
      <c r="N771" s="114"/>
      <c r="O771" s="114"/>
      <c r="P771" s="114"/>
      <c r="Q771" s="114"/>
      <c r="R771" s="114"/>
      <c r="S771" s="114"/>
      <c r="T771" s="114"/>
      <c r="U771" s="114"/>
      <c r="V771" s="114"/>
      <c r="W771" s="114"/>
      <c r="X771" s="115"/>
      <c r="Y771" s="116"/>
      <c r="Z771" s="113"/>
      <c r="AA771" s="117"/>
      <c r="AB771" s="115"/>
      <c r="AC771" s="113"/>
      <c r="AD771" s="117"/>
      <c r="AE771" s="118"/>
      <c r="AF771" s="113"/>
      <c r="AG771" s="117"/>
      <c r="AH771" s="118"/>
      <c r="AI771" s="113"/>
      <c r="AJ771" s="117"/>
      <c r="AK771" s="118"/>
      <c r="AL771" s="113"/>
      <c r="AM771" s="117"/>
      <c r="AN771" s="118"/>
      <c r="AO771" s="119"/>
      <c r="AP771" s="122"/>
      <c r="AQ771" s="123"/>
      <c r="AR771" s="96">
        <f t="shared" si="47"/>
        <v>0</v>
      </c>
      <c r="AS771" s="97">
        <f t="shared" ref="AS771:AS834" si="48">IF($F$3="이상",IF(AND(I771=$A$3,$B$3&lt;=AR771,$E$3-1825&lt;$AO771,OR($Y771=$C$3,$Y771=$D$3)),1,0),0)</f>
        <v>0</v>
      </c>
      <c r="AT771" s="97">
        <f t="shared" ref="AT771:AT834" si="49">IF($F$3="미만",IF(AND(OR($K771=$G$3,$L771=$G$3,$M771=$G$3,$N771=$G$3,$O771=$G$3,$P771=$G$3,$Q771=$G$3,$R771=$G$3,,$S771=$G$3,$T771=$G$3,$U771=$G$3,$V771=$G$3,$W771=$G$3,$X771=$G$3),$B$3&lt;=AR771,$E$3-1825&lt;$AO771,OR($Y771=$C$3,$Y771=$D$3)),1,0),0)</f>
        <v>0</v>
      </c>
    </row>
    <row r="772" spans="8:46" ht="14.25" thickBot="1" x14ac:dyDescent="0.2">
      <c r="H772" s="42">
        <f t="shared" ref="H772:H835" si="50">IF(OR(AS772=1,AT772=1),$A$3&amp;"\"&amp;AP772&amp;"\"&amp;AQ772,0)</f>
        <v>0</v>
      </c>
      <c r="I772" s="111"/>
      <c r="J772" s="112"/>
      <c r="K772" s="113"/>
      <c r="L772" s="114"/>
      <c r="M772" s="114"/>
      <c r="N772" s="114"/>
      <c r="O772" s="114"/>
      <c r="P772" s="114"/>
      <c r="Q772" s="114"/>
      <c r="R772" s="114"/>
      <c r="S772" s="114"/>
      <c r="T772" s="114"/>
      <c r="U772" s="114"/>
      <c r="V772" s="114"/>
      <c r="W772" s="114"/>
      <c r="X772" s="115"/>
      <c r="Y772" s="116"/>
      <c r="Z772" s="113"/>
      <c r="AA772" s="117"/>
      <c r="AB772" s="115"/>
      <c r="AC772" s="113"/>
      <c r="AD772" s="117"/>
      <c r="AE772" s="118"/>
      <c r="AF772" s="113"/>
      <c r="AG772" s="117"/>
      <c r="AH772" s="118"/>
      <c r="AI772" s="113"/>
      <c r="AJ772" s="117"/>
      <c r="AK772" s="118"/>
      <c r="AL772" s="113"/>
      <c r="AM772" s="117"/>
      <c r="AN772" s="118"/>
      <c r="AO772" s="119"/>
      <c r="AP772" s="122"/>
      <c r="AQ772" s="123"/>
      <c r="AR772" s="96">
        <f t="shared" ref="AR772:AR835" si="51">AA772*AB772/100+AD772*AE772/100+AG772*AH772/100+AJ772*AK772/100+AM772*AN772/100</f>
        <v>0</v>
      </c>
      <c r="AS772" s="97">
        <f t="shared" si="48"/>
        <v>0</v>
      </c>
      <c r="AT772" s="97">
        <f t="shared" si="49"/>
        <v>0</v>
      </c>
    </row>
    <row r="773" spans="8:46" ht="14.25" thickBot="1" x14ac:dyDescent="0.2">
      <c r="H773" s="42">
        <f t="shared" si="50"/>
        <v>0</v>
      </c>
      <c r="I773" s="111"/>
      <c r="J773" s="112"/>
      <c r="K773" s="113"/>
      <c r="L773" s="114"/>
      <c r="M773" s="114"/>
      <c r="N773" s="114"/>
      <c r="O773" s="114"/>
      <c r="P773" s="114"/>
      <c r="Q773" s="114"/>
      <c r="R773" s="114"/>
      <c r="S773" s="114"/>
      <c r="T773" s="114"/>
      <c r="U773" s="114"/>
      <c r="V773" s="114"/>
      <c r="W773" s="114"/>
      <c r="X773" s="115"/>
      <c r="Y773" s="116"/>
      <c r="Z773" s="113"/>
      <c r="AA773" s="117"/>
      <c r="AB773" s="115"/>
      <c r="AC773" s="113"/>
      <c r="AD773" s="117"/>
      <c r="AE773" s="118"/>
      <c r="AF773" s="113"/>
      <c r="AG773" s="117"/>
      <c r="AH773" s="118"/>
      <c r="AI773" s="113"/>
      <c r="AJ773" s="117"/>
      <c r="AK773" s="118"/>
      <c r="AL773" s="113"/>
      <c r="AM773" s="117"/>
      <c r="AN773" s="118"/>
      <c r="AO773" s="119"/>
      <c r="AP773" s="122"/>
      <c r="AQ773" s="123"/>
      <c r="AR773" s="96">
        <f t="shared" si="51"/>
        <v>0</v>
      </c>
      <c r="AS773" s="97">
        <f t="shared" si="48"/>
        <v>0</v>
      </c>
      <c r="AT773" s="97">
        <f t="shared" si="49"/>
        <v>0</v>
      </c>
    </row>
    <row r="774" spans="8:46" ht="14.25" thickBot="1" x14ac:dyDescent="0.2">
      <c r="H774" s="42">
        <f t="shared" si="50"/>
        <v>0</v>
      </c>
      <c r="I774" s="111"/>
      <c r="J774" s="112"/>
      <c r="K774" s="113"/>
      <c r="L774" s="114"/>
      <c r="M774" s="114"/>
      <c r="N774" s="114"/>
      <c r="O774" s="114"/>
      <c r="P774" s="114"/>
      <c r="Q774" s="114"/>
      <c r="R774" s="114"/>
      <c r="S774" s="114"/>
      <c r="T774" s="114"/>
      <c r="U774" s="114"/>
      <c r="V774" s="114"/>
      <c r="W774" s="114"/>
      <c r="X774" s="115"/>
      <c r="Y774" s="116"/>
      <c r="Z774" s="113"/>
      <c r="AA774" s="117"/>
      <c r="AB774" s="115"/>
      <c r="AC774" s="113"/>
      <c r="AD774" s="117"/>
      <c r="AE774" s="118"/>
      <c r="AF774" s="113"/>
      <c r="AG774" s="117"/>
      <c r="AH774" s="118"/>
      <c r="AI774" s="113"/>
      <c r="AJ774" s="117"/>
      <c r="AK774" s="118"/>
      <c r="AL774" s="113"/>
      <c r="AM774" s="117"/>
      <c r="AN774" s="118"/>
      <c r="AO774" s="119"/>
      <c r="AP774" s="122"/>
      <c r="AQ774" s="123"/>
      <c r="AR774" s="96">
        <f t="shared" si="51"/>
        <v>0</v>
      </c>
      <c r="AS774" s="97">
        <f t="shared" si="48"/>
        <v>0</v>
      </c>
      <c r="AT774" s="97">
        <f t="shared" si="49"/>
        <v>0</v>
      </c>
    </row>
    <row r="775" spans="8:46" ht="14.25" thickBot="1" x14ac:dyDescent="0.2">
      <c r="H775" s="42">
        <f t="shared" si="50"/>
        <v>0</v>
      </c>
      <c r="I775" s="111"/>
      <c r="J775" s="112"/>
      <c r="K775" s="113"/>
      <c r="L775" s="114"/>
      <c r="M775" s="114"/>
      <c r="N775" s="114"/>
      <c r="O775" s="114"/>
      <c r="P775" s="114"/>
      <c r="Q775" s="114"/>
      <c r="R775" s="114"/>
      <c r="S775" s="114"/>
      <c r="T775" s="114"/>
      <c r="U775" s="114"/>
      <c r="V775" s="114"/>
      <c r="W775" s="114"/>
      <c r="X775" s="115"/>
      <c r="Y775" s="116"/>
      <c r="Z775" s="113"/>
      <c r="AA775" s="117"/>
      <c r="AB775" s="115"/>
      <c r="AC775" s="113"/>
      <c r="AD775" s="117"/>
      <c r="AE775" s="118"/>
      <c r="AF775" s="113"/>
      <c r="AG775" s="117"/>
      <c r="AH775" s="118"/>
      <c r="AI775" s="113"/>
      <c r="AJ775" s="117"/>
      <c r="AK775" s="118"/>
      <c r="AL775" s="113"/>
      <c r="AM775" s="117"/>
      <c r="AN775" s="118"/>
      <c r="AO775" s="119"/>
      <c r="AP775" s="122"/>
      <c r="AQ775" s="123"/>
      <c r="AR775" s="96">
        <f t="shared" si="51"/>
        <v>0</v>
      </c>
      <c r="AS775" s="97">
        <f t="shared" si="48"/>
        <v>0</v>
      </c>
      <c r="AT775" s="97">
        <f t="shared" si="49"/>
        <v>0</v>
      </c>
    </row>
    <row r="776" spans="8:46" ht="14.25" thickBot="1" x14ac:dyDescent="0.2">
      <c r="H776" s="42">
        <f t="shared" si="50"/>
        <v>0</v>
      </c>
      <c r="I776" s="111"/>
      <c r="J776" s="112"/>
      <c r="K776" s="113"/>
      <c r="L776" s="114"/>
      <c r="M776" s="114"/>
      <c r="N776" s="114"/>
      <c r="O776" s="114"/>
      <c r="P776" s="114"/>
      <c r="Q776" s="114"/>
      <c r="R776" s="114"/>
      <c r="S776" s="114"/>
      <c r="T776" s="114"/>
      <c r="U776" s="114"/>
      <c r="V776" s="114"/>
      <c r="W776" s="114"/>
      <c r="X776" s="115"/>
      <c r="Y776" s="116"/>
      <c r="Z776" s="113"/>
      <c r="AA776" s="117"/>
      <c r="AB776" s="115"/>
      <c r="AC776" s="113"/>
      <c r="AD776" s="117"/>
      <c r="AE776" s="118"/>
      <c r="AF776" s="113"/>
      <c r="AG776" s="117"/>
      <c r="AH776" s="118"/>
      <c r="AI776" s="113"/>
      <c r="AJ776" s="117"/>
      <c r="AK776" s="118"/>
      <c r="AL776" s="113"/>
      <c r="AM776" s="117"/>
      <c r="AN776" s="118"/>
      <c r="AO776" s="119"/>
      <c r="AP776" s="122"/>
      <c r="AQ776" s="123"/>
      <c r="AR776" s="96">
        <f t="shared" si="51"/>
        <v>0</v>
      </c>
      <c r="AS776" s="97">
        <f t="shared" si="48"/>
        <v>0</v>
      </c>
      <c r="AT776" s="97">
        <f t="shared" si="49"/>
        <v>0</v>
      </c>
    </row>
    <row r="777" spans="8:46" ht="14.25" thickBot="1" x14ac:dyDescent="0.2">
      <c r="H777" s="42">
        <f t="shared" si="50"/>
        <v>0</v>
      </c>
      <c r="I777" s="111"/>
      <c r="J777" s="112"/>
      <c r="K777" s="113"/>
      <c r="L777" s="114"/>
      <c r="M777" s="114"/>
      <c r="N777" s="114"/>
      <c r="O777" s="114"/>
      <c r="P777" s="114"/>
      <c r="Q777" s="114"/>
      <c r="R777" s="114"/>
      <c r="S777" s="114"/>
      <c r="T777" s="114"/>
      <c r="U777" s="114"/>
      <c r="V777" s="114"/>
      <c r="W777" s="114"/>
      <c r="X777" s="115"/>
      <c r="Y777" s="116"/>
      <c r="Z777" s="113"/>
      <c r="AA777" s="117"/>
      <c r="AB777" s="115"/>
      <c r="AC777" s="113"/>
      <c r="AD777" s="117"/>
      <c r="AE777" s="118"/>
      <c r="AF777" s="113"/>
      <c r="AG777" s="117"/>
      <c r="AH777" s="118"/>
      <c r="AI777" s="113"/>
      <c r="AJ777" s="117"/>
      <c r="AK777" s="118"/>
      <c r="AL777" s="113"/>
      <c r="AM777" s="117"/>
      <c r="AN777" s="118"/>
      <c r="AO777" s="119"/>
      <c r="AP777" s="122"/>
      <c r="AQ777" s="123"/>
      <c r="AR777" s="96">
        <f t="shared" si="51"/>
        <v>0</v>
      </c>
      <c r="AS777" s="97">
        <f t="shared" si="48"/>
        <v>0</v>
      </c>
      <c r="AT777" s="97">
        <f t="shared" si="49"/>
        <v>0</v>
      </c>
    </row>
    <row r="778" spans="8:46" ht="14.25" thickBot="1" x14ac:dyDescent="0.2">
      <c r="H778" s="42">
        <f t="shared" si="50"/>
        <v>0</v>
      </c>
      <c r="I778" s="111"/>
      <c r="J778" s="112"/>
      <c r="K778" s="113"/>
      <c r="L778" s="114"/>
      <c r="M778" s="114"/>
      <c r="N778" s="114"/>
      <c r="O778" s="114"/>
      <c r="P778" s="114"/>
      <c r="Q778" s="114"/>
      <c r="R778" s="114"/>
      <c r="S778" s="114"/>
      <c r="T778" s="114"/>
      <c r="U778" s="114"/>
      <c r="V778" s="114"/>
      <c r="W778" s="114"/>
      <c r="X778" s="115"/>
      <c r="Y778" s="116"/>
      <c r="Z778" s="113"/>
      <c r="AA778" s="117"/>
      <c r="AB778" s="115"/>
      <c r="AC778" s="113"/>
      <c r="AD778" s="117"/>
      <c r="AE778" s="118"/>
      <c r="AF778" s="113"/>
      <c r="AG778" s="117"/>
      <c r="AH778" s="118"/>
      <c r="AI778" s="113"/>
      <c r="AJ778" s="117"/>
      <c r="AK778" s="118"/>
      <c r="AL778" s="113"/>
      <c r="AM778" s="117"/>
      <c r="AN778" s="118"/>
      <c r="AO778" s="119"/>
      <c r="AP778" s="122"/>
      <c r="AQ778" s="123"/>
      <c r="AR778" s="96">
        <f t="shared" si="51"/>
        <v>0</v>
      </c>
      <c r="AS778" s="97">
        <f t="shared" si="48"/>
        <v>0</v>
      </c>
      <c r="AT778" s="97">
        <f t="shared" si="49"/>
        <v>0</v>
      </c>
    </row>
    <row r="779" spans="8:46" ht="14.25" thickBot="1" x14ac:dyDescent="0.2">
      <c r="H779" s="42">
        <f t="shared" si="50"/>
        <v>0</v>
      </c>
      <c r="I779" s="111"/>
      <c r="J779" s="112"/>
      <c r="K779" s="113"/>
      <c r="L779" s="114"/>
      <c r="M779" s="114"/>
      <c r="N779" s="114"/>
      <c r="O779" s="114"/>
      <c r="P779" s="114"/>
      <c r="Q779" s="114"/>
      <c r="R779" s="114"/>
      <c r="S779" s="114"/>
      <c r="T779" s="114"/>
      <c r="U779" s="114"/>
      <c r="V779" s="114"/>
      <c r="W779" s="114"/>
      <c r="X779" s="115"/>
      <c r="Y779" s="116"/>
      <c r="Z779" s="113"/>
      <c r="AA779" s="117"/>
      <c r="AB779" s="115"/>
      <c r="AC779" s="113"/>
      <c r="AD779" s="117"/>
      <c r="AE779" s="118"/>
      <c r="AF779" s="113"/>
      <c r="AG779" s="117"/>
      <c r="AH779" s="118"/>
      <c r="AI779" s="113"/>
      <c r="AJ779" s="117"/>
      <c r="AK779" s="118"/>
      <c r="AL779" s="113"/>
      <c r="AM779" s="117"/>
      <c r="AN779" s="118"/>
      <c r="AO779" s="119"/>
      <c r="AP779" s="122"/>
      <c r="AQ779" s="123"/>
      <c r="AR779" s="96">
        <f t="shared" si="51"/>
        <v>0</v>
      </c>
      <c r="AS779" s="97">
        <f t="shared" si="48"/>
        <v>0</v>
      </c>
      <c r="AT779" s="97">
        <f t="shared" si="49"/>
        <v>0</v>
      </c>
    </row>
    <row r="780" spans="8:46" ht="14.25" thickBot="1" x14ac:dyDescent="0.2">
      <c r="H780" s="42">
        <f t="shared" si="50"/>
        <v>0</v>
      </c>
      <c r="I780" s="111"/>
      <c r="J780" s="112"/>
      <c r="K780" s="113"/>
      <c r="L780" s="114"/>
      <c r="M780" s="114"/>
      <c r="N780" s="114"/>
      <c r="O780" s="114"/>
      <c r="P780" s="114"/>
      <c r="Q780" s="114"/>
      <c r="R780" s="114"/>
      <c r="S780" s="114"/>
      <c r="T780" s="114"/>
      <c r="U780" s="114"/>
      <c r="V780" s="114"/>
      <c r="W780" s="114"/>
      <c r="X780" s="115"/>
      <c r="Y780" s="116"/>
      <c r="Z780" s="113"/>
      <c r="AA780" s="117"/>
      <c r="AB780" s="115"/>
      <c r="AC780" s="113"/>
      <c r="AD780" s="117"/>
      <c r="AE780" s="118"/>
      <c r="AF780" s="113"/>
      <c r="AG780" s="117"/>
      <c r="AH780" s="118"/>
      <c r="AI780" s="113"/>
      <c r="AJ780" s="117"/>
      <c r="AK780" s="118"/>
      <c r="AL780" s="113"/>
      <c r="AM780" s="117"/>
      <c r="AN780" s="118"/>
      <c r="AO780" s="119"/>
      <c r="AP780" s="122"/>
      <c r="AQ780" s="123"/>
      <c r="AR780" s="96">
        <f t="shared" si="51"/>
        <v>0</v>
      </c>
      <c r="AS780" s="97">
        <f t="shared" si="48"/>
        <v>0</v>
      </c>
      <c r="AT780" s="97">
        <f t="shared" si="49"/>
        <v>0</v>
      </c>
    </row>
    <row r="781" spans="8:46" ht="14.25" thickBot="1" x14ac:dyDescent="0.2">
      <c r="H781" s="42">
        <f t="shared" si="50"/>
        <v>0</v>
      </c>
      <c r="I781" s="111"/>
      <c r="J781" s="112"/>
      <c r="K781" s="113"/>
      <c r="L781" s="114"/>
      <c r="M781" s="114"/>
      <c r="N781" s="114"/>
      <c r="O781" s="114"/>
      <c r="P781" s="114"/>
      <c r="Q781" s="114"/>
      <c r="R781" s="114"/>
      <c r="S781" s="114"/>
      <c r="T781" s="114"/>
      <c r="U781" s="114"/>
      <c r="V781" s="114"/>
      <c r="W781" s="114"/>
      <c r="X781" s="115"/>
      <c r="Y781" s="116"/>
      <c r="Z781" s="113"/>
      <c r="AA781" s="117"/>
      <c r="AB781" s="115"/>
      <c r="AC781" s="113"/>
      <c r="AD781" s="117"/>
      <c r="AE781" s="118"/>
      <c r="AF781" s="113"/>
      <c r="AG781" s="117"/>
      <c r="AH781" s="118"/>
      <c r="AI781" s="113"/>
      <c r="AJ781" s="117"/>
      <c r="AK781" s="118"/>
      <c r="AL781" s="113"/>
      <c r="AM781" s="117"/>
      <c r="AN781" s="118"/>
      <c r="AO781" s="119"/>
      <c r="AP781" s="122"/>
      <c r="AQ781" s="123"/>
      <c r="AR781" s="96">
        <f t="shared" si="51"/>
        <v>0</v>
      </c>
      <c r="AS781" s="97">
        <f t="shared" si="48"/>
        <v>0</v>
      </c>
      <c r="AT781" s="97">
        <f t="shared" si="49"/>
        <v>0</v>
      </c>
    </row>
    <row r="782" spans="8:46" ht="14.25" thickBot="1" x14ac:dyDescent="0.2">
      <c r="H782" s="42">
        <f t="shared" si="50"/>
        <v>0</v>
      </c>
      <c r="I782" s="111"/>
      <c r="J782" s="112"/>
      <c r="K782" s="113"/>
      <c r="L782" s="114"/>
      <c r="M782" s="114"/>
      <c r="N782" s="114"/>
      <c r="O782" s="114"/>
      <c r="P782" s="114"/>
      <c r="Q782" s="114"/>
      <c r="R782" s="114"/>
      <c r="S782" s="114"/>
      <c r="T782" s="114"/>
      <c r="U782" s="114"/>
      <c r="V782" s="114"/>
      <c r="W782" s="114"/>
      <c r="X782" s="115"/>
      <c r="Y782" s="116"/>
      <c r="Z782" s="113"/>
      <c r="AA782" s="117"/>
      <c r="AB782" s="115"/>
      <c r="AC782" s="113"/>
      <c r="AD782" s="117"/>
      <c r="AE782" s="118"/>
      <c r="AF782" s="113"/>
      <c r="AG782" s="117"/>
      <c r="AH782" s="118"/>
      <c r="AI782" s="113"/>
      <c r="AJ782" s="117"/>
      <c r="AK782" s="118"/>
      <c r="AL782" s="113"/>
      <c r="AM782" s="117"/>
      <c r="AN782" s="118"/>
      <c r="AO782" s="119"/>
      <c r="AP782" s="122"/>
      <c r="AQ782" s="123"/>
      <c r="AR782" s="96">
        <f t="shared" si="51"/>
        <v>0</v>
      </c>
      <c r="AS782" s="97">
        <f t="shared" si="48"/>
        <v>0</v>
      </c>
      <c r="AT782" s="97">
        <f t="shared" si="49"/>
        <v>0</v>
      </c>
    </row>
    <row r="783" spans="8:46" ht="14.25" thickBot="1" x14ac:dyDescent="0.2">
      <c r="H783" s="42">
        <f t="shared" si="50"/>
        <v>0</v>
      </c>
      <c r="I783" s="111"/>
      <c r="J783" s="112"/>
      <c r="K783" s="113"/>
      <c r="L783" s="114"/>
      <c r="M783" s="114"/>
      <c r="N783" s="114"/>
      <c r="O783" s="114"/>
      <c r="P783" s="114"/>
      <c r="Q783" s="114"/>
      <c r="R783" s="114"/>
      <c r="S783" s="114"/>
      <c r="T783" s="114"/>
      <c r="U783" s="114"/>
      <c r="V783" s="114"/>
      <c r="W783" s="114"/>
      <c r="X783" s="115"/>
      <c r="Y783" s="116"/>
      <c r="Z783" s="113"/>
      <c r="AA783" s="117"/>
      <c r="AB783" s="115"/>
      <c r="AC783" s="113"/>
      <c r="AD783" s="117"/>
      <c r="AE783" s="118"/>
      <c r="AF783" s="113"/>
      <c r="AG783" s="117"/>
      <c r="AH783" s="118"/>
      <c r="AI783" s="113"/>
      <c r="AJ783" s="117"/>
      <c r="AK783" s="118"/>
      <c r="AL783" s="113"/>
      <c r="AM783" s="117"/>
      <c r="AN783" s="118"/>
      <c r="AO783" s="119"/>
      <c r="AP783" s="122"/>
      <c r="AQ783" s="123"/>
      <c r="AR783" s="96">
        <f t="shared" si="51"/>
        <v>0</v>
      </c>
      <c r="AS783" s="97">
        <f t="shared" si="48"/>
        <v>0</v>
      </c>
      <c r="AT783" s="97">
        <f t="shared" si="49"/>
        <v>0</v>
      </c>
    </row>
    <row r="784" spans="8:46" ht="14.25" thickBot="1" x14ac:dyDescent="0.2">
      <c r="H784" s="42">
        <f t="shared" si="50"/>
        <v>0</v>
      </c>
      <c r="I784" s="111"/>
      <c r="J784" s="112"/>
      <c r="K784" s="113"/>
      <c r="L784" s="114"/>
      <c r="M784" s="114"/>
      <c r="N784" s="114"/>
      <c r="O784" s="114"/>
      <c r="P784" s="114"/>
      <c r="Q784" s="114"/>
      <c r="R784" s="114"/>
      <c r="S784" s="114"/>
      <c r="T784" s="114"/>
      <c r="U784" s="114"/>
      <c r="V784" s="114"/>
      <c r="W784" s="114"/>
      <c r="X784" s="115"/>
      <c r="Y784" s="116"/>
      <c r="Z784" s="113"/>
      <c r="AA784" s="117"/>
      <c r="AB784" s="115"/>
      <c r="AC784" s="113"/>
      <c r="AD784" s="117"/>
      <c r="AE784" s="118"/>
      <c r="AF784" s="113"/>
      <c r="AG784" s="117"/>
      <c r="AH784" s="118"/>
      <c r="AI784" s="113"/>
      <c r="AJ784" s="117"/>
      <c r="AK784" s="118"/>
      <c r="AL784" s="113"/>
      <c r="AM784" s="117"/>
      <c r="AN784" s="118"/>
      <c r="AO784" s="119"/>
      <c r="AP784" s="122"/>
      <c r="AQ784" s="123"/>
      <c r="AR784" s="96">
        <f t="shared" si="51"/>
        <v>0</v>
      </c>
      <c r="AS784" s="97">
        <f t="shared" si="48"/>
        <v>0</v>
      </c>
      <c r="AT784" s="97">
        <f t="shared" si="49"/>
        <v>0</v>
      </c>
    </row>
    <row r="785" spans="8:46" ht="14.25" thickBot="1" x14ac:dyDescent="0.2">
      <c r="H785" s="42">
        <f t="shared" si="50"/>
        <v>0</v>
      </c>
      <c r="I785" s="111"/>
      <c r="J785" s="112"/>
      <c r="K785" s="113"/>
      <c r="L785" s="114"/>
      <c r="M785" s="114"/>
      <c r="N785" s="114"/>
      <c r="O785" s="114"/>
      <c r="P785" s="114"/>
      <c r="Q785" s="114"/>
      <c r="R785" s="114"/>
      <c r="S785" s="114"/>
      <c r="T785" s="114"/>
      <c r="U785" s="114"/>
      <c r="V785" s="114"/>
      <c r="W785" s="114"/>
      <c r="X785" s="115"/>
      <c r="Y785" s="116"/>
      <c r="Z785" s="113"/>
      <c r="AA785" s="117"/>
      <c r="AB785" s="115"/>
      <c r="AC785" s="113"/>
      <c r="AD785" s="117"/>
      <c r="AE785" s="118"/>
      <c r="AF785" s="113"/>
      <c r="AG785" s="117"/>
      <c r="AH785" s="118"/>
      <c r="AI785" s="113"/>
      <c r="AJ785" s="117"/>
      <c r="AK785" s="118"/>
      <c r="AL785" s="113"/>
      <c r="AM785" s="117"/>
      <c r="AN785" s="118"/>
      <c r="AO785" s="119"/>
      <c r="AP785" s="122"/>
      <c r="AQ785" s="123"/>
      <c r="AR785" s="96">
        <f t="shared" si="51"/>
        <v>0</v>
      </c>
      <c r="AS785" s="97">
        <f t="shared" si="48"/>
        <v>0</v>
      </c>
      <c r="AT785" s="97">
        <f t="shared" si="49"/>
        <v>0</v>
      </c>
    </row>
    <row r="786" spans="8:46" ht="14.25" thickBot="1" x14ac:dyDescent="0.2">
      <c r="H786" s="42">
        <f t="shared" si="50"/>
        <v>0</v>
      </c>
      <c r="I786" s="111"/>
      <c r="J786" s="112"/>
      <c r="K786" s="113"/>
      <c r="L786" s="114"/>
      <c r="M786" s="114"/>
      <c r="N786" s="114"/>
      <c r="O786" s="114"/>
      <c r="P786" s="114"/>
      <c r="Q786" s="114"/>
      <c r="R786" s="114"/>
      <c r="S786" s="114"/>
      <c r="T786" s="114"/>
      <c r="U786" s="114"/>
      <c r="V786" s="114"/>
      <c r="W786" s="114"/>
      <c r="X786" s="115"/>
      <c r="Y786" s="116"/>
      <c r="Z786" s="113"/>
      <c r="AA786" s="117"/>
      <c r="AB786" s="115"/>
      <c r="AC786" s="113"/>
      <c r="AD786" s="117"/>
      <c r="AE786" s="118"/>
      <c r="AF786" s="113"/>
      <c r="AG786" s="117"/>
      <c r="AH786" s="118"/>
      <c r="AI786" s="113"/>
      <c r="AJ786" s="117"/>
      <c r="AK786" s="118"/>
      <c r="AL786" s="113"/>
      <c r="AM786" s="117"/>
      <c r="AN786" s="118"/>
      <c r="AO786" s="119"/>
      <c r="AP786" s="122"/>
      <c r="AQ786" s="123"/>
      <c r="AR786" s="96">
        <f t="shared" si="51"/>
        <v>0</v>
      </c>
      <c r="AS786" s="97">
        <f t="shared" si="48"/>
        <v>0</v>
      </c>
      <c r="AT786" s="97">
        <f t="shared" si="49"/>
        <v>0</v>
      </c>
    </row>
    <row r="787" spans="8:46" ht="14.25" thickBot="1" x14ac:dyDescent="0.2">
      <c r="H787" s="42">
        <f t="shared" si="50"/>
        <v>0</v>
      </c>
      <c r="I787" s="111"/>
      <c r="J787" s="112"/>
      <c r="K787" s="113"/>
      <c r="L787" s="114"/>
      <c r="M787" s="114"/>
      <c r="N787" s="114"/>
      <c r="O787" s="114"/>
      <c r="P787" s="114"/>
      <c r="Q787" s="114"/>
      <c r="R787" s="114"/>
      <c r="S787" s="114"/>
      <c r="T787" s="114"/>
      <c r="U787" s="114"/>
      <c r="V787" s="114"/>
      <c r="W787" s="114"/>
      <c r="X787" s="115"/>
      <c r="Y787" s="116"/>
      <c r="Z787" s="113"/>
      <c r="AA787" s="117"/>
      <c r="AB787" s="115"/>
      <c r="AC787" s="113"/>
      <c r="AD787" s="117"/>
      <c r="AE787" s="118"/>
      <c r="AF787" s="113"/>
      <c r="AG787" s="117"/>
      <c r="AH787" s="118"/>
      <c r="AI787" s="113"/>
      <c r="AJ787" s="117"/>
      <c r="AK787" s="118"/>
      <c r="AL787" s="113"/>
      <c r="AM787" s="117"/>
      <c r="AN787" s="118"/>
      <c r="AO787" s="119"/>
      <c r="AP787" s="122"/>
      <c r="AQ787" s="123"/>
      <c r="AR787" s="96">
        <f t="shared" si="51"/>
        <v>0</v>
      </c>
      <c r="AS787" s="97">
        <f t="shared" si="48"/>
        <v>0</v>
      </c>
      <c r="AT787" s="97">
        <f t="shared" si="49"/>
        <v>0</v>
      </c>
    </row>
    <row r="788" spans="8:46" ht="14.25" thickBot="1" x14ac:dyDescent="0.2">
      <c r="H788" s="42">
        <f t="shared" si="50"/>
        <v>0</v>
      </c>
      <c r="I788" s="111"/>
      <c r="J788" s="112"/>
      <c r="K788" s="113"/>
      <c r="L788" s="114"/>
      <c r="M788" s="114"/>
      <c r="N788" s="114"/>
      <c r="O788" s="114"/>
      <c r="P788" s="114"/>
      <c r="Q788" s="114"/>
      <c r="R788" s="114"/>
      <c r="S788" s="114"/>
      <c r="T788" s="114"/>
      <c r="U788" s="114"/>
      <c r="V788" s="114"/>
      <c r="W788" s="114"/>
      <c r="X788" s="115"/>
      <c r="Y788" s="116"/>
      <c r="Z788" s="113"/>
      <c r="AA788" s="117"/>
      <c r="AB788" s="115"/>
      <c r="AC788" s="113"/>
      <c r="AD788" s="117"/>
      <c r="AE788" s="118"/>
      <c r="AF788" s="113"/>
      <c r="AG788" s="117"/>
      <c r="AH788" s="118"/>
      <c r="AI788" s="113"/>
      <c r="AJ788" s="117"/>
      <c r="AK788" s="118"/>
      <c r="AL788" s="113"/>
      <c r="AM788" s="117"/>
      <c r="AN788" s="118"/>
      <c r="AO788" s="119"/>
      <c r="AP788" s="122"/>
      <c r="AQ788" s="123"/>
      <c r="AR788" s="96">
        <f t="shared" si="51"/>
        <v>0</v>
      </c>
      <c r="AS788" s="97">
        <f t="shared" si="48"/>
        <v>0</v>
      </c>
      <c r="AT788" s="97">
        <f t="shared" si="49"/>
        <v>0</v>
      </c>
    </row>
    <row r="789" spans="8:46" ht="14.25" thickBot="1" x14ac:dyDescent="0.2">
      <c r="H789" s="42">
        <f t="shared" si="50"/>
        <v>0</v>
      </c>
      <c r="I789" s="111"/>
      <c r="J789" s="112"/>
      <c r="K789" s="113"/>
      <c r="L789" s="114"/>
      <c r="M789" s="114"/>
      <c r="N789" s="114"/>
      <c r="O789" s="114"/>
      <c r="P789" s="114"/>
      <c r="Q789" s="114"/>
      <c r="R789" s="114"/>
      <c r="S789" s="114"/>
      <c r="T789" s="114"/>
      <c r="U789" s="114"/>
      <c r="V789" s="114"/>
      <c r="W789" s="114"/>
      <c r="X789" s="115"/>
      <c r="Y789" s="116"/>
      <c r="Z789" s="113"/>
      <c r="AA789" s="117"/>
      <c r="AB789" s="115"/>
      <c r="AC789" s="113"/>
      <c r="AD789" s="117"/>
      <c r="AE789" s="118"/>
      <c r="AF789" s="113"/>
      <c r="AG789" s="117"/>
      <c r="AH789" s="118"/>
      <c r="AI789" s="113"/>
      <c r="AJ789" s="117"/>
      <c r="AK789" s="118"/>
      <c r="AL789" s="113"/>
      <c r="AM789" s="117"/>
      <c r="AN789" s="118"/>
      <c r="AO789" s="119"/>
      <c r="AP789" s="122"/>
      <c r="AQ789" s="123"/>
      <c r="AR789" s="96">
        <f t="shared" si="51"/>
        <v>0</v>
      </c>
      <c r="AS789" s="97">
        <f t="shared" si="48"/>
        <v>0</v>
      </c>
      <c r="AT789" s="97">
        <f t="shared" si="49"/>
        <v>0</v>
      </c>
    </row>
    <row r="790" spans="8:46" ht="14.25" thickBot="1" x14ac:dyDescent="0.2">
      <c r="H790" s="42">
        <f t="shared" si="50"/>
        <v>0</v>
      </c>
      <c r="I790" s="111"/>
      <c r="J790" s="112"/>
      <c r="K790" s="113"/>
      <c r="L790" s="114"/>
      <c r="M790" s="114"/>
      <c r="N790" s="114"/>
      <c r="O790" s="114"/>
      <c r="P790" s="114"/>
      <c r="Q790" s="114"/>
      <c r="R790" s="114"/>
      <c r="S790" s="114"/>
      <c r="T790" s="114"/>
      <c r="U790" s="114"/>
      <c r="V790" s="114"/>
      <c r="W790" s="114"/>
      <c r="X790" s="115"/>
      <c r="Y790" s="116"/>
      <c r="Z790" s="113"/>
      <c r="AA790" s="117"/>
      <c r="AB790" s="115"/>
      <c r="AC790" s="113"/>
      <c r="AD790" s="117"/>
      <c r="AE790" s="118"/>
      <c r="AF790" s="113"/>
      <c r="AG790" s="117"/>
      <c r="AH790" s="118"/>
      <c r="AI790" s="113"/>
      <c r="AJ790" s="117"/>
      <c r="AK790" s="118"/>
      <c r="AL790" s="113"/>
      <c r="AM790" s="117"/>
      <c r="AN790" s="118"/>
      <c r="AO790" s="119"/>
      <c r="AP790" s="122"/>
      <c r="AQ790" s="123"/>
      <c r="AR790" s="96">
        <f t="shared" si="51"/>
        <v>0</v>
      </c>
      <c r="AS790" s="97">
        <f t="shared" si="48"/>
        <v>0</v>
      </c>
      <c r="AT790" s="97">
        <f t="shared" si="49"/>
        <v>0</v>
      </c>
    </row>
    <row r="791" spans="8:46" ht="14.25" thickBot="1" x14ac:dyDescent="0.2">
      <c r="H791" s="42">
        <f t="shared" si="50"/>
        <v>0</v>
      </c>
      <c r="I791" s="111"/>
      <c r="J791" s="112"/>
      <c r="K791" s="113"/>
      <c r="L791" s="114"/>
      <c r="M791" s="114"/>
      <c r="N791" s="114"/>
      <c r="O791" s="114"/>
      <c r="P791" s="114"/>
      <c r="Q791" s="114"/>
      <c r="R791" s="114"/>
      <c r="S791" s="114"/>
      <c r="T791" s="114"/>
      <c r="U791" s="114"/>
      <c r="V791" s="114"/>
      <c r="W791" s="114"/>
      <c r="X791" s="115"/>
      <c r="Y791" s="116"/>
      <c r="Z791" s="113"/>
      <c r="AA791" s="117"/>
      <c r="AB791" s="115"/>
      <c r="AC791" s="113"/>
      <c r="AD791" s="117"/>
      <c r="AE791" s="118"/>
      <c r="AF791" s="113"/>
      <c r="AG791" s="117"/>
      <c r="AH791" s="118"/>
      <c r="AI791" s="113"/>
      <c r="AJ791" s="117"/>
      <c r="AK791" s="118"/>
      <c r="AL791" s="113"/>
      <c r="AM791" s="117"/>
      <c r="AN791" s="118"/>
      <c r="AO791" s="119"/>
      <c r="AP791" s="122"/>
      <c r="AQ791" s="123"/>
      <c r="AR791" s="96">
        <f t="shared" si="51"/>
        <v>0</v>
      </c>
      <c r="AS791" s="97">
        <f t="shared" si="48"/>
        <v>0</v>
      </c>
      <c r="AT791" s="97">
        <f t="shared" si="49"/>
        <v>0</v>
      </c>
    </row>
    <row r="792" spans="8:46" ht="14.25" thickBot="1" x14ac:dyDescent="0.2">
      <c r="H792" s="42">
        <f t="shared" si="50"/>
        <v>0</v>
      </c>
      <c r="I792" s="111"/>
      <c r="J792" s="112"/>
      <c r="K792" s="113"/>
      <c r="L792" s="114"/>
      <c r="M792" s="114"/>
      <c r="N792" s="114"/>
      <c r="O792" s="114"/>
      <c r="P792" s="114"/>
      <c r="Q792" s="114"/>
      <c r="R792" s="114"/>
      <c r="S792" s="114"/>
      <c r="T792" s="114"/>
      <c r="U792" s="114"/>
      <c r="V792" s="114"/>
      <c r="W792" s="114"/>
      <c r="X792" s="115"/>
      <c r="Y792" s="116"/>
      <c r="Z792" s="113"/>
      <c r="AA792" s="117"/>
      <c r="AB792" s="115"/>
      <c r="AC792" s="113"/>
      <c r="AD792" s="117"/>
      <c r="AE792" s="118"/>
      <c r="AF792" s="113"/>
      <c r="AG792" s="117"/>
      <c r="AH792" s="118"/>
      <c r="AI792" s="113"/>
      <c r="AJ792" s="117"/>
      <c r="AK792" s="118"/>
      <c r="AL792" s="113"/>
      <c r="AM792" s="117"/>
      <c r="AN792" s="118"/>
      <c r="AO792" s="119"/>
      <c r="AP792" s="122"/>
      <c r="AQ792" s="123"/>
      <c r="AR792" s="96">
        <f t="shared" si="51"/>
        <v>0</v>
      </c>
      <c r="AS792" s="97">
        <f t="shared" si="48"/>
        <v>0</v>
      </c>
      <c r="AT792" s="97">
        <f t="shared" si="49"/>
        <v>0</v>
      </c>
    </row>
    <row r="793" spans="8:46" ht="14.25" thickBot="1" x14ac:dyDescent="0.2">
      <c r="H793" s="42">
        <f t="shared" si="50"/>
        <v>0</v>
      </c>
      <c r="I793" s="111"/>
      <c r="J793" s="112"/>
      <c r="K793" s="113"/>
      <c r="L793" s="114"/>
      <c r="M793" s="114"/>
      <c r="N793" s="114"/>
      <c r="O793" s="114"/>
      <c r="P793" s="114"/>
      <c r="Q793" s="114"/>
      <c r="R793" s="114"/>
      <c r="S793" s="114"/>
      <c r="T793" s="114"/>
      <c r="U793" s="114"/>
      <c r="V793" s="114"/>
      <c r="W793" s="114"/>
      <c r="X793" s="115"/>
      <c r="Y793" s="116"/>
      <c r="Z793" s="113"/>
      <c r="AA793" s="117"/>
      <c r="AB793" s="115"/>
      <c r="AC793" s="113"/>
      <c r="AD793" s="117"/>
      <c r="AE793" s="118"/>
      <c r="AF793" s="113"/>
      <c r="AG793" s="117"/>
      <c r="AH793" s="118"/>
      <c r="AI793" s="113"/>
      <c r="AJ793" s="117"/>
      <c r="AK793" s="118"/>
      <c r="AL793" s="113"/>
      <c r="AM793" s="117"/>
      <c r="AN793" s="118"/>
      <c r="AO793" s="119"/>
      <c r="AP793" s="122"/>
      <c r="AQ793" s="123"/>
      <c r="AR793" s="96">
        <f t="shared" si="51"/>
        <v>0</v>
      </c>
      <c r="AS793" s="97">
        <f t="shared" si="48"/>
        <v>0</v>
      </c>
      <c r="AT793" s="97">
        <f t="shared" si="49"/>
        <v>0</v>
      </c>
    </row>
    <row r="794" spans="8:46" ht="14.25" thickBot="1" x14ac:dyDescent="0.2">
      <c r="H794" s="42">
        <f t="shared" si="50"/>
        <v>0</v>
      </c>
      <c r="I794" s="111"/>
      <c r="J794" s="112"/>
      <c r="K794" s="113"/>
      <c r="L794" s="114"/>
      <c r="M794" s="114"/>
      <c r="N794" s="114"/>
      <c r="O794" s="114"/>
      <c r="P794" s="114"/>
      <c r="Q794" s="114"/>
      <c r="R794" s="114"/>
      <c r="S794" s="114"/>
      <c r="T794" s="114"/>
      <c r="U794" s="114"/>
      <c r="V794" s="114"/>
      <c r="W794" s="114"/>
      <c r="X794" s="115"/>
      <c r="Y794" s="116"/>
      <c r="Z794" s="113"/>
      <c r="AA794" s="117"/>
      <c r="AB794" s="115"/>
      <c r="AC794" s="113"/>
      <c r="AD794" s="117"/>
      <c r="AE794" s="118"/>
      <c r="AF794" s="113"/>
      <c r="AG794" s="117"/>
      <c r="AH794" s="118"/>
      <c r="AI794" s="113"/>
      <c r="AJ794" s="117"/>
      <c r="AK794" s="118"/>
      <c r="AL794" s="113"/>
      <c r="AM794" s="117"/>
      <c r="AN794" s="118"/>
      <c r="AO794" s="119"/>
      <c r="AP794" s="122"/>
      <c r="AQ794" s="123"/>
      <c r="AR794" s="96">
        <f t="shared" si="51"/>
        <v>0</v>
      </c>
      <c r="AS794" s="97">
        <f t="shared" si="48"/>
        <v>0</v>
      </c>
      <c r="AT794" s="97">
        <f t="shared" si="49"/>
        <v>0</v>
      </c>
    </row>
    <row r="795" spans="8:46" ht="14.25" thickBot="1" x14ac:dyDescent="0.2">
      <c r="H795" s="42">
        <f t="shared" si="50"/>
        <v>0</v>
      </c>
      <c r="I795" s="111"/>
      <c r="J795" s="112"/>
      <c r="K795" s="113"/>
      <c r="L795" s="114"/>
      <c r="M795" s="114"/>
      <c r="N795" s="114"/>
      <c r="O795" s="114"/>
      <c r="P795" s="114"/>
      <c r="Q795" s="114"/>
      <c r="R795" s="114"/>
      <c r="S795" s="114"/>
      <c r="T795" s="114"/>
      <c r="U795" s="114"/>
      <c r="V795" s="114"/>
      <c r="W795" s="114"/>
      <c r="X795" s="115"/>
      <c r="Y795" s="116"/>
      <c r="Z795" s="113"/>
      <c r="AA795" s="117"/>
      <c r="AB795" s="115"/>
      <c r="AC795" s="113"/>
      <c r="AD795" s="117"/>
      <c r="AE795" s="118"/>
      <c r="AF795" s="113"/>
      <c r="AG795" s="117"/>
      <c r="AH795" s="118"/>
      <c r="AI795" s="113"/>
      <c r="AJ795" s="117"/>
      <c r="AK795" s="118"/>
      <c r="AL795" s="113"/>
      <c r="AM795" s="117"/>
      <c r="AN795" s="118"/>
      <c r="AO795" s="119"/>
      <c r="AP795" s="122"/>
      <c r="AQ795" s="123"/>
      <c r="AR795" s="96">
        <f t="shared" si="51"/>
        <v>0</v>
      </c>
      <c r="AS795" s="97">
        <f t="shared" si="48"/>
        <v>0</v>
      </c>
      <c r="AT795" s="97">
        <f t="shared" si="49"/>
        <v>0</v>
      </c>
    </row>
    <row r="796" spans="8:46" ht="14.25" thickBot="1" x14ac:dyDescent="0.2">
      <c r="H796" s="42">
        <f t="shared" si="50"/>
        <v>0</v>
      </c>
      <c r="I796" s="111"/>
      <c r="J796" s="112"/>
      <c r="K796" s="113"/>
      <c r="L796" s="114"/>
      <c r="M796" s="114"/>
      <c r="N796" s="114"/>
      <c r="O796" s="114"/>
      <c r="P796" s="114"/>
      <c r="Q796" s="114"/>
      <c r="R796" s="114"/>
      <c r="S796" s="114"/>
      <c r="T796" s="114"/>
      <c r="U796" s="114"/>
      <c r="V796" s="114"/>
      <c r="W796" s="114"/>
      <c r="X796" s="115"/>
      <c r="Y796" s="116"/>
      <c r="Z796" s="113"/>
      <c r="AA796" s="117"/>
      <c r="AB796" s="115"/>
      <c r="AC796" s="113"/>
      <c r="AD796" s="117"/>
      <c r="AE796" s="118"/>
      <c r="AF796" s="113"/>
      <c r="AG796" s="117"/>
      <c r="AH796" s="118"/>
      <c r="AI796" s="113"/>
      <c r="AJ796" s="117"/>
      <c r="AK796" s="118"/>
      <c r="AL796" s="113"/>
      <c r="AM796" s="117"/>
      <c r="AN796" s="118"/>
      <c r="AO796" s="119"/>
      <c r="AP796" s="122"/>
      <c r="AQ796" s="123"/>
      <c r="AR796" s="96">
        <f t="shared" si="51"/>
        <v>0</v>
      </c>
      <c r="AS796" s="97">
        <f t="shared" si="48"/>
        <v>0</v>
      </c>
      <c r="AT796" s="97">
        <f t="shared" si="49"/>
        <v>0</v>
      </c>
    </row>
    <row r="797" spans="8:46" ht="14.25" thickBot="1" x14ac:dyDescent="0.2">
      <c r="H797" s="42">
        <f t="shared" si="50"/>
        <v>0</v>
      </c>
      <c r="I797" s="111"/>
      <c r="J797" s="112"/>
      <c r="K797" s="113"/>
      <c r="L797" s="114"/>
      <c r="M797" s="114"/>
      <c r="N797" s="114"/>
      <c r="O797" s="114"/>
      <c r="P797" s="114"/>
      <c r="Q797" s="114"/>
      <c r="R797" s="114"/>
      <c r="S797" s="114"/>
      <c r="T797" s="114"/>
      <c r="U797" s="114"/>
      <c r="V797" s="114"/>
      <c r="W797" s="114"/>
      <c r="X797" s="115"/>
      <c r="Y797" s="116"/>
      <c r="Z797" s="113"/>
      <c r="AA797" s="117"/>
      <c r="AB797" s="115"/>
      <c r="AC797" s="113"/>
      <c r="AD797" s="117"/>
      <c r="AE797" s="118"/>
      <c r="AF797" s="113"/>
      <c r="AG797" s="117"/>
      <c r="AH797" s="118"/>
      <c r="AI797" s="113"/>
      <c r="AJ797" s="117"/>
      <c r="AK797" s="118"/>
      <c r="AL797" s="113"/>
      <c r="AM797" s="117"/>
      <c r="AN797" s="118"/>
      <c r="AO797" s="119"/>
      <c r="AP797" s="122"/>
      <c r="AQ797" s="123"/>
      <c r="AR797" s="96">
        <f t="shared" si="51"/>
        <v>0</v>
      </c>
      <c r="AS797" s="97">
        <f t="shared" si="48"/>
        <v>0</v>
      </c>
      <c r="AT797" s="97">
        <f t="shared" si="49"/>
        <v>0</v>
      </c>
    </row>
    <row r="798" spans="8:46" ht="14.25" thickBot="1" x14ac:dyDescent="0.2">
      <c r="H798" s="42">
        <f t="shared" si="50"/>
        <v>0</v>
      </c>
      <c r="I798" s="111"/>
      <c r="J798" s="112"/>
      <c r="K798" s="113"/>
      <c r="L798" s="114"/>
      <c r="M798" s="114"/>
      <c r="N798" s="114"/>
      <c r="O798" s="114"/>
      <c r="P798" s="114"/>
      <c r="Q798" s="114"/>
      <c r="R798" s="114"/>
      <c r="S798" s="114"/>
      <c r="T798" s="114"/>
      <c r="U798" s="114"/>
      <c r="V798" s="114"/>
      <c r="W798" s="114"/>
      <c r="X798" s="115"/>
      <c r="Y798" s="116"/>
      <c r="Z798" s="113"/>
      <c r="AA798" s="117"/>
      <c r="AB798" s="115"/>
      <c r="AC798" s="113"/>
      <c r="AD798" s="117"/>
      <c r="AE798" s="118"/>
      <c r="AF798" s="113"/>
      <c r="AG798" s="117"/>
      <c r="AH798" s="118"/>
      <c r="AI798" s="113"/>
      <c r="AJ798" s="117"/>
      <c r="AK798" s="118"/>
      <c r="AL798" s="113"/>
      <c r="AM798" s="117"/>
      <c r="AN798" s="118"/>
      <c r="AO798" s="119"/>
      <c r="AP798" s="122"/>
      <c r="AQ798" s="123"/>
      <c r="AR798" s="96">
        <f t="shared" si="51"/>
        <v>0</v>
      </c>
      <c r="AS798" s="97">
        <f t="shared" si="48"/>
        <v>0</v>
      </c>
      <c r="AT798" s="97">
        <f t="shared" si="49"/>
        <v>0</v>
      </c>
    </row>
    <row r="799" spans="8:46" ht="14.25" thickBot="1" x14ac:dyDescent="0.2">
      <c r="H799" s="42">
        <f t="shared" si="50"/>
        <v>0</v>
      </c>
      <c r="I799" s="111"/>
      <c r="J799" s="112"/>
      <c r="K799" s="113"/>
      <c r="L799" s="114"/>
      <c r="M799" s="114"/>
      <c r="N799" s="114"/>
      <c r="O799" s="114"/>
      <c r="P799" s="114"/>
      <c r="Q799" s="114"/>
      <c r="R799" s="114"/>
      <c r="S799" s="114"/>
      <c r="T799" s="114"/>
      <c r="U799" s="114"/>
      <c r="V799" s="114"/>
      <c r="W799" s="114"/>
      <c r="X799" s="115"/>
      <c r="Y799" s="116"/>
      <c r="Z799" s="113"/>
      <c r="AA799" s="117"/>
      <c r="AB799" s="115"/>
      <c r="AC799" s="113"/>
      <c r="AD799" s="117"/>
      <c r="AE799" s="118"/>
      <c r="AF799" s="113"/>
      <c r="AG799" s="117"/>
      <c r="AH799" s="118"/>
      <c r="AI799" s="113"/>
      <c r="AJ799" s="117"/>
      <c r="AK799" s="118"/>
      <c r="AL799" s="113"/>
      <c r="AM799" s="117"/>
      <c r="AN799" s="118"/>
      <c r="AO799" s="119"/>
      <c r="AP799" s="122"/>
      <c r="AQ799" s="123"/>
      <c r="AR799" s="96">
        <f t="shared" si="51"/>
        <v>0</v>
      </c>
      <c r="AS799" s="97">
        <f t="shared" si="48"/>
        <v>0</v>
      </c>
      <c r="AT799" s="97">
        <f t="shared" si="49"/>
        <v>0</v>
      </c>
    </row>
    <row r="800" spans="8:46" ht="14.25" thickBot="1" x14ac:dyDescent="0.2">
      <c r="H800" s="42">
        <f t="shared" si="50"/>
        <v>0</v>
      </c>
      <c r="I800" s="111"/>
      <c r="J800" s="112"/>
      <c r="K800" s="113"/>
      <c r="L800" s="114"/>
      <c r="M800" s="114"/>
      <c r="N800" s="114"/>
      <c r="O800" s="114"/>
      <c r="P800" s="114"/>
      <c r="Q800" s="114"/>
      <c r="R800" s="114"/>
      <c r="S800" s="114"/>
      <c r="T800" s="114"/>
      <c r="U800" s="114"/>
      <c r="V800" s="114"/>
      <c r="W800" s="114"/>
      <c r="X800" s="115"/>
      <c r="Y800" s="116"/>
      <c r="Z800" s="113"/>
      <c r="AA800" s="117"/>
      <c r="AB800" s="115"/>
      <c r="AC800" s="113"/>
      <c r="AD800" s="117"/>
      <c r="AE800" s="118"/>
      <c r="AF800" s="113"/>
      <c r="AG800" s="117"/>
      <c r="AH800" s="118"/>
      <c r="AI800" s="113"/>
      <c r="AJ800" s="117"/>
      <c r="AK800" s="118"/>
      <c r="AL800" s="113"/>
      <c r="AM800" s="117"/>
      <c r="AN800" s="118"/>
      <c r="AO800" s="119"/>
      <c r="AP800" s="122"/>
      <c r="AQ800" s="123"/>
      <c r="AR800" s="96">
        <f t="shared" si="51"/>
        <v>0</v>
      </c>
      <c r="AS800" s="97">
        <f t="shared" si="48"/>
        <v>0</v>
      </c>
      <c r="AT800" s="97">
        <f t="shared" si="49"/>
        <v>0</v>
      </c>
    </row>
    <row r="801" spans="8:46" ht="14.25" thickBot="1" x14ac:dyDescent="0.2">
      <c r="H801" s="42">
        <f t="shared" si="50"/>
        <v>0</v>
      </c>
      <c r="I801" s="111"/>
      <c r="J801" s="112"/>
      <c r="K801" s="113"/>
      <c r="L801" s="114"/>
      <c r="M801" s="114"/>
      <c r="N801" s="114"/>
      <c r="O801" s="114"/>
      <c r="P801" s="114"/>
      <c r="Q801" s="114"/>
      <c r="R801" s="114"/>
      <c r="S801" s="114"/>
      <c r="T801" s="114"/>
      <c r="U801" s="114"/>
      <c r="V801" s="114"/>
      <c r="W801" s="114"/>
      <c r="X801" s="115"/>
      <c r="Y801" s="116"/>
      <c r="Z801" s="113"/>
      <c r="AA801" s="117"/>
      <c r="AB801" s="115"/>
      <c r="AC801" s="113"/>
      <c r="AD801" s="117"/>
      <c r="AE801" s="118"/>
      <c r="AF801" s="113"/>
      <c r="AG801" s="117"/>
      <c r="AH801" s="118"/>
      <c r="AI801" s="113"/>
      <c r="AJ801" s="117"/>
      <c r="AK801" s="118"/>
      <c r="AL801" s="113"/>
      <c r="AM801" s="117"/>
      <c r="AN801" s="118"/>
      <c r="AO801" s="119"/>
      <c r="AP801" s="122"/>
      <c r="AQ801" s="123"/>
      <c r="AR801" s="96">
        <f t="shared" si="51"/>
        <v>0</v>
      </c>
      <c r="AS801" s="97">
        <f t="shared" si="48"/>
        <v>0</v>
      </c>
      <c r="AT801" s="97">
        <f t="shared" si="49"/>
        <v>0</v>
      </c>
    </row>
    <row r="802" spans="8:46" ht="14.25" thickBot="1" x14ac:dyDescent="0.2">
      <c r="H802" s="42">
        <f t="shared" si="50"/>
        <v>0</v>
      </c>
      <c r="I802" s="111"/>
      <c r="J802" s="112"/>
      <c r="K802" s="113"/>
      <c r="L802" s="114"/>
      <c r="M802" s="114"/>
      <c r="N802" s="114"/>
      <c r="O802" s="114"/>
      <c r="P802" s="114"/>
      <c r="Q802" s="114"/>
      <c r="R802" s="114"/>
      <c r="S802" s="114"/>
      <c r="T802" s="114"/>
      <c r="U802" s="114"/>
      <c r="V802" s="114"/>
      <c r="W802" s="114"/>
      <c r="X802" s="115"/>
      <c r="Y802" s="116"/>
      <c r="Z802" s="113"/>
      <c r="AA802" s="117"/>
      <c r="AB802" s="115"/>
      <c r="AC802" s="113"/>
      <c r="AD802" s="117"/>
      <c r="AE802" s="118"/>
      <c r="AF802" s="113"/>
      <c r="AG802" s="117"/>
      <c r="AH802" s="118"/>
      <c r="AI802" s="113"/>
      <c r="AJ802" s="117"/>
      <c r="AK802" s="118"/>
      <c r="AL802" s="113"/>
      <c r="AM802" s="117"/>
      <c r="AN802" s="118"/>
      <c r="AO802" s="119"/>
      <c r="AP802" s="122"/>
      <c r="AQ802" s="123"/>
      <c r="AR802" s="96">
        <f t="shared" si="51"/>
        <v>0</v>
      </c>
      <c r="AS802" s="97">
        <f t="shared" si="48"/>
        <v>0</v>
      </c>
      <c r="AT802" s="97">
        <f t="shared" si="49"/>
        <v>0</v>
      </c>
    </row>
    <row r="803" spans="8:46" ht="14.25" thickBot="1" x14ac:dyDescent="0.2">
      <c r="H803" s="42">
        <f t="shared" si="50"/>
        <v>0</v>
      </c>
      <c r="I803" s="111"/>
      <c r="J803" s="112"/>
      <c r="K803" s="113"/>
      <c r="L803" s="114"/>
      <c r="M803" s="114"/>
      <c r="N803" s="114"/>
      <c r="O803" s="114"/>
      <c r="P803" s="114"/>
      <c r="Q803" s="114"/>
      <c r="R803" s="114"/>
      <c r="S803" s="114"/>
      <c r="T803" s="114"/>
      <c r="U803" s="114"/>
      <c r="V803" s="114"/>
      <c r="W803" s="114"/>
      <c r="X803" s="115"/>
      <c r="Y803" s="116"/>
      <c r="Z803" s="113"/>
      <c r="AA803" s="117"/>
      <c r="AB803" s="115"/>
      <c r="AC803" s="113"/>
      <c r="AD803" s="117"/>
      <c r="AE803" s="118"/>
      <c r="AF803" s="113"/>
      <c r="AG803" s="117"/>
      <c r="AH803" s="118"/>
      <c r="AI803" s="113"/>
      <c r="AJ803" s="117"/>
      <c r="AK803" s="118"/>
      <c r="AL803" s="113"/>
      <c r="AM803" s="117"/>
      <c r="AN803" s="118"/>
      <c r="AO803" s="119"/>
      <c r="AP803" s="122"/>
      <c r="AQ803" s="123"/>
      <c r="AR803" s="96">
        <f t="shared" si="51"/>
        <v>0</v>
      </c>
      <c r="AS803" s="97">
        <f t="shared" si="48"/>
        <v>0</v>
      </c>
      <c r="AT803" s="97">
        <f t="shared" si="49"/>
        <v>0</v>
      </c>
    </row>
    <row r="804" spans="8:46" ht="14.25" thickBot="1" x14ac:dyDescent="0.2">
      <c r="H804" s="42">
        <f t="shared" si="50"/>
        <v>0</v>
      </c>
      <c r="I804" s="111"/>
      <c r="J804" s="112"/>
      <c r="K804" s="113"/>
      <c r="L804" s="114"/>
      <c r="M804" s="114"/>
      <c r="N804" s="114"/>
      <c r="O804" s="114"/>
      <c r="P804" s="114"/>
      <c r="Q804" s="114"/>
      <c r="R804" s="114"/>
      <c r="S804" s="114"/>
      <c r="T804" s="114"/>
      <c r="U804" s="114"/>
      <c r="V804" s="114"/>
      <c r="W804" s="114"/>
      <c r="X804" s="115"/>
      <c r="Y804" s="116"/>
      <c r="Z804" s="113"/>
      <c r="AA804" s="117"/>
      <c r="AB804" s="115"/>
      <c r="AC804" s="113"/>
      <c r="AD804" s="117"/>
      <c r="AE804" s="118"/>
      <c r="AF804" s="113"/>
      <c r="AG804" s="117"/>
      <c r="AH804" s="118"/>
      <c r="AI804" s="113"/>
      <c r="AJ804" s="117"/>
      <c r="AK804" s="118"/>
      <c r="AL804" s="113"/>
      <c r="AM804" s="117"/>
      <c r="AN804" s="118"/>
      <c r="AO804" s="119"/>
      <c r="AP804" s="122"/>
      <c r="AQ804" s="123"/>
      <c r="AR804" s="96">
        <f t="shared" si="51"/>
        <v>0</v>
      </c>
      <c r="AS804" s="97">
        <f t="shared" si="48"/>
        <v>0</v>
      </c>
      <c r="AT804" s="97">
        <f t="shared" si="49"/>
        <v>0</v>
      </c>
    </row>
    <row r="805" spans="8:46" ht="14.25" thickBot="1" x14ac:dyDescent="0.2">
      <c r="H805" s="42">
        <f t="shared" si="50"/>
        <v>0</v>
      </c>
      <c r="I805" s="111"/>
      <c r="J805" s="112"/>
      <c r="K805" s="113"/>
      <c r="L805" s="114"/>
      <c r="M805" s="114"/>
      <c r="N805" s="114"/>
      <c r="O805" s="114"/>
      <c r="P805" s="114"/>
      <c r="Q805" s="114"/>
      <c r="R805" s="114"/>
      <c r="S805" s="114"/>
      <c r="T805" s="114"/>
      <c r="U805" s="114"/>
      <c r="V805" s="114"/>
      <c r="W805" s="114"/>
      <c r="X805" s="115"/>
      <c r="Y805" s="116"/>
      <c r="Z805" s="113"/>
      <c r="AA805" s="117"/>
      <c r="AB805" s="115"/>
      <c r="AC805" s="113"/>
      <c r="AD805" s="117"/>
      <c r="AE805" s="118"/>
      <c r="AF805" s="113"/>
      <c r="AG805" s="117"/>
      <c r="AH805" s="118"/>
      <c r="AI805" s="113"/>
      <c r="AJ805" s="117"/>
      <c r="AK805" s="118"/>
      <c r="AL805" s="113"/>
      <c r="AM805" s="117"/>
      <c r="AN805" s="118"/>
      <c r="AO805" s="119"/>
      <c r="AP805" s="122"/>
      <c r="AQ805" s="123"/>
      <c r="AR805" s="96">
        <f t="shared" si="51"/>
        <v>0</v>
      </c>
      <c r="AS805" s="97">
        <f t="shared" si="48"/>
        <v>0</v>
      </c>
      <c r="AT805" s="97">
        <f t="shared" si="49"/>
        <v>0</v>
      </c>
    </row>
    <row r="806" spans="8:46" ht="14.25" thickBot="1" x14ac:dyDescent="0.2">
      <c r="H806" s="42">
        <f t="shared" si="50"/>
        <v>0</v>
      </c>
      <c r="I806" s="111"/>
      <c r="J806" s="112"/>
      <c r="K806" s="113"/>
      <c r="L806" s="114"/>
      <c r="M806" s="114"/>
      <c r="N806" s="114"/>
      <c r="O806" s="114"/>
      <c r="P806" s="114"/>
      <c r="Q806" s="114"/>
      <c r="R806" s="114"/>
      <c r="S806" s="114"/>
      <c r="T806" s="114"/>
      <c r="U806" s="114"/>
      <c r="V806" s="114"/>
      <c r="W806" s="114"/>
      <c r="X806" s="115"/>
      <c r="Y806" s="116"/>
      <c r="Z806" s="113"/>
      <c r="AA806" s="117"/>
      <c r="AB806" s="115"/>
      <c r="AC806" s="113"/>
      <c r="AD806" s="117"/>
      <c r="AE806" s="118"/>
      <c r="AF806" s="113"/>
      <c r="AG806" s="117"/>
      <c r="AH806" s="118"/>
      <c r="AI806" s="113"/>
      <c r="AJ806" s="117"/>
      <c r="AK806" s="118"/>
      <c r="AL806" s="113"/>
      <c r="AM806" s="117"/>
      <c r="AN806" s="118"/>
      <c r="AO806" s="119"/>
      <c r="AP806" s="122"/>
      <c r="AQ806" s="123"/>
      <c r="AR806" s="96">
        <f t="shared" si="51"/>
        <v>0</v>
      </c>
      <c r="AS806" s="97">
        <f t="shared" si="48"/>
        <v>0</v>
      </c>
      <c r="AT806" s="97">
        <f t="shared" si="49"/>
        <v>0</v>
      </c>
    </row>
    <row r="807" spans="8:46" ht="14.25" thickBot="1" x14ac:dyDescent="0.2">
      <c r="H807" s="42">
        <f t="shared" si="50"/>
        <v>0</v>
      </c>
      <c r="I807" s="111"/>
      <c r="J807" s="112"/>
      <c r="K807" s="113"/>
      <c r="L807" s="114"/>
      <c r="M807" s="114"/>
      <c r="N807" s="114"/>
      <c r="O807" s="114"/>
      <c r="P807" s="114"/>
      <c r="Q807" s="114"/>
      <c r="R807" s="114"/>
      <c r="S807" s="114"/>
      <c r="T807" s="114"/>
      <c r="U807" s="114"/>
      <c r="V807" s="114"/>
      <c r="W807" s="114"/>
      <c r="X807" s="115"/>
      <c r="Y807" s="116"/>
      <c r="Z807" s="113"/>
      <c r="AA807" s="117"/>
      <c r="AB807" s="115"/>
      <c r="AC807" s="113"/>
      <c r="AD807" s="117"/>
      <c r="AE807" s="118"/>
      <c r="AF807" s="113"/>
      <c r="AG807" s="117"/>
      <c r="AH807" s="118"/>
      <c r="AI807" s="113"/>
      <c r="AJ807" s="117"/>
      <c r="AK807" s="118"/>
      <c r="AL807" s="113"/>
      <c r="AM807" s="117"/>
      <c r="AN807" s="118"/>
      <c r="AO807" s="119"/>
      <c r="AP807" s="122"/>
      <c r="AQ807" s="123"/>
      <c r="AR807" s="96">
        <f t="shared" si="51"/>
        <v>0</v>
      </c>
      <c r="AS807" s="97">
        <f t="shared" si="48"/>
        <v>0</v>
      </c>
      <c r="AT807" s="97">
        <f t="shared" si="49"/>
        <v>0</v>
      </c>
    </row>
    <row r="808" spans="8:46" ht="14.25" thickBot="1" x14ac:dyDescent="0.2">
      <c r="H808" s="42">
        <f t="shared" si="50"/>
        <v>0</v>
      </c>
      <c r="I808" s="111"/>
      <c r="J808" s="112"/>
      <c r="K808" s="113"/>
      <c r="L808" s="114"/>
      <c r="M808" s="114"/>
      <c r="N808" s="114"/>
      <c r="O808" s="114"/>
      <c r="P808" s="114"/>
      <c r="Q808" s="114"/>
      <c r="R808" s="114"/>
      <c r="S808" s="114"/>
      <c r="T808" s="114"/>
      <c r="U808" s="114"/>
      <c r="V808" s="114"/>
      <c r="W808" s="114"/>
      <c r="X808" s="115"/>
      <c r="Y808" s="116"/>
      <c r="Z808" s="113"/>
      <c r="AA808" s="117"/>
      <c r="AB808" s="115"/>
      <c r="AC808" s="113"/>
      <c r="AD808" s="117"/>
      <c r="AE808" s="118"/>
      <c r="AF808" s="113"/>
      <c r="AG808" s="117"/>
      <c r="AH808" s="118"/>
      <c r="AI808" s="113"/>
      <c r="AJ808" s="117"/>
      <c r="AK808" s="118"/>
      <c r="AL808" s="113"/>
      <c r="AM808" s="117"/>
      <c r="AN808" s="118"/>
      <c r="AO808" s="119"/>
      <c r="AP808" s="122"/>
      <c r="AQ808" s="123"/>
      <c r="AR808" s="96">
        <f t="shared" si="51"/>
        <v>0</v>
      </c>
      <c r="AS808" s="97">
        <f t="shared" si="48"/>
        <v>0</v>
      </c>
      <c r="AT808" s="97">
        <f t="shared" si="49"/>
        <v>0</v>
      </c>
    </row>
    <row r="809" spans="8:46" ht="14.25" thickBot="1" x14ac:dyDescent="0.2">
      <c r="H809" s="42">
        <f t="shared" si="50"/>
        <v>0</v>
      </c>
      <c r="I809" s="111"/>
      <c r="J809" s="112"/>
      <c r="K809" s="113"/>
      <c r="L809" s="114"/>
      <c r="M809" s="114"/>
      <c r="N809" s="114"/>
      <c r="O809" s="114"/>
      <c r="P809" s="114"/>
      <c r="Q809" s="114"/>
      <c r="R809" s="114"/>
      <c r="S809" s="114"/>
      <c r="T809" s="114"/>
      <c r="U809" s="114"/>
      <c r="V809" s="114"/>
      <c r="W809" s="114"/>
      <c r="X809" s="115"/>
      <c r="Y809" s="116"/>
      <c r="Z809" s="113"/>
      <c r="AA809" s="117"/>
      <c r="AB809" s="115"/>
      <c r="AC809" s="113"/>
      <c r="AD809" s="117"/>
      <c r="AE809" s="118"/>
      <c r="AF809" s="113"/>
      <c r="AG809" s="117"/>
      <c r="AH809" s="118"/>
      <c r="AI809" s="113"/>
      <c r="AJ809" s="117"/>
      <c r="AK809" s="118"/>
      <c r="AL809" s="113"/>
      <c r="AM809" s="117"/>
      <c r="AN809" s="118"/>
      <c r="AO809" s="119"/>
      <c r="AP809" s="122"/>
      <c r="AQ809" s="123"/>
      <c r="AR809" s="96">
        <f t="shared" si="51"/>
        <v>0</v>
      </c>
      <c r="AS809" s="97">
        <f t="shared" si="48"/>
        <v>0</v>
      </c>
      <c r="AT809" s="97">
        <f t="shared" si="49"/>
        <v>0</v>
      </c>
    </row>
    <row r="810" spans="8:46" ht="14.25" thickBot="1" x14ac:dyDescent="0.2">
      <c r="H810" s="42">
        <f t="shared" si="50"/>
        <v>0</v>
      </c>
      <c r="I810" s="111"/>
      <c r="J810" s="112"/>
      <c r="K810" s="113"/>
      <c r="L810" s="114"/>
      <c r="M810" s="114"/>
      <c r="N810" s="114"/>
      <c r="O810" s="114"/>
      <c r="P810" s="114"/>
      <c r="Q810" s="114"/>
      <c r="R810" s="114"/>
      <c r="S810" s="114"/>
      <c r="T810" s="114"/>
      <c r="U810" s="114"/>
      <c r="V810" s="114"/>
      <c r="W810" s="114"/>
      <c r="X810" s="115"/>
      <c r="Y810" s="116"/>
      <c r="Z810" s="113"/>
      <c r="AA810" s="117"/>
      <c r="AB810" s="115"/>
      <c r="AC810" s="113"/>
      <c r="AD810" s="117"/>
      <c r="AE810" s="118"/>
      <c r="AF810" s="113"/>
      <c r="AG810" s="117"/>
      <c r="AH810" s="118"/>
      <c r="AI810" s="113"/>
      <c r="AJ810" s="117"/>
      <c r="AK810" s="118"/>
      <c r="AL810" s="113"/>
      <c r="AM810" s="117"/>
      <c r="AN810" s="118"/>
      <c r="AO810" s="119"/>
      <c r="AP810" s="122"/>
      <c r="AQ810" s="123"/>
      <c r="AR810" s="96">
        <f t="shared" si="51"/>
        <v>0</v>
      </c>
      <c r="AS810" s="97">
        <f t="shared" si="48"/>
        <v>0</v>
      </c>
      <c r="AT810" s="97">
        <f t="shared" si="49"/>
        <v>0</v>
      </c>
    </row>
    <row r="811" spans="8:46" ht="14.25" thickBot="1" x14ac:dyDescent="0.2">
      <c r="H811" s="42">
        <f t="shared" si="50"/>
        <v>0</v>
      </c>
      <c r="I811" s="111"/>
      <c r="J811" s="112"/>
      <c r="K811" s="113"/>
      <c r="L811" s="114"/>
      <c r="M811" s="114"/>
      <c r="N811" s="114"/>
      <c r="O811" s="114"/>
      <c r="P811" s="114"/>
      <c r="Q811" s="114"/>
      <c r="R811" s="114"/>
      <c r="S811" s="114"/>
      <c r="T811" s="114"/>
      <c r="U811" s="114"/>
      <c r="V811" s="114"/>
      <c r="W811" s="114"/>
      <c r="X811" s="115"/>
      <c r="Y811" s="116"/>
      <c r="Z811" s="113"/>
      <c r="AA811" s="117"/>
      <c r="AB811" s="115"/>
      <c r="AC811" s="113"/>
      <c r="AD811" s="117"/>
      <c r="AE811" s="118"/>
      <c r="AF811" s="113"/>
      <c r="AG811" s="117"/>
      <c r="AH811" s="118"/>
      <c r="AI811" s="113"/>
      <c r="AJ811" s="117"/>
      <c r="AK811" s="118"/>
      <c r="AL811" s="113"/>
      <c r="AM811" s="117"/>
      <c r="AN811" s="118"/>
      <c r="AO811" s="119"/>
      <c r="AP811" s="122"/>
      <c r="AQ811" s="123"/>
      <c r="AR811" s="96">
        <f t="shared" si="51"/>
        <v>0</v>
      </c>
      <c r="AS811" s="97">
        <f t="shared" si="48"/>
        <v>0</v>
      </c>
      <c r="AT811" s="97">
        <f t="shared" si="49"/>
        <v>0</v>
      </c>
    </row>
    <row r="812" spans="8:46" ht="14.25" thickBot="1" x14ac:dyDescent="0.2">
      <c r="H812" s="42">
        <f t="shared" si="50"/>
        <v>0</v>
      </c>
      <c r="I812" s="111"/>
      <c r="J812" s="112"/>
      <c r="K812" s="113"/>
      <c r="L812" s="114"/>
      <c r="M812" s="114"/>
      <c r="N812" s="114"/>
      <c r="O812" s="114"/>
      <c r="P812" s="114"/>
      <c r="Q812" s="114"/>
      <c r="R812" s="114"/>
      <c r="S812" s="114"/>
      <c r="T812" s="114"/>
      <c r="U812" s="114"/>
      <c r="V812" s="114"/>
      <c r="W812" s="114"/>
      <c r="X812" s="115"/>
      <c r="Y812" s="116"/>
      <c r="Z812" s="113"/>
      <c r="AA812" s="117"/>
      <c r="AB812" s="115"/>
      <c r="AC812" s="113"/>
      <c r="AD812" s="117"/>
      <c r="AE812" s="118"/>
      <c r="AF812" s="113"/>
      <c r="AG812" s="117"/>
      <c r="AH812" s="118"/>
      <c r="AI812" s="113"/>
      <c r="AJ812" s="117"/>
      <c r="AK812" s="118"/>
      <c r="AL812" s="113"/>
      <c r="AM812" s="117"/>
      <c r="AN812" s="118"/>
      <c r="AO812" s="119"/>
      <c r="AP812" s="122"/>
      <c r="AQ812" s="123"/>
      <c r="AR812" s="96">
        <f t="shared" si="51"/>
        <v>0</v>
      </c>
      <c r="AS812" s="97">
        <f t="shared" si="48"/>
        <v>0</v>
      </c>
      <c r="AT812" s="97">
        <f t="shared" si="49"/>
        <v>0</v>
      </c>
    </row>
    <row r="813" spans="8:46" ht="14.25" thickBot="1" x14ac:dyDescent="0.2">
      <c r="H813" s="42">
        <f t="shared" si="50"/>
        <v>0</v>
      </c>
      <c r="I813" s="111"/>
      <c r="J813" s="112"/>
      <c r="K813" s="113"/>
      <c r="L813" s="114"/>
      <c r="M813" s="114"/>
      <c r="N813" s="114"/>
      <c r="O813" s="114"/>
      <c r="P813" s="114"/>
      <c r="Q813" s="114"/>
      <c r="R813" s="114"/>
      <c r="S813" s="114"/>
      <c r="T813" s="114"/>
      <c r="U813" s="114"/>
      <c r="V813" s="114"/>
      <c r="W813" s="114"/>
      <c r="X813" s="115"/>
      <c r="Y813" s="116"/>
      <c r="Z813" s="113"/>
      <c r="AA813" s="117"/>
      <c r="AB813" s="115"/>
      <c r="AC813" s="113"/>
      <c r="AD813" s="117"/>
      <c r="AE813" s="118"/>
      <c r="AF813" s="113"/>
      <c r="AG813" s="117"/>
      <c r="AH813" s="118"/>
      <c r="AI813" s="113"/>
      <c r="AJ813" s="117"/>
      <c r="AK813" s="118"/>
      <c r="AL813" s="113"/>
      <c r="AM813" s="117"/>
      <c r="AN813" s="118"/>
      <c r="AO813" s="119"/>
      <c r="AP813" s="122"/>
      <c r="AQ813" s="123"/>
      <c r="AR813" s="96">
        <f t="shared" si="51"/>
        <v>0</v>
      </c>
      <c r="AS813" s="97">
        <f t="shared" si="48"/>
        <v>0</v>
      </c>
      <c r="AT813" s="97">
        <f t="shared" si="49"/>
        <v>0</v>
      </c>
    </row>
    <row r="814" spans="8:46" ht="14.25" thickBot="1" x14ac:dyDescent="0.2">
      <c r="H814" s="42">
        <f t="shared" si="50"/>
        <v>0</v>
      </c>
      <c r="I814" s="111"/>
      <c r="J814" s="112"/>
      <c r="K814" s="113"/>
      <c r="L814" s="114"/>
      <c r="M814" s="114"/>
      <c r="N814" s="114"/>
      <c r="O814" s="114"/>
      <c r="P814" s="114"/>
      <c r="Q814" s="114"/>
      <c r="R814" s="114"/>
      <c r="S814" s="114"/>
      <c r="T814" s="114"/>
      <c r="U814" s="114"/>
      <c r="V814" s="114"/>
      <c r="W814" s="114"/>
      <c r="X814" s="115"/>
      <c r="Y814" s="116"/>
      <c r="Z814" s="113"/>
      <c r="AA814" s="117"/>
      <c r="AB814" s="115"/>
      <c r="AC814" s="113"/>
      <c r="AD814" s="117"/>
      <c r="AE814" s="118"/>
      <c r="AF814" s="113"/>
      <c r="AG814" s="117"/>
      <c r="AH814" s="118"/>
      <c r="AI814" s="113"/>
      <c r="AJ814" s="117"/>
      <c r="AK814" s="118"/>
      <c r="AL814" s="113"/>
      <c r="AM814" s="117"/>
      <c r="AN814" s="118"/>
      <c r="AO814" s="119"/>
      <c r="AP814" s="122"/>
      <c r="AQ814" s="123"/>
      <c r="AR814" s="96">
        <f t="shared" si="51"/>
        <v>0</v>
      </c>
      <c r="AS814" s="97">
        <f t="shared" si="48"/>
        <v>0</v>
      </c>
      <c r="AT814" s="97">
        <f t="shared" si="49"/>
        <v>0</v>
      </c>
    </row>
    <row r="815" spans="8:46" ht="14.25" thickBot="1" x14ac:dyDescent="0.2">
      <c r="H815" s="42">
        <f t="shared" si="50"/>
        <v>0</v>
      </c>
      <c r="I815" s="111"/>
      <c r="J815" s="112"/>
      <c r="K815" s="113"/>
      <c r="L815" s="114"/>
      <c r="M815" s="114"/>
      <c r="N815" s="114"/>
      <c r="O815" s="114"/>
      <c r="P815" s="114"/>
      <c r="Q815" s="114"/>
      <c r="R815" s="114"/>
      <c r="S815" s="114"/>
      <c r="T815" s="114"/>
      <c r="U815" s="114"/>
      <c r="V815" s="114"/>
      <c r="W815" s="114"/>
      <c r="X815" s="115"/>
      <c r="Y815" s="116"/>
      <c r="Z815" s="113"/>
      <c r="AA815" s="117"/>
      <c r="AB815" s="115"/>
      <c r="AC815" s="113"/>
      <c r="AD815" s="117"/>
      <c r="AE815" s="118"/>
      <c r="AF815" s="113"/>
      <c r="AG815" s="117"/>
      <c r="AH815" s="118"/>
      <c r="AI815" s="113"/>
      <c r="AJ815" s="117"/>
      <c r="AK815" s="118"/>
      <c r="AL815" s="113"/>
      <c r="AM815" s="117"/>
      <c r="AN815" s="118"/>
      <c r="AO815" s="119"/>
      <c r="AP815" s="122"/>
      <c r="AQ815" s="123"/>
      <c r="AR815" s="96">
        <f t="shared" si="51"/>
        <v>0</v>
      </c>
      <c r="AS815" s="97">
        <f t="shared" si="48"/>
        <v>0</v>
      </c>
      <c r="AT815" s="97">
        <f t="shared" si="49"/>
        <v>0</v>
      </c>
    </row>
    <row r="816" spans="8:46" ht="14.25" thickBot="1" x14ac:dyDescent="0.2">
      <c r="H816" s="42">
        <f t="shared" si="50"/>
        <v>0</v>
      </c>
      <c r="I816" s="111"/>
      <c r="J816" s="112"/>
      <c r="K816" s="113"/>
      <c r="L816" s="114"/>
      <c r="M816" s="114"/>
      <c r="N816" s="114"/>
      <c r="O816" s="114"/>
      <c r="P816" s="114"/>
      <c r="Q816" s="114"/>
      <c r="R816" s="114"/>
      <c r="S816" s="114"/>
      <c r="T816" s="114"/>
      <c r="U816" s="114"/>
      <c r="V816" s="114"/>
      <c r="W816" s="114"/>
      <c r="X816" s="115"/>
      <c r="Y816" s="116"/>
      <c r="Z816" s="113"/>
      <c r="AA816" s="117"/>
      <c r="AB816" s="115"/>
      <c r="AC816" s="113"/>
      <c r="AD816" s="117"/>
      <c r="AE816" s="118"/>
      <c r="AF816" s="113"/>
      <c r="AG816" s="117"/>
      <c r="AH816" s="118"/>
      <c r="AI816" s="113"/>
      <c r="AJ816" s="117"/>
      <c r="AK816" s="118"/>
      <c r="AL816" s="113"/>
      <c r="AM816" s="117"/>
      <c r="AN816" s="118"/>
      <c r="AO816" s="119"/>
      <c r="AP816" s="122"/>
      <c r="AQ816" s="123"/>
      <c r="AR816" s="96">
        <f t="shared" si="51"/>
        <v>0</v>
      </c>
      <c r="AS816" s="97">
        <f t="shared" si="48"/>
        <v>0</v>
      </c>
      <c r="AT816" s="97">
        <f t="shared" si="49"/>
        <v>0</v>
      </c>
    </row>
    <row r="817" spans="8:46" ht="14.25" thickBot="1" x14ac:dyDescent="0.2">
      <c r="H817" s="42">
        <f t="shared" si="50"/>
        <v>0</v>
      </c>
      <c r="I817" s="111"/>
      <c r="J817" s="112"/>
      <c r="K817" s="113"/>
      <c r="L817" s="114"/>
      <c r="M817" s="114"/>
      <c r="N817" s="114"/>
      <c r="O817" s="114"/>
      <c r="P817" s="114"/>
      <c r="Q817" s="114"/>
      <c r="R817" s="114"/>
      <c r="S817" s="114"/>
      <c r="T817" s="114"/>
      <c r="U817" s="114"/>
      <c r="V817" s="114"/>
      <c r="W817" s="114"/>
      <c r="X817" s="115"/>
      <c r="Y817" s="116"/>
      <c r="Z817" s="113"/>
      <c r="AA817" s="117"/>
      <c r="AB817" s="115"/>
      <c r="AC817" s="113"/>
      <c r="AD817" s="117"/>
      <c r="AE817" s="118"/>
      <c r="AF817" s="113"/>
      <c r="AG817" s="117"/>
      <c r="AH817" s="118"/>
      <c r="AI817" s="113"/>
      <c r="AJ817" s="117"/>
      <c r="AK817" s="118"/>
      <c r="AL817" s="113"/>
      <c r="AM817" s="117"/>
      <c r="AN817" s="118"/>
      <c r="AO817" s="119"/>
      <c r="AP817" s="122"/>
      <c r="AQ817" s="123"/>
      <c r="AR817" s="96">
        <f t="shared" si="51"/>
        <v>0</v>
      </c>
      <c r="AS817" s="97">
        <f t="shared" si="48"/>
        <v>0</v>
      </c>
      <c r="AT817" s="97">
        <f t="shared" si="49"/>
        <v>0</v>
      </c>
    </row>
    <row r="818" spans="8:46" ht="14.25" thickBot="1" x14ac:dyDescent="0.2">
      <c r="H818" s="42">
        <f t="shared" si="50"/>
        <v>0</v>
      </c>
      <c r="I818" s="111"/>
      <c r="J818" s="112"/>
      <c r="K818" s="113"/>
      <c r="L818" s="114"/>
      <c r="M818" s="114"/>
      <c r="N818" s="114"/>
      <c r="O818" s="114"/>
      <c r="P818" s="114"/>
      <c r="Q818" s="114"/>
      <c r="R818" s="114"/>
      <c r="S818" s="114"/>
      <c r="T818" s="114"/>
      <c r="U818" s="114"/>
      <c r="V818" s="114"/>
      <c r="W818" s="114"/>
      <c r="X818" s="115"/>
      <c r="Y818" s="116"/>
      <c r="Z818" s="113"/>
      <c r="AA818" s="117"/>
      <c r="AB818" s="115"/>
      <c r="AC818" s="113"/>
      <c r="AD818" s="117"/>
      <c r="AE818" s="118"/>
      <c r="AF818" s="113"/>
      <c r="AG818" s="117"/>
      <c r="AH818" s="118"/>
      <c r="AI818" s="113"/>
      <c r="AJ818" s="117"/>
      <c r="AK818" s="118"/>
      <c r="AL818" s="113"/>
      <c r="AM818" s="117"/>
      <c r="AN818" s="118"/>
      <c r="AO818" s="119"/>
      <c r="AP818" s="122"/>
      <c r="AQ818" s="123"/>
      <c r="AR818" s="96">
        <f t="shared" si="51"/>
        <v>0</v>
      </c>
      <c r="AS818" s="97">
        <f t="shared" si="48"/>
        <v>0</v>
      </c>
      <c r="AT818" s="97">
        <f t="shared" si="49"/>
        <v>0</v>
      </c>
    </row>
    <row r="819" spans="8:46" ht="14.25" thickBot="1" x14ac:dyDescent="0.2">
      <c r="H819" s="42">
        <f t="shared" si="50"/>
        <v>0</v>
      </c>
      <c r="I819" s="111"/>
      <c r="J819" s="112"/>
      <c r="K819" s="113"/>
      <c r="L819" s="114"/>
      <c r="M819" s="114"/>
      <c r="N819" s="114"/>
      <c r="O819" s="114"/>
      <c r="P819" s="114"/>
      <c r="Q819" s="114"/>
      <c r="R819" s="114"/>
      <c r="S819" s="114"/>
      <c r="T819" s="114"/>
      <c r="U819" s="114"/>
      <c r="V819" s="114"/>
      <c r="W819" s="114"/>
      <c r="X819" s="115"/>
      <c r="Y819" s="116"/>
      <c r="Z819" s="113"/>
      <c r="AA819" s="117"/>
      <c r="AB819" s="115"/>
      <c r="AC819" s="113"/>
      <c r="AD819" s="117"/>
      <c r="AE819" s="118"/>
      <c r="AF819" s="113"/>
      <c r="AG819" s="117"/>
      <c r="AH819" s="118"/>
      <c r="AI819" s="113"/>
      <c r="AJ819" s="117"/>
      <c r="AK819" s="118"/>
      <c r="AL819" s="113"/>
      <c r="AM819" s="117"/>
      <c r="AN819" s="118"/>
      <c r="AO819" s="119"/>
      <c r="AP819" s="122"/>
      <c r="AQ819" s="123"/>
      <c r="AR819" s="96">
        <f t="shared" si="51"/>
        <v>0</v>
      </c>
      <c r="AS819" s="97">
        <f t="shared" si="48"/>
        <v>0</v>
      </c>
      <c r="AT819" s="97">
        <f t="shared" si="49"/>
        <v>0</v>
      </c>
    </row>
    <row r="820" spans="8:46" ht="14.25" thickBot="1" x14ac:dyDescent="0.2">
      <c r="H820" s="42">
        <f t="shared" si="50"/>
        <v>0</v>
      </c>
      <c r="I820" s="111"/>
      <c r="J820" s="112"/>
      <c r="K820" s="113"/>
      <c r="L820" s="114"/>
      <c r="M820" s="114"/>
      <c r="N820" s="114"/>
      <c r="O820" s="114"/>
      <c r="P820" s="114"/>
      <c r="Q820" s="114"/>
      <c r="R820" s="114"/>
      <c r="S820" s="114"/>
      <c r="T820" s="114"/>
      <c r="U820" s="114"/>
      <c r="V820" s="114"/>
      <c r="W820" s="114"/>
      <c r="X820" s="115"/>
      <c r="Y820" s="116"/>
      <c r="Z820" s="113"/>
      <c r="AA820" s="117"/>
      <c r="AB820" s="115"/>
      <c r="AC820" s="113"/>
      <c r="AD820" s="117"/>
      <c r="AE820" s="118"/>
      <c r="AF820" s="113"/>
      <c r="AG820" s="117"/>
      <c r="AH820" s="118"/>
      <c r="AI820" s="113"/>
      <c r="AJ820" s="117"/>
      <c r="AK820" s="118"/>
      <c r="AL820" s="113"/>
      <c r="AM820" s="117"/>
      <c r="AN820" s="118"/>
      <c r="AO820" s="119"/>
      <c r="AP820" s="122"/>
      <c r="AQ820" s="123"/>
      <c r="AR820" s="96">
        <f t="shared" si="51"/>
        <v>0</v>
      </c>
      <c r="AS820" s="97">
        <f t="shared" si="48"/>
        <v>0</v>
      </c>
      <c r="AT820" s="97">
        <f t="shared" si="49"/>
        <v>0</v>
      </c>
    </row>
    <row r="821" spans="8:46" ht="14.25" thickBot="1" x14ac:dyDescent="0.2">
      <c r="H821" s="42">
        <f t="shared" si="50"/>
        <v>0</v>
      </c>
      <c r="I821" s="111"/>
      <c r="J821" s="112"/>
      <c r="K821" s="113"/>
      <c r="L821" s="114"/>
      <c r="M821" s="114"/>
      <c r="N821" s="114"/>
      <c r="O821" s="114"/>
      <c r="P821" s="114"/>
      <c r="Q821" s="114"/>
      <c r="R821" s="114"/>
      <c r="S821" s="114"/>
      <c r="T821" s="114"/>
      <c r="U821" s="114"/>
      <c r="V821" s="114"/>
      <c r="W821" s="114"/>
      <c r="X821" s="115"/>
      <c r="Y821" s="116"/>
      <c r="Z821" s="113"/>
      <c r="AA821" s="117"/>
      <c r="AB821" s="115"/>
      <c r="AC821" s="113"/>
      <c r="AD821" s="117"/>
      <c r="AE821" s="118"/>
      <c r="AF821" s="113"/>
      <c r="AG821" s="117"/>
      <c r="AH821" s="118"/>
      <c r="AI821" s="113"/>
      <c r="AJ821" s="117"/>
      <c r="AK821" s="118"/>
      <c r="AL821" s="113"/>
      <c r="AM821" s="117"/>
      <c r="AN821" s="118"/>
      <c r="AO821" s="119"/>
      <c r="AP821" s="122"/>
      <c r="AQ821" s="123"/>
      <c r="AR821" s="96">
        <f t="shared" si="51"/>
        <v>0</v>
      </c>
      <c r="AS821" s="97">
        <f t="shared" si="48"/>
        <v>0</v>
      </c>
      <c r="AT821" s="97">
        <f t="shared" si="49"/>
        <v>0</v>
      </c>
    </row>
    <row r="822" spans="8:46" ht="14.25" thickBot="1" x14ac:dyDescent="0.2">
      <c r="H822" s="42">
        <f t="shared" si="50"/>
        <v>0</v>
      </c>
      <c r="I822" s="111"/>
      <c r="J822" s="112"/>
      <c r="K822" s="113"/>
      <c r="L822" s="114"/>
      <c r="M822" s="114"/>
      <c r="N822" s="114"/>
      <c r="O822" s="114"/>
      <c r="P822" s="114"/>
      <c r="Q822" s="114"/>
      <c r="R822" s="114"/>
      <c r="S822" s="114"/>
      <c r="T822" s="114"/>
      <c r="U822" s="114"/>
      <c r="V822" s="114"/>
      <c r="W822" s="114"/>
      <c r="X822" s="115"/>
      <c r="Y822" s="116"/>
      <c r="Z822" s="113"/>
      <c r="AA822" s="117"/>
      <c r="AB822" s="115"/>
      <c r="AC822" s="113"/>
      <c r="AD822" s="117"/>
      <c r="AE822" s="118"/>
      <c r="AF822" s="113"/>
      <c r="AG822" s="117"/>
      <c r="AH822" s="118"/>
      <c r="AI822" s="113"/>
      <c r="AJ822" s="117"/>
      <c r="AK822" s="118"/>
      <c r="AL822" s="113"/>
      <c r="AM822" s="117"/>
      <c r="AN822" s="118"/>
      <c r="AO822" s="119"/>
      <c r="AP822" s="122"/>
      <c r="AQ822" s="123"/>
      <c r="AR822" s="96">
        <f t="shared" si="51"/>
        <v>0</v>
      </c>
      <c r="AS822" s="97">
        <f t="shared" si="48"/>
        <v>0</v>
      </c>
      <c r="AT822" s="97">
        <f t="shared" si="49"/>
        <v>0</v>
      </c>
    </row>
    <row r="823" spans="8:46" ht="14.25" thickBot="1" x14ac:dyDescent="0.2">
      <c r="H823" s="42">
        <f t="shared" si="50"/>
        <v>0</v>
      </c>
      <c r="I823" s="111"/>
      <c r="J823" s="112"/>
      <c r="K823" s="113"/>
      <c r="L823" s="114"/>
      <c r="M823" s="114"/>
      <c r="N823" s="114"/>
      <c r="O823" s="114"/>
      <c r="P823" s="114"/>
      <c r="Q823" s="114"/>
      <c r="R823" s="114"/>
      <c r="S823" s="114"/>
      <c r="T823" s="114"/>
      <c r="U823" s="114"/>
      <c r="V823" s="114"/>
      <c r="W823" s="114"/>
      <c r="X823" s="115"/>
      <c r="Y823" s="116"/>
      <c r="Z823" s="113"/>
      <c r="AA823" s="117"/>
      <c r="AB823" s="115"/>
      <c r="AC823" s="113"/>
      <c r="AD823" s="117"/>
      <c r="AE823" s="118"/>
      <c r="AF823" s="113"/>
      <c r="AG823" s="117"/>
      <c r="AH823" s="118"/>
      <c r="AI823" s="113"/>
      <c r="AJ823" s="117"/>
      <c r="AK823" s="118"/>
      <c r="AL823" s="113"/>
      <c r="AM823" s="117"/>
      <c r="AN823" s="118"/>
      <c r="AO823" s="119"/>
      <c r="AP823" s="122"/>
      <c r="AQ823" s="123"/>
      <c r="AR823" s="96">
        <f t="shared" si="51"/>
        <v>0</v>
      </c>
      <c r="AS823" s="97">
        <f t="shared" si="48"/>
        <v>0</v>
      </c>
      <c r="AT823" s="97">
        <f t="shared" si="49"/>
        <v>0</v>
      </c>
    </row>
    <row r="824" spans="8:46" ht="14.25" thickBot="1" x14ac:dyDescent="0.2">
      <c r="H824" s="42">
        <f t="shared" si="50"/>
        <v>0</v>
      </c>
      <c r="I824" s="111"/>
      <c r="J824" s="112"/>
      <c r="K824" s="113"/>
      <c r="L824" s="114"/>
      <c r="M824" s="114"/>
      <c r="N824" s="114"/>
      <c r="O824" s="114"/>
      <c r="P824" s="114"/>
      <c r="Q824" s="114"/>
      <c r="R824" s="114"/>
      <c r="S824" s="114"/>
      <c r="T824" s="114"/>
      <c r="U824" s="114"/>
      <c r="V824" s="114"/>
      <c r="W824" s="114"/>
      <c r="X824" s="115"/>
      <c r="Y824" s="116"/>
      <c r="Z824" s="113"/>
      <c r="AA824" s="117"/>
      <c r="AB824" s="115"/>
      <c r="AC824" s="113"/>
      <c r="AD824" s="117"/>
      <c r="AE824" s="118"/>
      <c r="AF824" s="113"/>
      <c r="AG824" s="117"/>
      <c r="AH824" s="118"/>
      <c r="AI824" s="113"/>
      <c r="AJ824" s="117"/>
      <c r="AK824" s="118"/>
      <c r="AL824" s="113"/>
      <c r="AM824" s="117"/>
      <c r="AN824" s="118"/>
      <c r="AO824" s="119"/>
      <c r="AP824" s="122"/>
      <c r="AQ824" s="123"/>
      <c r="AR824" s="96">
        <f t="shared" si="51"/>
        <v>0</v>
      </c>
      <c r="AS824" s="97">
        <f t="shared" si="48"/>
        <v>0</v>
      </c>
      <c r="AT824" s="97">
        <f t="shared" si="49"/>
        <v>0</v>
      </c>
    </row>
    <row r="825" spans="8:46" ht="14.25" thickBot="1" x14ac:dyDescent="0.2">
      <c r="H825" s="42">
        <f t="shared" si="50"/>
        <v>0</v>
      </c>
      <c r="I825" s="111"/>
      <c r="J825" s="112"/>
      <c r="K825" s="113"/>
      <c r="L825" s="114"/>
      <c r="M825" s="114"/>
      <c r="N825" s="114"/>
      <c r="O825" s="114"/>
      <c r="P825" s="114"/>
      <c r="Q825" s="114"/>
      <c r="R825" s="114"/>
      <c r="S825" s="114"/>
      <c r="T825" s="114"/>
      <c r="U825" s="114"/>
      <c r="V825" s="114"/>
      <c r="W825" s="114"/>
      <c r="X825" s="115"/>
      <c r="Y825" s="116"/>
      <c r="Z825" s="113"/>
      <c r="AA825" s="117"/>
      <c r="AB825" s="115"/>
      <c r="AC825" s="113"/>
      <c r="AD825" s="117"/>
      <c r="AE825" s="118"/>
      <c r="AF825" s="113"/>
      <c r="AG825" s="117"/>
      <c r="AH825" s="118"/>
      <c r="AI825" s="113"/>
      <c r="AJ825" s="117"/>
      <c r="AK825" s="118"/>
      <c r="AL825" s="113"/>
      <c r="AM825" s="117"/>
      <c r="AN825" s="118"/>
      <c r="AO825" s="119"/>
      <c r="AP825" s="122"/>
      <c r="AQ825" s="123"/>
      <c r="AR825" s="96">
        <f t="shared" si="51"/>
        <v>0</v>
      </c>
      <c r="AS825" s="97">
        <f t="shared" si="48"/>
        <v>0</v>
      </c>
      <c r="AT825" s="97">
        <f t="shared" si="49"/>
        <v>0</v>
      </c>
    </row>
    <row r="826" spans="8:46" ht="14.25" thickBot="1" x14ac:dyDescent="0.2">
      <c r="H826" s="42">
        <f t="shared" si="50"/>
        <v>0</v>
      </c>
      <c r="I826" s="111"/>
      <c r="J826" s="112"/>
      <c r="K826" s="113"/>
      <c r="L826" s="114"/>
      <c r="M826" s="114"/>
      <c r="N826" s="114"/>
      <c r="O826" s="114"/>
      <c r="P826" s="114"/>
      <c r="Q826" s="114"/>
      <c r="R826" s="114"/>
      <c r="S826" s="114"/>
      <c r="T826" s="114"/>
      <c r="U826" s="114"/>
      <c r="V826" s="114"/>
      <c r="W826" s="114"/>
      <c r="X826" s="115"/>
      <c r="Y826" s="116"/>
      <c r="Z826" s="113"/>
      <c r="AA826" s="117"/>
      <c r="AB826" s="115"/>
      <c r="AC826" s="113"/>
      <c r="AD826" s="117"/>
      <c r="AE826" s="118"/>
      <c r="AF826" s="113"/>
      <c r="AG826" s="117"/>
      <c r="AH826" s="118"/>
      <c r="AI826" s="113"/>
      <c r="AJ826" s="117"/>
      <c r="AK826" s="118"/>
      <c r="AL826" s="113"/>
      <c r="AM826" s="117"/>
      <c r="AN826" s="118"/>
      <c r="AO826" s="119"/>
      <c r="AP826" s="122"/>
      <c r="AQ826" s="123"/>
      <c r="AR826" s="96">
        <f t="shared" si="51"/>
        <v>0</v>
      </c>
      <c r="AS826" s="97">
        <f t="shared" si="48"/>
        <v>0</v>
      </c>
      <c r="AT826" s="97">
        <f t="shared" si="49"/>
        <v>0</v>
      </c>
    </row>
    <row r="827" spans="8:46" ht="14.25" thickBot="1" x14ac:dyDescent="0.2">
      <c r="H827" s="42">
        <f t="shared" si="50"/>
        <v>0</v>
      </c>
      <c r="I827" s="111"/>
      <c r="J827" s="112"/>
      <c r="K827" s="113"/>
      <c r="L827" s="114"/>
      <c r="M827" s="114"/>
      <c r="N827" s="114"/>
      <c r="O827" s="114"/>
      <c r="P827" s="114"/>
      <c r="Q827" s="114"/>
      <c r="R827" s="114"/>
      <c r="S827" s="114"/>
      <c r="T827" s="114"/>
      <c r="U827" s="114"/>
      <c r="V827" s="114"/>
      <c r="W827" s="114"/>
      <c r="X827" s="115"/>
      <c r="Y827" s="116"/>
      <c r="Z827" s="113"/>
      <c r="AA827" s="117"/>
      <c r="AB827" s="115"/>
      <c r="AC827" s="113"/>
      <c r="AD827" s="117"/>
      <c r="AE827" s="118"/>
      <c r="AF827" s="113"/>
      <c r="AG827" s="117"/>
      <c r="AH827" s="118"/>
      <c r="AI827" s="113"/>
      <c r="AJ827" s="117"/>
      <c r="AK827" s="118"/>
      <c r="AL827" s="113"/>
      <c r="AM827" s="117"/>
      <c r="AN827" s="118"/>
      <c r="AO827" s="119"/>
      <c r="AP827" s="122"/>
      <c r="AQ827" s="123"/>
      <c r="AR827" s="96">
        <f t="shared" si="51"/>
        <v>0</v>
      </c>
      <c r="AS827" s="97">
        <f t="shared" si="48"/>
        <v>0</v>
      </c>
      <c r="AT827" s="97">
        <f t="shared" si="49"/>
        <v>0</v>
      </c>
    </row>
    <row r="828" spans="8:46" ht="14.25" thickBot="1" x14ac:dyDescent="0.2">
      <c r="H828" s="42">
        <f t="shared" si="50"/>
        <v>0</v>
      </c>
      <c r="I828" s="111"/>
      <c r="J828" s="112"/>
      <c r="K828" s="113"/>
      <c r="L828" s="114"/>
      <c r="M828" s="114"/>
      <c r="N828" s="114"/>
      <c r="O828" s="114"/>
      <c r="P828" s="114"/>
      <c r="Q828" s="114"/>
      <c r="R828" s="114"/>
      <c r="S828" s="114"/>
      <c r="T828" s="114"/>
      <c r="U828" s="114"/>
      <c r="V828" s="114"/>
      <c r="W828" s="114"/>
      <c r="X828" s="115"/>
      <c r="Y828" s="116"/>
      <c r="Z828" s="113"/>
      <c r="AA828" s="117"/>
      <c r="AB828" s="115"/>
      <c r="AC828" s="113"/>
      <c r="AD828" s="117"/>
      <c r="AE828" s="118"/>
      <c r="AF828" s="113"/>
      <c r="AG828" s="117"/>
      <c r="AH828" s="118"/>
      <c r="AI828" s="113"/>
      <c r="AJ828" s="117"/>
      <c r="AK828" s="118"/>
      <c r="AL828" s="113"/>
      <c r="AM828" s="117"/>
      <c r="AN828" s="118"/>
      <c r="AO828" s="119"/>
      <c r="AP828" s="122"/>
      <c r="AQ828" s="123"/>
      <c r="AR828" s="96">
        <f t="shared" si="51"/>
        <v>0</v>
      </c>
      <c r="AS828" s="97">
        <f t="shared" si="48"/>
        <v>0</v>
      </c>
      <c r="AT828" s="97">
        <f t="shared" si="49"/>
        <v>0</v>
      </c>
    </row>
    <row r="829" spans="8:46" ht="14.25" thickBot="1" x14ac:dyDescent="0.2">
      <c r="H829" s="42">
        <f t="shared" si="50"/>
        <v>0</v>
      </c>
      <c r="I829" s="111"/>
      <c r="J829" s="112"/>
      <c r="K829" s="113"/>
      <c r="L829" s="114"/>
      <c r="M829" s="114"/>
      <c r="N829" s="114"/>
      <c r="O829" s="114"/>
      <c r="P829" s="114"/>
      <c r="Q829" s="114"/>
      <c r="R829" s="114"/>
      <c r="S829" s="114"/>
      <c r="T829" s="114"/>
      <c r="U829" s="114"/>
      <c r="V829" s="114"/>
      <c r="W829" s="114"/>
      <c r="X829" s="115"/>
      <c r="Y829" s="116"/>
      <c r="Z829" s="113"/>
      <c r="AA829" s="117"/>
      <c r="AB829" s="115"/>
      <c r="AC829" s="113"/>
      <c r="AD829" s="117"/>
      <c r="AE829" s="118"/>
      <c r="AF829" s="113"/>
      <c r="AG829" s="117"/>
      <c r="AH829" s="118"/>
      <c r="AI829" s="113"/>
      <c r="AJ829" s="117"/>
      <c r="AK829" s="118"/>
      <c r="AL829" s="113"/>
      <c r="AM829" s="117"/>
      <c r="AN829" s="118"/>
      <c r="AO829" s="119"/>
      <c r="AP829" s="122"/>
      <c r="AQ829" s="123"/>
      <c r="AR829" s="96">
        <f t="shared" si="51"/>
        <v>0</v>
      </c>
      <c r="AS829" s="97">
        <f t="shared" si="48"/>
        <v>0</v>
      </c>
      <c r="AT829" s="97">
        <f t="shared" si="49"/>
        <v>0</v>
      </c>
    </row>
    <row r="830" spans="8:46" ht="14.25" thickBot="1" x14ac:dyDescent="0.2">
      <c r="H830" s="42">
        <f t="shared" si="50"/>
        <v>0</v>
      </c>
      <c r="I830" s="111"/>
      <c r="J830" s="112"/>
      <c r="K830" s="113"/>
      <c r="L830" s="114"/>
      <c r="M830" s="114"/>
      <c r="N830" s="114"/>
      <c r="O830" s="114"/>
      <c r="P830" s="114"/>
      <c r="Q830" s="114"/>
      <c r="R830" s="114"/>
      <c r="S830" s="114"/>
      <c r="T830" s="114"/>
      <c r="U830" s="114"/>
      <c r="V830" s="114"/>
      <c r="W830" s="114"/>
      <c r="X830" s="115"/>
      <c r="Y830" s="116"/>
      <c r="Z830" s="113"/>
      <c r="AA830" s="117"/>
      <c r="AB830" s="115"/>
      <c r="AC830" s="113"/>
      <c r="AD830" s="117"/>
      <c r="AE830" s="118"/>
      <c r="AF830" s="113"/>
      <c r="AG830" s="117"/>
      <c r="AH830" s="118"/>
      <c r="AI830" s="113"/>
      <c r="AJ830" s="117"/>
      <c r="AK830" s="118"/>
      <c r="AL830" s="113"/>
      <c r="AM830" s="117"/>
      <c r="AN830" s="118"/>
      <c r="AO830" s="119"/>
      <c r="AP830" s="122"/>
      <c r="AQ830" s="123"/>
      <c r="AR830" s="96">
        <f t="shared" si="51"/>
        <v>0</v>
      </c>
      <c r="AS830" s="97">
        <f t="shared" si="48"/>
        <v>0</v>
      </c>
      <c r="AT830" s="97">
        <f t="shared" si="49"/>
        <v>0</v>
      </c>
    </row>
    <row r="831" spans="8:46" ht="14.25" thickBot="1" x14ac:dyDescent="0.2">
      <c r="H831" s="42">
        <f t="shared" si="50"/>
        <v>0</v>
      </c>
      <c r="I831" s="111"/>
      <c r="J831" s="112"/>
      <c r="K831" s="113"/>
      <c r="L831" s="114"/>
      <c r="M831" s="114"/>
      <c r="N831" s="114"/>
      <c r="O831" s="114"/>
      <c r="P831" s="114"/>
      <c r="Q831" s="114"/>
      <c r="R831" s="114"/>
      <c r="S831" s="114"/>
      <c r="T831" s="114"/>
      <c r="U831" s="114"/>
      <c r="V831" s="114"/>
      <c r="W831" s="114"/>
      <c r="X831" s="115"/>
      <c r="Y831" s="116"/>
      <c r="Z831" s="113"/>
      <c r="AA831" s="117"/>
      <c r="AB831" s="115"/>
      <c r="AC831" s="113"/>
      <c r="AD831" s="117"/>
      <c r="AE831" s="118"/>
      <c r="AF831" s="113"/>
      <c r="AG831" s="117"/>
      <c r="AH831" s="118"/>
      <c r="AI831" s="113"/>
      <c r="AJ831" s="117"/>
      <c r="AK831" s="118"/>
      <c r="AL831" s="113"/>
      <c r="AM831" s="117"/>
      <c r="AN831" s="118"/>
      <c r="AO831" s="119"/>
      <c r="AP831" s="122"/>
      <c r="AQ831" s="123"/>
      <c r="AR831" s="96">
        <f t="shared" si="51"/>
        <v>0</v>
      </c>
      <c r="AS831" s="97">
        <f t="shared" si="48"/>
        <v>0</v>
      </c>
      <c r="AT831" s="97">
        <f t="shared" si="49"/>
        <v>0</v>
      </c>
    </row>
    <row r="832" spans="8:46" ht="14.25" thickBot="1" x14ac:dyDescent="0.2">
      <c r="H832" s="42">
        <f t="shared" si="50"/>
        <v>0</v>
      </c>
      <c r="I832" s="111"/>
      <c r="J832" s="112"/>
      <c r="K832" s="113"/>
      <c r="L832" s="114"/>
      <c r="M832" s="114"/>
      <c r="N832" s="114"/>
      <c r="O832" s="114"/>
      <c r="P832" s="114"/>
      <c r="Q832" s="114"/>
      <c r="R832" s="114"/>
      <c r="S832" s="114"/>
      <c r="T832" s="114"/>
      <c r="U832" s="114"/>
      <c r="V832" s="114"/>
      <c r="W832" s="114"/>
      <c r="X832" s="115"/>
      <c r="Y832" s="116"/>
      <c r="Z832" s="113"/>
      <c r="AA832" s="117"/>
      <c r="AB832" s="115"/>
      <c r="AC832" s="113"/>
      <c r="AD832" s="117"/>
      <c r="AE832" s="118"/>
      <c r="AF832" s="113"/>
      <c r="AG832" s="117"/>
      <c r="AH832" s="118"/>
      <c r="AI832" s="113"/>
      <c r="AJ832" s="117"/>
      <c r="AK832" s="118"/>
      <c r="AL832" s="113"/>
      <c r="AM832" s="117"/>
      <c r="AN832" s="118"/>
      <c r="AO832" s="119"/>
      <c r="AP832" s="122"/>
      <c r="AQ832" s="123"/>
      <c r="AR832" s="96">
        <f t="shared" si="51"/>
        <v>0</v>
      </c>
      <c r="AS832" s="97">
        <f t="shared" si="48"/>
        <v>0</v>
      </c>
      <c r="AT832" s="97">
        <f t="shared" si="49"/>
        <v>0</v>
      </c>
    </row>
    <row r="833" spans="8:46" ht="14.25" thickBot="1" x14ac:dyDescent="0.2">
      <c r="H833" s="42">
        <f t="shared" si="50"/>
        <v>0</v>
      </c>
      <c r="I833" s="111"/>
      <c r="J833" s="112"/>
      <c r="K833" s="113"/>
      <c r="L833" s="114"/>
      <c r="M833" s="114"/>
      <c r="N833" s="114"/>
      <c r="O833" s="114"/>
      <c r="P833" s="114"/>
      <c r="Q833" s="114"/>
      <c r="R833" s="114"/>
      <c r="S833" s="114"/>
      <c r="T833" s="114"/>
      <c r="U833" s="114"/>
      <c r="V833" s="114"/>
      <c r="W833" s="114"/>
      <c r="X833" s="115"/>
      <c r="Y833" s="116"/>
      <c r="Z833" s="113"/>
      <c r="AA833" s="117"/>
      <c r="AB833" s="115"/>
      <c r="AC833" s="113"/>
      <c r="AD833" s="117"/>
      <c r="AE833" s="118"/>
      <c r="AF833" s="113"/>
      <c r="AG833" s="117"/>
      <c r="AH833" s="118"/>
      <c r="AI833" s="113"/>
      <c r="AJ833" s="117"/>
      <c r="AK833" s="118"/>
      <c r="AL833" s="113"/>
      <c r="AM833" s="117"/>
      <c r="AN833" s="118"/>
      <c r="AO833" s="119"/>
      <c r="AP833" s="122"/>
      <c r="AQ833" s="123"/>
      <c r="AR833" s="96">
        <f t="shared" si="51"/>
        <v>0</v>
      </c>
      <c r="AS833" s="97">
        <f t="shared" si="48"/>
        <v>0</v>
      </c>
      <c r="AT833" s="97">
        <f t="shared" si="49"/>
        <v>0</v>
      </c>
    </row>
    <row r="834" spans="8:46" ht="14.25" thickBot="1" x14ac:dyDescent="0.2">
      <c r="H834" s="42">
        <f t="shared" si="50"/>
        <v>0</v>
      </c>
      <c r="I834" s="111"/>
      <c r="J834" s="112"/>
      <c r="K834" s="113"/>
      <c r="L834" s="114"/>
      <c r="M834" s="114"/>
      <c r="N834" s="114"/>
      <c r="O834" s="114"/>
      <c r="P834" s="114"/>
      <c r="Q834" s="114"/>
      <c r="R834" s="114"/>
      <c r="S834" s="114"/>
      <c r="T834" s="114"/>
      <c r="U834" s="114"/>
      <c r="V834" s="114"/>
      <c r="W834" s="114"/>
      <c r="X834" s="115"/>
      <c r="Y834" s="116"/>
      <c r="Z834" s="113"/>
      <c r="AA834" s="117"/>
      <c r="AB834" s="115"/>
      <c r="AC834" s="113"/>
      <c r="AD834" s="117"/>
      <c r="AE834" s="118"/>
      <c r="AF834" s="113"/>
      <c r="AG834" s="117"/>
      <c r="AH834" s="118"/>
      <c r="AI834" s="113"/>
      <c r="AJ834" s="117"/>
      <c r="AK834" s="118"/>
      <c r="AL834" s="113"/>
      <c r="AM834" s="117"/>
      <c r="AN834" s="118"/>
      <c r="AO834" s="119"/>
      <c r="AP834" s="122"/>
      <c r="AQ834" s="123"/>
      <c r="AR834" s="96">
        <f t="shared" si="51"/>
        <v>0</v>
      </c>
      <c r="AS834" s="97">
        <f t="shared" si="48"/>
        <v>0</v>
      </c>
      <c r="AT834" s="97">
        <f t="shared" si="49"/>
        <v>0</v>
      </c>
    </row>
    <row r="835" spans="8:46" ht="14.25" thickBot="1" x14ac:dyDescent="0.2">
      <c r="H835" s="42">
        <f t="shared" si="50"/>
        <v>0</v>
      </c>
      <c r="I835" s="111"/>
      <c r="J835" s="112"/>
      <c r="K835" s="113"/>
      <c r="L835" s="114"/>
      <c r="M835" s="114"/>
      <c r="N835" s="114"/>
      <c r="O835" s="114"/>
      <c r="P835" s="114"/>
      <c r="Q835" s="114"/>
      <c r="R835" s="114"/>
      <c r="S835" s="114"/>
      <c r="T835" s="114"/>
      <c r="U835" s="114"/>
      <c r="V835" s="114"/>
      <c r="W835" s="114"/>
      <c r="X835" s="115"/>
      <c r="Y835" s="116"/>
      <c r="Z835" s="113"/>
      <c r="AA835" s="117"/>
      <c r="AB835" s="115"/>
      <c r="AC835" s="113"/>
      <c r="AD835" s="117"/>
      <c r="AE835" s="118"/>
      <c r="AF835" s="113"/>
      <c r="AG835" s="117"/>
      <c r="AH835" s="118"/>
      <c r="AI835" s="113"/>
      <c r="AJ835" s="117"/>
      <c r="AK835" s="118"/>
      <c r="AL835" s="113"/>
      <c r="AM835" s="117"/>
      <c r="AN835" s="118"/>
      <c r="AO835" s="119"/>
      <c r="AP835" s="122"/>
      <c r="AQ835" s="123"/>
      <c r="AR835" s="96">
        <f t="shared" si="51"/>
        <v>0</v>
      </c>
      <c r="AS835" s="97">
        <f t="shared" ref="AS835:AS898" si="52">IF($F$3="이상",IF(AND(I835=$A$3,$B$3&lt;=AR835,$E$3-1825&lt;$AO835,OR($Y835=$C$3,$Y835=$D$3)),1,0),0)</f>
        <v>0</v>
      </c>
      <c r="AT835" s="97">
        <f t="shared" ref="AT835:AT898" si="53">IF($F$3="미만",IF(AND(OR($K835=$G$3,$L835=$G$3,$M835=$G$3,$N835=$G$3,$O835=$G$3,$P835=$G$3,$Q835=$G$3,$R835=$G$3,,$S835=$G$3,$T835=$G$3,$U835=$G$3,$V835=$G$3,$W835=$G$3,$X835=$G$3),$B$3&lt;=AR835,$E$3-1825&lt;$AO835,OR($Y835=$C$3,$Y835=$D$3)),1,0),0)</f>
        <v>0</v>
      </c>
    </row>
    <row r="836" spans="8:46" ht="14.25" thickBot="1" x14ac:dyDescent="0.2">
      <c r="H836" s="42">
        <f t="shared" ref="H836:H899" si="54">IF(OR(AS836=1,AT836=1),$A$3&amp;"\"&amp;AP836&amp;"\"&amp;AQ836,0)</f>
        <v>0</v>
      </c>
      <c r="I836" s="111"/>
      <c r="J836" s="112"/>
      <c r="K836" s="113"/>
      <c r="L836" s="114"/>
      <c r="M836" s="114"/>
      <c r="N836" s="114"/>
      <c r="O836" s="114"/>
      <c r="P836" s="114"/>
      <c r="Q836" s="114"/>
      <c r="R836" s="114"/>
      <c r="S836" s="114"/>
      <c r="T836" s="114"/>
      <c r="U836" s="114"/>
      <c r="V836" s="114"/>
      <c r="W836" s="114"/>
      <c r="X836" s="115"/>
      <c r="Y836" s="116"/>
      <c r="Z836" s="113"/>
      <c r="AA836" s="117"/>
      <c r="AB836" s="115"/>
      <c r="AC836" s="113"/>
      <c r="AD836" s="117"/>
      <c r="AE836" s="118"/>
      <c r="AF836" s="113"/>
      <c r="AG836" s="117"/>
      <c r="AH836" s="118"/>
      <c r="AI836" s="113"/>
      <c r="AJ836" s="117"/>
      <c r="AK836" s="118"/>
      <c r="AL836" s="113"/>
      <c r="AM836" s="117"/>
      <c r="AN836" s="118"/>
      <c r="AO836" s="119"/>
      <c r="AP836" s="122"/>
      <c r="AQ836" s="123"/>
      <c r="AR836" s="96">
        <f t="shared" ref="AR836:AR899" si="55">AA836*AB836/100+AD836*AE836/100+AG836*AH836/100+AJ836*AK836/100+AM836*AN836/100</f>
        <v>0</v>
      </c>
      <c r="AS836" s="97">
        <f t="shared" si="52"/>
        <v>0</v>
      </c>
      <c r="AT836" s="97">
        <f t="shared" si="53"/>
        <v>0</v>
      </c>
    </row>
    <row r="837" spans="8:46" ht="14.25" thickBot="1" x14ac:dyDescent="0.2">
      <c r="H837" s="42">
        <f t="shared" si="54"/>
        <v>0</v>
      </c>
      <c r="I837" s="111"/>
      <c r="J837" s="112"/>
      <c r="K837" s="113"/>
      <c r="L837" s="114"/>
      <c r="M837" s="114"/>
      <c r="N837" s="114"/>
      <c r="O837" s="114"/>
      <c r="P837" s="114"/>
      <c r="Q837" s="114"/>
      <c r="R837" s="114"/>
      <c r="S837" s="114"/>
      <c r="T837" s="114"/>
      <c r="U837" s="114"/>
      <c r="V837" s="114"/>
      <c r="W837" s="114"/>
      <c r="X837" s="115"/>
      <c r="Y837" s="116"/>
      <c r="Z837" s="113"/>
      <c r="AA837" s="117"/>
      <c r="AB837" s="115"/>
      <c r="AC837" s="113"/>
      <c r="AD837" s="117"/>
      <c r="AE837" s="118"/>
      <c r="AF837" s="113"/>
      <c r="AG837" s="117"/>
      <c r="AH837" s="118"/>
      <c r="AI837" s="113"/>
      <c r="AJ837" s="117"/>
      <c r="AK837" s="118"/>
      <c r="AL837" s="113"/>
      <c r="AM837" s="117"/>
      <c r="AN837" s="118"/>
      <c r="AO837" s="119"/>
      <c r="AP837" s="122"/>
      <c r="AQ837" s="123"/>
      <c r="AR837" s="96">
        <f t="shared" si="55"/>
        <v>0</v>
      </c>
      <c r="AS837" s="97">
        <f t="shared" si="52"/>
        <v>0</v>
      </c>
      <c r="AT837" s="97">
        <f t="shared" si="53"/>
        <v>0</v>
      </c>
    </row>
    <row r="838" spans="8:46" ht="14.25" thickBot="1" x14ac:dyDescent="0.2">
      <c r="H838" s="42">
        <f t="shared" si="54"/>
        <v>0</v>
      </c>
      <c r="I838" s="111"/>
      <c r="J838" s="112"/>
      <c r="K838" s="113"/>
      <c r="L838" s="114"/>
      <c r="M838" s="114"/>
      <c r="N838" s="114"/>
      <c r="O838" s="114"/>
      <c r="P838" s="114"/>
      <c r="Q838" s="114"/>
      <c r="R838" s="114"/>
      <c r="S838" s="114"/>
      <c r="T838" s="114"/>
      <c r="U838" s="114"/>
      <c r="V838" s="114"/>
      <c r="W838" s="114"/>
      <c r="X838" s="115"/>
      <c r="Y838" s="116"/>
      <c r="Z838" s="113"/>
      <c r="AA838" s="117"/>
      <c r="AB838" s="115"/>
      <c r="AC838" s="113"/>
      <c r="AD838" s="117"/>
      <c r="AE838" s="118"/>
      <c r="AF838" s="113"/>
      <c r="AG838" s="117"/>
      <c r="AH838" s="118"/>
      <c r="AI838" s="113"/>
      <c r="AJ838" s="117"/>
      <c r="AK838" s="118"/>
      <c r="AL838" s="113"/>
      <c r="AM838" s="117"/>
      <c r="AN838" s="118"/>
      <c r="AO838" s="119"/>
      <c r="AP838" s="122"/>
      <c r="AQ838" s="123"/>
      <c r="AR838" s="96">
        <f t="shared" si="55"/>
        <v>0</v>
      </c>
      <c r="AS838" s="97">
        <f t="shared" si="52"/>
        <v>0</v>
      </c>
      <c r="AT838" s="97">
        <f t="shared" si="53"/>
        <v>0</v>
      </c>
    </row>
    <row r="839" spans="8:46" ht="14.25" thickBot="1" x14ac:dyDescent="0.2">
      <c r="H839" s="42">
        <f t="shared" si="54"/>
        <v>0</v>
      </c>
      <c r="I839" s="111"/>
      <c r="J839" s="112"/>
      <c r="K839" s="113"/>
      <c r="L839" s="114"/>
      <c r="M839" s="114"/>
      <c r="N839" s="114"/>
      <c r="O839" s="114"/>
      <c r="P839" s="114"/>
      <c r="Q839" s="114"/>
      <c r="R839" s="114"/>
      <c r="S839" s="114"/>
      <c r="T839" s="114"/>
      <c r="U839" s="114"/>
      <c r="V839" s="114"/>
      <c r="W839" s="114"/>
      <c r="X839" s="115"/>
      <c r="Y839" s="116"/>
      <c r="Z839" s="113"/>
      <c r="AA839" s="117"/>
      <c r="AB839" s="115"/>
      <c r="AC839" s="113"/>
      <c r="AD839" s="117"/>
      <c r="AE839" s="118"/>
      <c r="AF839" s="113"/>
      <c r="AG839" s="117"/>
      <c r="AH839" s="118"/>
      <c r="AI839" s="113"/>
      <c r="AJ839" s="117"/>
      <c r="AK839" s="118"/>
      <c r="AL839" s="113"/>
      <c r="AM839" s="117"/>
      <c r="AN839" s="118"/>
      <c r="AO839" s="119"/>
      <c r="AP839" s="122"/>
      <c r="AQ839" s="123"/>
      <c r="AR839" s="96">
        <f t="shared" si="55"/>
        <v>0</v>
      </c>
      <c r="AS839" s="97">
        <f t="shared" si="52"/>
        <v>0</v>
      </c>
      <c r="AT839" s="97">
        <f t="shared" si="53"/>
        <v>0</v>
      </c>
    </row>
    <row r="840" spans="8:46" ht="14.25" thickBot="1" x14ac:dyDescent="0.2">
      <c r="H840" s="42">
        <f t="shared" si="54"/>
        <v>0</v>
      </c>
      <c r="I840" s="111"/>
      <c r="J840" s="112"/>
      <c r="K840" s="113"/>
      <c r="L840" s="114"/>
      <c r="M840" s="114"/>
      <c r="N840" s="114"/>
      <c r="O840" s="114"/>
      <c r="P840" s="114"/>
      <c r="Q840" s="114"/>
      <c r="R840" s="114"/>
      <c r="S840" s="114"/>
      <c r="T840" s="114"/>
      <c r="U840" s="114"/>
      <c r="V840" s="114"/>
      <c r="W840" s="114"/>
      <c r="X840" s="115"/>
      <c r="Y840" s="116"/>
      <c r="Z840" s="113"/>
      <c r="AA840" s="117"/>
      <c r="AB840" s="115"/>
      <c r="AC840" s="113"/>
      <c r="AD840" s="117"/>
      <c r="AE840" s="118"/>
      <c r="AF840" s="113"/>
      <c r="AG840" s="117"/>
      <c r="AH840" s="118"/>
      <c r="AI840" s="113"/>
      <c r="AJ840" s="117"/>
      <c r="AK840" s="118"/>
      <c r="AL840" s="113"/>
      <c r="AM840" s="117"/>
      <c r="AN840" s="118"/>
      <c r="AO840" s="119"/>
      <c r="AP840" s="122"/>
      <c r="AQ840" s="123"/>
      <c r="AR840" s="96">
        <f t="shared" si="55"/>
        <v>0</v>
      </c>
      <c r="AS840" s="97">
        <f t="shared" si="52"/>
        <v>0</v>
      </c>
      <c r="AT840" s="97">
        <f t="shared" si="53"/>
        <v>0</v>
      </c>
    </row>
    <row r="841" spans="8:46" ht="14.25" thickBot="1" x14ac:dyDescent="0.2">
      <c r="H841" s="42">
        <f t="shared" si="54"/>
        <v>0</v>
      </c>
      <c r="I841" s="111"/>
      <c r="J841" s="112"/>
      <c r="K841" s="113"/>
      <c r="L841" s="114"/>
      <c r="M841" s="114"/>
      <c r="N841" s="114"/>
      <c r="O841" s="114"/>
      <c r="P841" s="114"/>
      <c r="Q841" s="114"/>
      <c r="R841" s="114"/>
      <c r="S841" s="114"/>
      <c r="T841" s="114"/>
      <c r="U841" s="114"/>
      <c r="V841" s="114"/>
      <c r="W841" s="114"/>
      <c r="X841" s="115"/>
      <c r="Y841" s="116"/>
      <c r="Z841" s="113"/>
      <c r="AA841" s="117"/>
      <c r="AB841" s="115"/>
      <c r="AC841" s="113"/>
      <c r="AD841" s="117"/>
      <c r="AE841" s="118"/>
      <c r="AF841" s="113"/>
      <c r="AG841" s="117"/>
      <c r="AH841" s="118"/>
      <c r="AI841" s="113"/>
      <c r="AJ841" s="117"/>
      <c r="AK841" s="118"/>
      <c r="AL841" s="113"/>
      <c r="AM841" s="117"/>
      <c r="AN841" s="118"/>
      <c r="AO841" s="119"/>
      <c r="AP841" s="122"/>
      <c r="AQ841" s="123"/>
      <c r="AR841" s="96">
        <f t="shared" si="55"/>
        <v>0</v>
      </c>
      <c r="AS841" s="97">
        <f t="shared" si="52"/>
        <v>0</v>
      </c>
      <c r="AT841" s="97">
        <f t="shared" si="53"/>
        <v>0</v>
      </c>
    </row>
    <row r="842" spans="8:46" ht="14.25" thickBot="1" x14ac:dyDescent="0.2">
      <c r="H842" s="42">
        <f t="shared" si="54"/>
        <v>0</v>
      </c>
      <c r="I842" s="111"/>
      <c r="J842" s="112"/>
      <c r="K842" s="113"/>
      <c r="L842" s="114"/>
      <c r="M842" s="114"/>
      <c r="N842" s="114"/>
      <c r="O842" s="114"/>
      <c r="P842" s="114"/>
      <c r="Q842" s="114"/>
      <c r="R842" s="114"/>
      <c r="S842" s="114"/>
      <c r="T842" s="114"/>
      <c r="U842" s="114"/>
      <c r="V842" s="114"/>
      <c r="W842" s="114"/>
      <c r="X842" s="115"/>
      <c r="Y842" s="116"/>
      <c r="Z842" s="113"/>
      <c r="AA842" s="117"/>
      <c r="AB842" s="115"/>
      <c r="AC842" s="113"/>
      <c r="AD842" s="117"/>
      <c r="AE842" s="118"/>
      <c r="AF842" s="113"/>
      <c r="AG842" s="117"/>
      <c r="AH842" s="118"/>
      <c r="AI842" s="113"/>
      <c r="AJ842" s="117"/>
      <c r="AK842" s="118"/>
      <c r="AL842" s="113"/>
      <c r="AM842" s="117"/>
      <c r="AN842" s="118"/>
      <c r="AO842" s="119"/>
      <c r="AP842" s="122"/>
      <c r="AQ842" s="123"/>
      <c r="AR842" s="96">
        <f t="shared" si="55"/>
        <v>0</v>
      </c>
      <c r="AS842" s="97">
        <f t="shared" si="52"/>
        <v>0</v>
      </c>
      <c r="AT842" s="97">
        <f t="shared" si="53"/>
        <v>0</v>
      </c>
    </row>
    <row r="843" spans="8:46" ht="14.25" thickBot="1" x14ac:dyDescent="0.2">
      <c r="H843" s="42">
        <f t="shared" si="54"/>
        <v>0</v>
      </c>
      <c r="I843" s="111"/>
      <c r="J843" s="112"/>
      <c r="K843" s="113"/>
      <c r="L843" s="114"/>
      <c r="M843" s="114"/>
      <c r="N843" s="114"/>
      <c r="O843" s="114"/>
      <c r="P843" s="114"/>
      <c r="Q843" s="114"/>
      <c r="R843" s="114"/>
      <c r="S843" s="114"/>
      <c r="T843" s="114"/>
      <c r="U843" s="114"/>
      <c r="V843" s="114"/>
      <c r="W843" s="114"/>
      <c r="X843" s="115"/>
      <c r="Y843" s="116"/>
      <c r="Z843" s="113"/>
      <c r="AA843" s="117"/>
      <c r="AB843" s="115"/>
      <c r="AC843" s="113"/>
      <c r="AD843" s="117"/>
      <c r="AE843" s="118"/>
      <c r="AF843" s="113"/>
      <c r="AG843" s="117"/>
      <c r="AH843" s="118"/>
      <c r="AI843" s="113"/>
      <c r="AJ843" s="117"/>
      <c r="AK843" s="118"/>
      <c r="AL843" s="113"/>
      <c r="AM843" s="117"/>
      <c r="AN843" s="118"/>
      <c r="AO843" s="119"/>
      <c r="AP843" s="122"/>
      <c r="AQ843" s="123"/>
      <c r="AR843" s="96">
        <f t="shared" si="55"/>
        <v>0</v>
      </c>
      <c r="AS843" s="97">
        <f t="shared" si="52"/>
        <v>0</v>
      </c>
      <c r="AT843" s="97">
        <f t="shared" si="53"/>
        <v>0</v>
      </c>
    </row>
    <row r="844" spans="8:46" ht="14.25" thickBot="1" x14ac:dyDescent="0.2">
      <c r="H844" s="42">
        <f t="shared" si="54"/>
        <v>0</v>
      </c>
      <c r="I844" s="111"/>
      <c r="J844" s="112"/>
      <c r="K844" s="113"/>
      <c r="L844" s="114"/>
      <c r="M844" s="114"/>
      <c r="N844" s="114"/>
      <c r="O844" s="114"/>
      <c r="P844" s="114"/>
      <c r="Q844" s="114"/>
      <c r="R844" s="114"/>
      <c r="S844" s="114"/>
      <c r="T844" s="114"/>
      <c r="U844" s="114"/>
      <c r="V844" s="114"/>
      <c r="W844" s="114"/>
      <c r="X844" s="115"/>
      <c r="Y844" s="116"/>
      <c r="Z844" s="113"/>
      <c r="AA844" s="117"/>
      <c r="AB844" s="115"/>
      <c r="AC844" s="113"/>
      <c r="AD844" s="117"/>
      <c r="AE844" s="118"/>
      <c r="AF844" s="113"/>
      <c r="AG844" s="117"/>
      <c r="AH844" s="118"/>
      <c r="AI844" s="113"/>
      <c r="AJ844" s="117"/>
      <c r="AK844" s="118"/>
      <c r="AL844" s="113"/>
      <c r="AM844" s="117"/>
      <c r="AN844" s="118"/>
      <c r="AO844" s="119"/>
      <c r="AP844" s="122"/>
      <c r="AQ844" s="123"/>
      <c r="AR844" s="96">
        <f t="shared" si="55"/>
        <v>0</v>
      </c>
      <c r="AS844" s="97">
        <f t="shared" si="52"/>
        <v>0</v>
      </c>
      <c r="AT844" s="97">
        <f t="shared" si="53"/>
        <v>0</v>
      </c>
    </row>
    <row r="845" spans="8:46" ht="14.25" thickBot="1" x14ac:dyDescent="0.2">
      <c r="H845" s="42">
        <f t="shared" si="54"/>
        <v>0</v>
      </c>
      <c r="I845" s="111"/>
      <c r="J845" s="112"/>
      <c r="K845" s="113"/>
      <c r="L845" s="114"/>
      <c r="M845" s="114"/>
      <c r="N845" s="114"/>
      <c r="O845" s="114"/>
      <c r="P845" s="114"/>
      <c r="Q845" s="114"/>
      <c r="R845" s="114"/>
      <c r="S845" s="114"/>
      <c r="T845" s="114"/>
      <c r="U845" s="114"/>
      <c r="V845" s="114"/>
      <c r="W845" s="114"/>
      <c r="X845" s="115"/>
      <c r="Y845" s="116"/>
      <c r="Z845" s="113"/>
      <c r="AA845" s="117"/>
      <c r="AB845" s="115"/>
      <c r="AC845" s="113"/>
      <c r="AD845" s="117"/>
      <c r="AE845" s="118"/>
      <c r="AF845" s="113"/>
      <c r="AG845" s="117"/>
      <c r="AH845" s="118"/>
      <c r="AI845" s="113"/>
      <c r="AJ845" s="117"/>
      <c r="AK845" s="118"/>
      <c r="AL845" s="113"/>
      <c r="AM845" s="117"/>
      <c r="AN845" s="118"/>
      <c r="AO845" s="119"/>
      <c r="AP845" s="122"/>
      <c r="AQ845" s="123"/>
      <c r="AR845" s="96">
        <f t="shared" si="55"/>
        <v>0</v>
      </c>
      <c r="AS845" s="97">
        <f t="shared" si="52"/>
        <v>0</v>
      </c>
      <c r="AT845" s="97">
        <f t="shared" si="53"/>
        <v>0</v>
      </c>
    </row>
    <row r="846" spans="8:46" ht="14.25" thickBot="1" x14ac:dyDescent="0.2">
      <c r="H846" s="42">
        <f t="shared" si="54"/>
        <v>0</v>
      </c>
      <c r="I846" s="111"/>
      <c r="J846" s="112"/>
      <c r="K846" s="113"/>
      <c r="L846" s="114"/>
      <c r="M846" s="114"/>
      <c r="N846" s="114"/>
      <c r="O846" s="114"/>
      <c r="P846" s="114"/>
      <c r="Q846" s="114"/>
      <c r="R846" s="114"/>
      <c r="S846" s="114"/>
      <c r="T846" s="114"/>
      <c r="U846" s="114"/>
      <c r="V846" s="114"/>
      <c r="W846" s="114"/>
      <c r="X846" s="115"/>
      <c r="Y846" s="116"/>
      <c r="Z846" s="113"/>
      <c r="AA846" s="117"/>
      <c r="AB846" s="115"/>
      <c r="AC846" s="113"/>
      <c r="AD846" s="117"/>
      <c r="AE846" s="118"/>
      <c r="AF846" s="113"/>
      <c r="AG846" s="117"/>
      <c r="AH846" s="118"/>
      <c r="AI846" s="113"/>
      <c r="AJ846" s="117"/>
      <c r="AK846" s="118"/>
      <c r="AL846" s="113"/>
      <c r="AM846" s="117"/>
      <c r="AN846" s="118"/>
      <c r="AO846" s="119"/>
      <c r="AP846" s="122"/>
      <c r="AQ846" s="123"/>
      <c r="AR846" s="96">
        <f t="shared" si="55"/>
        <v>0</v>
      </c>
      <c r="AS846" s="97">
        <f t="shared" si="52"/>
        <v>0</v>
      </c>
      <c r="AT846" s="97">
        <f t="shared" si="53"/>
        <v>0</v>
      </c>
    </row>
    <row r="847" spans="8:46" ht="14.25" thickBot="1" x14ac:dyDescent="0.2">
      <c r="H847" s="42">
        <f t="shared" si="54"/>
        <v>0</v>
      </c>
      <c r="I847" s="111"/>
      <c r="J847" s="112"/>
      <c r="K847" s="113"/>
      <c r="L847" s="114"/>
      <c r="M847" s="114"/>
      <c r="N847" s="114"/>
      <c r="O847" s="114"/>
      <c r="P847" s="114"/>
      <c r="Q847" s="114"/>
      <c r="R847" s="114"/>
      <c r="S847" s="114"/>
      <c r="T847" s="114"/>
      <c r="U847" s="114"/>
      <c r="V847" s="114"/>
      <c r="W847" s="114"/>
      <c r="X847" s="115"/>
      <c r="Y847" s="116"/>
      <c r="Z847" s="113"/>
      <c r="AA847" s="117"/>
      <c r="AB847" s="115"/>
      <c r="AC847" s="113"/>
      <c r="AD847" s="117"/>
      <c r="AE847" s="118"/>
      <c r="AF847" s="113"/>
      <c r="AG847" s="117"/>
      <c r="AH847" s="118"/>
      <c r="AI847" s="113"/>
      <c r="AJ847" s="117"/>
      <c r="AK847" s="118"/>
      <c r="AL847" s="113"/>
      <c r="AM847" s="117"/>
      <c r="AN847" s="118"/>
      <c r="AO847" s="119"/>
      <c r="AP847" s="122"/>
      <c r="AQ847" s="123"/>
      <c r="AR847" s="96">
        <f t="shared" si="55"/>
        <v>0</v>
      </c>
      <c r="AS847" s="97">
        <f t="shared" si="52"/>
        <v>0</v>
      </c>
      <c r="AT847" s="97">
        <f t="shared" si="53"/>
        <v>0</v>
      </c>
    </row>
    <row r="848" spans="8:46" ht="14.25" thickBot="1" x14ac:dyDescent="0.2">
      <c r="H848" s="42">
        <f t="shared" si="54"/>
        <v>0</v>
      </c>
      <c r="I848" s="111"/>
      <c r="J848" s="112"/>
      <c r="K848" s="113"/>
      <c r="L848" s="114"/>
      <c r="M848" s="114"/>
      <c r="N848" s="114"/>
      <c r="O848" s="114"/>
      <c r="P848" s="114"/>
      <c r="Q848" s="114"/>
      <c r="R848" s="114"/>
      <c r="S848" s="114"/>
      <c r="T848" s="114"/>
      <c r="U848" s="114"/>
      <c r="V848" s="114"/>
      <c r="W848" s="114"/>
      <c r="X848" s="115"/>
      <c r="Y848" s="116"/>
      <c r="Z848" s="113"/>
      <c r="AA848" s="117"/>
      <c r="AB848" s="115"/>
      <c r="AC848" s="113"/>
      <c r="AD848" s="117"/>
      <c r="AE848" s="118"/>
      <c r="AF848" s="113"/>
      <c r="AG848" s="117"/>
      <c r="AH848" s="118"/>
      <c r="AI848" s="113"/>
      <c r="AJ848" s="117"/>
      <c r="AK848" s="118"/>
      <c r="AL848" s="113"/>
      <c r="AM848" s="117"/>
      <c r="AN848" s="118"/>
      <c r="AO848" s="119"/>
      <c r="AP848" s="122"/>
      <c r="AQ848" s="123"/>
      <c r="AR848" s="96">
        <f t="shared" si="55"/>
        <v>0</v>
      </c>
      <c r="AS848" s="97">
        <f t="shared" si="52"/>
        <v>0</v>
      </c>
      <c r="AT848" s="97">
        <f t="shared" si="53"/>
        <v>0</v>
      </c>
    </row>
    <row r="849" spans="8:46" ht="14.25" thickBot="1" x14ac:dyDescent="0.2">
      <c r="H849" s="42">
        <f t="shared" si="54"/>
        <v>0</v>
      </c>
      <c r="I849" s="111"/>
      <c r="J849" s="112"/>
      <c r="K849" s="113"/>
      <c r="L849" s="114"/>
      <c r="M849" s="114"/>
      <c r="N849" s="114"/>
      <c r="O849" s="114"/>
      <c r="P849" s="114"/>
      <c r="Q849" s="114"/>
      <c r="R849" s="114"/>
      <c r="S849" s="114"/>
      <c r="T849" s="114"/>
      <c r="U849" s="114"/>
      <c r="V849" s="114"/>
      <c r="W849" s="114"/>
      <c r="X849" s="115"/>
      <c r="Y849" s="116"/>
      <c r="Z849" s="113"/>
      <c r="AA849" s="117"/>
      <c r="AB849" s="115"/>
      <c r="AC849" s="113"/>
      <c r="AD849" s="117"/>
      <c r="AE849" s="118"/>
      <c r="AF849" s="113"/>
      <c r="AG849" s="117"/>
      <c r="AH849" s="118"/>
      <c r="AI849" s="113"/>
      <c r="AJ849" s="117"/>
      <c r="AK849" s="118"/>
      <c r="AL849" s="113"/>
      <c r="AM849" s="117"/>
      <c r="AN849" s="118"/>
      <c r="AO849" s="119"/>
      <c r="AP849" s="122"/>
      <c r="AQ849" s="123"/>
      <c r="AR849" s="96">
        <f t="shared" si="55"/>
        <v>0</v>
      </c>
      <c r="AS849" s="97">
        <f t="shared" si="52"/>
        <v>0</v>
      </c>
      <c r="AT849" s="97">
        <f t="shared" si="53"/>
        <v>0</v>
      </c>
    </row>
    <row r="850" spans="8:46" ht="14.25" thickBot="1" x14ac:dyDescent="0.2">
      <c r="H850" s="42">
        <f t="shared" si="54"/>
        <v>0</v>
      </c>
      <c r="I850" s="111"/>
      <c r="J850" s="112"/>
      <c r="K850" s="113"/>
      <c r="L850" s="114"/>
      <c r="M850" s="114"/>
      <c r="N850" s="114"/>
      <c r="O850" s="114"/>
      <c r="P850" s="114"/>
      <c r="Q850" s="114"/>
      <c r="R850" s="114"/>
      <c r="S850" s="114"/>
      <c r="T850" s="114"/>
      <c r="U850" s="114"/>
      <c r="V850" s="114"/>
      <c r="W850" s="114"/>
      <c r="X850" s="115"/>
      <c r="Y850" s="116"/>
      <c r="Z850" s="113"/>
      <c r="AA850" s="117"/>
      <c r="AB850" s="115"/>
      <c r="AC850" s="113"/>
      <c r="AD850" s="117"/>
      <c r="AE850" s="118"/>
      <c r="AF850" s="113"/>
      <c r="AG850" s="117"/>
      <c r="AH850" s="118"/>
      <c r="AI850" s="113"/>
      <c r="AJ850" s="117"/>
      <c r="AK850" s="118"/>
      <c r="AL850" s="113"/>
      <c r="AM850" s="117"/>
      <c r="AN850" s="118"/>
      <c r="AO850" s="119"/>
      <c r="AP850" s="122"/>
      <c r="AQ850" s="123"/>
      <c r="AR850" s="96">
        <f t="shared" si="55"/>
        <v>0</v>
      </c>
      <c r="AS850" s="97">
        <f t="shared" si="52"/>
        <v>0</v>
      </c>
      <c r="AT850" s="97">
        <f t="shared" si="53"/>
        <v>0</v>
      </c>
    </row>
    <row r="851" spans="8:46" ht="14.25" thickBot="1" x14ac:dyDescent="0.2">
      <c r="H851" s="42">
        <f t="shared" si="54"/>
        <v>0</v>
      </c>
      <c r="I851" s="111"/>
      <c r="J851" s="112"/>
      <c r="K851" s="113"/>
      <c r="L851" s="114"/>
      <c r="M851" s="114"/>
      <c r="N851" s="114"/>
      <c r="O851" s="114"/>
      <c r="P851" s="114"/>
      <c r="Q851" s="114"/>
      <c r="R851" s="114"/>
      <c r="S851" s="114"/>
      <c r="T851" s="114"/>
      <c r="U851" s="114"/>
      <c r="V851" s="114"/>
      <c r="W851" s="114"/>
      <c r="X851" s="115"/>
      <c r="Y851" s="116"/>
      <c r="Z851" s="113"/>
      <c r="AA851" s="117"/>
      <c r="AB851" s="115"/>
      <c r="AC851" s="113"/>
      <c r="AD851" s="117"/>
      <c r="AE851" s="118"/>
      <c r="AF851" s="113"/>
      <c r="AG851" s="117"/>
      <c r="AH851" s="118"/>
      <c r="AI851" s="113"/>
      <c r="AJ851" s="117"/>
      <c r="AK851" s="118"/>
      <c r="AL851" s="113"/>
      <c r="AM851" s="117"/>
      <c r="AN851" s="118"/>
      <c r="AO851" s="119"/>
      <c r="AP851" s="122"/>
      <c r="AQ851" s="123"/>
      <c r="AR851" s="96">
        <f t="shared" si="55"/>
        <v>0</v>
      </c>
      <c r="AS851" s="97">
        <f t="shared" si="52"/>
        <v>0</v>
      </c>
      <c r="AT851" s="97">
        <f t="shared" si="53"/>
        <v>0</v>
      </c>
    </row>
    <row r="852" spans="8:46" ht="14.25" thickBot="1" x14ac:dyDescent="0.2">
      <c r="H852" s="42">
        <f t="shared" si="54"/>
        <v>0</v>
      </c>
      <c r="I852" s="111"/>
      <c r="J852" s="112"/>
      <c r="K852" s="113"/>
      <c r="L852" s="114"/>
      <c r="M852" s="114"/>
      <c r="N852" s="114"/>
      <c r="O852" s="114"/>
      <c r="P852" s="114"/>
      <c r="Q852" s="114"/>
      <c r="R852" s="114"/>
      <c r="S852" s="114"/>
      <c r="T852" s="114"/>
      <c r="U852" s="114"/>
      <c r="V852" s="114"/>
      <c r="W852" s="114"/>
      <c r="X852" s="115"/>
      <c r="Y852" s="116"/>
      <c r="Z852" s="113"/>
      <c r="AA852" s="117"/>
      <c r="AB852" s="115"/>
      <c r="AC852" s="113"/>
      <c r="AD852" s="117"/>
      <c r="AE852" s="118"/>
      <c r="AF852" s="113"/>
      <c r="AG852" s="117"/>
      <c r="AH852" s="118"/>
      <c r="AI852" s="113"/>
      <c r="AJ852" s="117"/>
      <c r="AK852" s="118"/>
      <c r="AL852" s="113"/>
      <c r="AM852" s="117"/>
      <c r="AN852" s="118"/>
      <c r="AO852" s="119"/>
      <c r="AP852" s="122"/>
      <c r="AQ852" s="123"/>
      <c r="AR852" s="96">
        <f t="shared" si="55"/>
        <v>0</v>
      </c>
      <c r="AS852" s="97">
        <f t="shared" si="52"/>
        <v>0</v>
      </c>
      <c r="AT852" s="97">
        <f t="shared" si="53"/>
        <v>0</v>
      </c>
    </row>
    <row r="853" spans="8:46" ht="14.25" thickBot="1" x14ac:dyDescent="0.2">
      <c r="H853" s="42">
        <f t="shared" si="54"/>
        <v>0</v>
      </c>
      <c r="I853" s="111"/>
      <c r="J853" s="112"/>
      <c r="K853" s="113"/>
      <c r="L853" s="114"/>
      <c r="M853" s="114"/>
      <c r="N853" s="114"/>
      <c r="O853" s="114"/>
      <c r="P853" s="114"/>
      <c r="Q853" s="114"/>
      <c r="R853" s="114"/>
      <c r="S853" s="114"/>
      <c r="T853" s="114"/>
      <c r="U853" s="114"/>
      <c r="V853" s="114"/>
      <c r="W853" s="114"/>
      <c r="X853" s="115"/>
      <c r="Y853" s="116"/>
      <c r="Z853" s="113"/>
      <c r="AA853" s="117"/>
      <c r="AB853" s="115"/>
      <c r="AC853" s="113"/>
      <c r="AD853" s="117"/>
      <c r="AE853" s="118"/>
      <c r="AF853" s="113"/>
      <c r="AG853" s="117"/>
      <c r="AH853" s="118"/>
      <c r="AI853" s="113"/>
      <c r="AJ853" s="117"/>
      <c r="AK853" s="118"/>
      <c r="AL853" s="113"/>
      <c r="AM853" s="117"/>
      <c r="AN853" s="118"/>
      <c r="AO853" s="119"/>
      <c r="AP853" s="122"/>
      <c r="AQ853" s="123"/>
      <c r="AR853" s="96">
        <f t="shared" si="55"/>
        <v>0</v>
      </c>
      <c r="AS853" s="97">
        <f t="shared" si="52"/>
        <v>0</v>
      </c>
      <c r="AT853" s="97">
        <f t="shared" si="53"/>
        <v>0</v>
      </c>
    </row>
    <row r="854" spans="8:46" ht="14.25" thickBot="1" x14ac:dyDescent="0.2">
      <c r="H854" s="42">
        <f t="shared" si="54"/>
        <v>0</v>
      </c>
      <c r="I854" s="111"/>
      <c r="J854" s="112"/>
      <c r="K854" s="113"/>
      <c r="L854" s="114"/>
      <c r="M854" s="114"/>
      <c r="N854" s="114"/>
      <c r="O854" s="114"/>
      <c r="P854" s="114"/>
      <c r="Q854" s="114"/>
      <c r="R854" s="114"/>
      <c r="S854" s="114"/>
      <c r="T854" s="114"/>
      <c r="U854" s="114"/>
      <c r="V854" s="114"/>
      <c r="W854" s="114"/>
      <c r="X854" s="115"/>
      <c r="Y854" s="116"/>
      <c r="Z854" s="113"/>
      <c r="AA854" s="117"/>
      <c r="AB854" s="115"/>
      <c r="AC854" s="113"/>
      <c r="AD854" s="117"/>
      <c r="AE854" s="118"/>
      <c r="AF854" s="113"/>
      <c r="AG854" s="117"/>
      <c r="AH854" s="118"/>
      <c r="AI854" s="113"/>
      <c r="AJ854" s="117"/>
      <c r="AK854" s="118"/>
      <c r="AL854" s="113"/>
      <c r="AM854" s="117"/>
      <c r="AN854" s="118"/>
      <c r="AO854" s="119"/>
      <c r="AP854" s="122"/>
      <c r="AQ854" s="123"/>
      <c r="AR854" s="96">
        <f t="shared" si="55"/>
        <v>0</v>
      </c>
      <c r="AS854" s="97">
        <f t="shared" si="52"/>
        <v>0</v>
      </c>
      <c r="AT854" s="97">
        <f t="shared" si="53"/>
        <v>0</v>
      </c>
    </row>
    <row r="855" spans="8:46" ht="14.25" thickBot="1" x14ac:dyDescent="0.2">
      <c r="H855" s="42">
        <f t="shared" si="54"/>
        <v>0</v>
      </c>
      <c r="I855" s="111"/>
      <c r="J855" s="112"/>
      <c r="K855" s="113"/>
      <c r="L855" s="114"/>
      <c r="M855" s="114"/>
      <c r="N855" s="114"/>
      <c r="O855" s="114"/>
      <c r="P855" s="114"/>
      <c r="Q855" s="114"/>
      <c r="R855" s="114"/>
      <c r="S855" s="114"/>
      <c r="T855" s="114"/>
      <c r="U855" s="114"/>
      <c r="V855" s="114"/>
      <c r="W855" s="114"/>
      <c r="X855" s="115"/>
      <c r="Y855" s="116"/>
      <c r="Z855" s="113"/>
      <c r="AA855" s="117"/>
      <c r="AB855" s="115"/>
      <c r="AC855" s="113"/>
      <c r="AD855" s="117"/>
      <c r="AE855" s="118"/>
      <c r="AF855" s="113"/>
      <c r="AG855" s="117"/>
      <c r="AH855" s="118"/>
      <c r="AI855" s="113"/>
      <c r="AJ855" s="117"/>
      <c r="AK855" s="118"/>
      <c r="AL855" s="113"/>
      <c r="AM855" s="117"/>
      <c r="AN855" s="118"/>
      <c r="AO855" s="119"/>
      <c r="AP855" s="122"/>
      <c r="AQ855" s="123"/>
      <c r="AR855" s="96">
        <f t="shared" si="55"/>
        <v>0</v>
      </c>
      <c r="AS855" s="97">
        <f t="shared" si="52"/>
        <v>0</v>
      </c>
      <c r="AT855" s="97">
        <f t="shared" si="53"/>
        <v>0</v>
      </c>
    </row>
    <row r="856" spans="8:46" ht="14.25" thickBot="1" x14ac:dyDescent="0.2">
      <c r="H856" s="42">
        <f t="shared" si="54"/>
        <v>0</v>
      </c>
      <c r="I856" s="111"/>
      <c r="J856" s="112"/>
      <c r="K856" s="113"/>
      <c r="L856" s="114"/>
      <c r="M856" s="114"/>
      <c r="N856" s="114"/>
      <c r="O856" s="114"/>
      <c r="P856" s="114"/>
      <c r="Q856" s="114"/>
      <c r="R856" s="114"/>
      <c r="S856" s="114"/>
      <c r="T856" s="114"/>
      <c r="U856" s="114"/>
      <c r="V856" s="114"/>
      <c r="W856" s="114"/>
      <c r="X856" s="115"/>
      <c r="Y856" s="116"/>
      <c r="Z856" s="113"/>
      <c r="AA856" s="117"/>
      <c r="AB856" s="115"/>
      <c r="AC856" s="113"/>
      <c r="AD856" s="117"/>
      <c r="AE856" s="118"/>
      <c r="AF856" s="113"/>
      <c r="AG856" s="117"/>
      <c r="AH856" s="118"/>
      <c r="AI856" s="113"/>
      <c r="AJ856" s="117"/>
      <c r="AK856" s="118"/>
      <c r="AL856" s="113"/>
      <c r="AM856" s="117"/>
      <c r="AN856" s="118"/>
      <c r="AO856" s="119"/>
      <c r="AP856" s="122"/>
      <c r="AQ856" s="123"/>
      <c r="AR856" s="96">
        <f t="shared" si="55"/>
        <v>0</v>
      </c>
      <c r="AS856" s="97">
        <f t="shared" si="52"/>
        <v>0</v>
      </c>
      <c r="AT856" s="97">
        <f t="shared" si="53"/>
        <v>0</v>
      </c>
    </row>
    <row r="857" spans="8:46" ht="14.25" thickBot="1" x14ac:dyDescent="0.2">
      <c r="H857" s="42">
        <f t="shared" si="54"/>
        <v>0</v>
      </c>
      <c r="I857" s="111"/>
      <c r="J857" s="112"/>
      <c r="K857" s="113"/>
      <c r="L857" s="114"/>
      <c r="M857" s="114"/>
      <c r="N857" s="114"/>
      <c r="O857" s="114"/>
      <c r="P857" s="114"/>
      <c r="Q857" s="114"/>
      <c r="R857" s="114"/>
      <c r="S857" s="114"/>
      <c r="T857" s="114"/>
      <c r="U857" s="114"/>
      <c r="V857" s="114"/>
      <c r="W857" s="114"/>
      <c r="X857" s="115"/>
      <c r="Y857" s="116"/>
      <c r="Z857" s="113"/>
      <c r="AA857" s="117"/>
      <c r="AB857" s="115"/>
      <c r="AC857" s="113"/>
      <c r="AD857" s="117"/>
      <c r="AE857" s="118"/>
      <c r="AF857" s="113"/>
      <c r="AG857" s="117"/>
      <c r="AH857" s="118"/>
      <c r="AI857" s="113"/>
      <c r="AJ857" s="117"/>
      <c r="AK857" s="118"/>
      <c r="AL857" s="113"/>
      <c r="AM857" s="117"/>
      <c r="AN857" s="118"/>
      <c r="AO857" s="119"/>
      <c r="AP857" s="122"/>
      <c r="AQ857" s="123"/>
      <c r="AR857" s="96">
        <f t="shared" si="55"/>
        <v>0</v>
      </c>
      <c r="AS857" s="97">
        <f t="shared" si="52"/>
        <v>0</v>
      </c>
      <c r="AT857" s="97">
        <f t="shared" si="53"/>
        <v>0</v>
      </c>
    </row>
    <row r="858" spans="8:46" ht="14.25" thickBot="1" x14ac:dyDescent="0.2">
      <c r="H858" s="42">
        <f t="shared" si="54"/>
        <v>0</v>
      </c>
      <c r="I858" s="111"/>
      <c r="J858" s="112"/>
      <c r="K858" s="113"/>
      <c r="L858" s="114"/>
      <c r="M858" s="114"/>
      <c r="N858" s="114"/>
      <c r="O858" s="114"/>
      <c r="P858" s="114"/>
      <c r="Q858" s="114"/>
      <c r="R858" s="114"/>
      <c r="S858" s="114"/>
      <c r="T858" s="114"/>
      <c r="U858" s="114"/>
      <c r="V858" s="114"/>
      <c r="W858" s="114"/>
      <c r="X858" s="115"/>
      <c r="Y858" s="116"/>
      <c r="Z858" s="113"/>
      <c r="AA858" s="117"/>
      <c r="AB858" s="115"/>
      <c r="AC858" s="113"/>
      <c r="AD858" s="117"/>
      <c r="AE858" s="118"/>
      <c r="AF858" s="113"/>
      <c r="AG858" s="117"/>
      <c r="AH858" s="118"/>
      <c r="AI858" s="113"/>
      <c r="AJ858" s="117"/>
      <c r="AK858" s="118"/>
      <c r="AL858" s="113"/>
      <c r="AM858" s="117"/>
      <c r="AN858" s="118"/>
      <c r="AO858" s="119"/>
      <c r="AP858" s="122"/>
      <c r="AQ858" s="123"/>
      <c r="AR858" s="96">
        <f t="shared" si="55"/>
        <v>0</v>
      </c>
      <c r="AS858" s="97">
        <f t="shared" si="52"/>
        <v>0</v>
      </c>
      <c r="AT858" s="97">
        <f t="shared" si="53"/>
        <v>0</v>
      </c>
    </row>
    <row r="859" spans="8:46" ht="14.25" thickBot="1" x14ac:dyDescent="0.2">
      <c r="H859" s="42">
        <f t="shared" si="54"/>
        <v>0</v>
      </c>
      <c r="I859" s="111"/>
      <c r="J859" s="112"/>
      <c r="K859" s="113"/>
      <c r="L859" s="114"/>
      <c r="M859" s="114"/>
      <c r="N859" s="114"/>
      <c r="O859" s="114"/>
      <c r="P859" s="114"/>
      <c r="Q859" s="114"/>
      <c r="R859" s="114"/>
      <c r="S859" s="114"/>
      <c r="T859" s="114"/>
      <c r="U859" s="114"/>
      <c r="V859" s="114"/>
      <c r="W859" s="114"/>
      <c r="X859" s="115"/>
      <c r="Y859" s="116"/>
      <c r="Z859" s="113"/>
      <c r="AA859" s="117"/>
      <c r="AB859" s="115"/>
      <c r="AC859" s="113"/>
      <c r="AD859" s="117"/>
      <c r="AE859" s="118"/>
      <c r="AF859" s="113"/>
      <c r="AG859" s="117"/>
      <c r="AH859" s="118"/>
      <c r="AI859" s="113"/>
      <c r="AJ859" s="117"/>
      <c r="AK859" s="118"/>
      <c r="AL859" s="113"/>
      <c r="AM859" s="117"/>
      <c r="AN859" s="118"/>
      <c r="AO859" s="119"/>
      <c r="AP859" s="122"/>
      <c r="AQ859" s="123"/>
      <c r="AR859" s="96">
        <f t="shared" si="55"/>
        <v>0</v>
      </c>
      <c r="AS859" s="97">
        <f t="shared" si="52"/>
        <v>0</v>
      </c>
      <c r="AT859" s="97">
        <f t="shared" si="53"/>
        <v>0</v>
      </c>
    </row>
    <row r="860" spans="8:46" ht="14.25" thickBot="1" x14ac:dyDescent="0.2">
      <c r="H860" s="42">
        <f t="shared" si="54"/>
        <v>0</v>
      </c>
      <c r="I860" s="111"/>
      <c r="J860" s="112"/>
      <c r="K860" s="113"/>
      <c r="L860" s="114"/>
      <c r="M860" s="114"/>
      <c r="N860" s="114"/>
      <c r="O860" s="114"/>
      <c r="P860" s="114"/>
      <c r="Q860" s="114"/>
      <c r="R860" s="114"/>
      <c r="S860" s="114"/>
      <c r="T860" s="114"/>
      <c r="U860" s="114"/>
      <c r="V860" s="114"/>
      <c r="W860" s="114"/>
      <c r="X860" s="115"/>
      <c r="Y860" s="116"/>
      <c r="Z860" s="113"/>
      <c r="AA860" s="117"/>
      <c r="AB860" s="115"/>
      <c r="AC860" s="113"/>
      <c r="AD860" s="117"/>
      <c r="AE860" s="118"/>
      <c r="AF860" s="113"/>
      <c r="AG860" s="117"/>
      <c r="AH860" s="118"/>
      <c r="AI860" s="113"/>
      <c r="AJ860" s="117"/>
      <c r="AK860" s="118"/>
      <c r="AL860" s="113"/>
      <c r="AM860" s="117"/>
      <c r="AN860" s="118"/>
      <c r="AO860" s="119"/>
      <c r="AP860" s="122"/>
      <c r="AQ860" s="123"/>
      <c r="AR860" s="96">
        <f t="shared" si="55"/>
        <v>0</v>
      </c>
      <c r="AS860" s="97">
        <f t="shared" si="52"/>
        <v>0</v>
      </c>
      <c r="AT860" s="97">
        <f t="shared" si="53"/>
        <v>0</v>
      </c>
    </row>
    <row r="861" spans="8:46" ht="14.25" thickBot="1" x14ac:dyDescent="0.2">
      <c r="H861" s="42">
        <f t="shared" si="54"/>
        <v>0</v>
      </c>
      <c r="I861" s="111"/>
      <c r="J861" s="112"/>
      <c r="K861" s="113"/>
      <c r="L861" s="114"/>
      <c r="M861" s="114"/>
      <c r="N861" s="114"/>
      <c r="O861" s="114"/>
      <c r="P861" s="114"/>
      <c r="Q861" s="114"/>
      <c r="R861" s="114"/>
      <c r="S861" s="114"/>
      <c r="T861" s="114"/>
      <c r="U861" s="114"/>
      <c r="V861" s="114"/>
      <c r="W861" s="114"/>
      <c r="X861" s="115"/>
      <c r="Y861" s="116"/>
      <c r="Z861" s="113"/>
      <c r="AA861" s="117"/>
      <c r="AB861" s="115"/>
      <c r="AC861" s="113"/>
      <c r="AD861" s="117"/>
      <c r="AE861" s="118"/>
      <c r="AF861" s="113"/>
      <c r="AG861" s="117"/>
      <c r="AH861" s="118"/>
      <c r="AI861" s="113"/>
      <c r="AJ861" s="117"/>
      <c r="AK861" s="118"/>
      <c r="AL861" s="113"/>
      <c r="AM861" s="117"/>
      <c r="AN861" s="118"/>
      <c r="AO861" s="119"/>
      <c r="AP861" s="122"/>
      <c r="AQ861" s="123"/>
      <c r="AR861" s="96">
        <f t="shared" si="55"/>
        <v>0</v>
      </c>
      <c r="AS861" s="97">
        <f t="shared" si="52"/>
        <v>0</v>
      </c>
      <c r="AT861" s="97">
        <f t="shared" si="53"/>
        <v>0</v>
      </c>
    </row>
    <row r="862" spans="8:46" ht="14.25" thickBot="1" x14ac:dyDescent="0.2">
      <c r="H862" s="42">
        <f t="shared" si="54"/>
        <v>0</v>
      </c>
      <c r="I862" s="111"/>
      <c r="J862" s="112"/>
      <c r="K862" s="113"/>
      <c r="L862" s="114"/>
      <c r="M862" s="114"/>
      <c r="N862" s="114"/>
      <c r="O862" s="114"/>
      <c r="P862" s="114"/>
      <c r="Q862" s="114"/>
      <c r="R862" s="114"/>
      <c r="S862" s="114"/>
      <c r="T862" s="114"/>
      <c r="U862" s="114"/>
      <c r="V862" s="114"/>
      <c r="W862" s="114"/>
      <c r="X862" s="115"/>
      <c r="Y862" s="116"/>
      <c r="Z862" s="113"/>
      <c r="AA862" s="117"/>
      <c r="AB862" s="115"/>
      <c r="AC862" s="113"/>
      <c r="AD862" s="117"/>
      <c r="AE862" s="118"/>
      <c r="AF862" s="113"/>
      <c r="AG862" s="117"/>
      <c r="AH862" s="118"/>
      <c r="AI862" s="113"/>
      <c r="AJ862" s="117"/>
      <c r="AK862" s="118"/>
      <c r="AL862" s="113"/>
      <c r="AM862" s="117"/>
      <c r="AN862" s="118"/>
      <c r="AO862" s="119"/>
      <c r="AP862" s="122"/>
      <c r="AQ862" s="123"/>
      <c r="AR862" s="96">
        <f t="shared" si="55"/>
        <v>0</v>
      </c>
      <c r="AS862" s="97">
        <f t="shared" si="52"/>
        <v>0</v>
      </c>
      <c r="AT862" s="97">
        <f t="shared" si="53"/>
        <v>0</v>
      </c>
    </row>
    <row r="863" spans="8:46" ht="14.25" thickBot="1" x14ac:dyDescent="0.2">
      <c r="H863" s="42">
        <f t="shared" si="54"/>
        <v>0</v>
      </c>
      <c r="I863" s="111"/>
      <c r="J863" s="112"/>
      <c r="K863" s="113"/>
      <c r="L863" s="114"/>
      <c r="M863" s="114"/>
      <c r="N863" s="114"/>
      <c r="O863" s="114"/>
      <c r="P863" s="114"/>
      <c r="Q863" s="114"/>
      <c r="R863" s="114"/>
      <c r="S863" s="114"/>
      <c r="T863" s="114"/>
      <c r="U863" s="114"/>
      <c r="V863" s="114"/>
      <c r="W863" s="114"/>
      <c r="X863" s="115"/>
      <c r="Y863" s="116"/>
      <c r="Z863" s="113"/>
      <c r="AA863" s="117"/>
      <c r="AB863" s="115"/>
      <c r="AC863" s="113"/>
      <c r="AD863" s="117"/>
      <c r="AE863" s="118"/>
      <c r="AF863" s="113"/>
      <c r="AG863" s="117"/>
      <c r="AH863" s="118"/>
      <c r="AI863" s="113"/>
      <c r="AJ863" s="117"/>
      <c r="AK863" s="118"/>
      <c r="AL863" s="113"/>
      <c r="AM863" s="117"/>
      <c r="AN863" s="118"/>
      <c r="AO863" s="119"/>
      <c r="AP863" s="122"/>
      <c r="AQ863" s="123"/>
      <c r="AR863" s="96">
        <f t="shared" si="55"/>
        <v>0</v>
      </c>
      <c r="AS863" s="97">
        <f t="shared" si="52"/>
        <v>0</v>
      </c>
      <c r="AT863" s="97">
        <f t="shared" si="53"/>
        <v>0</v>
      </c>
    </row>
    <row r="864" spans="8:46" ht="14.25" thickBot="1" x14ac:dyDescent="0.2">
      <c r="H864" s="42">
        <f t="shared" si="54"/>
        <v>0</v>
      </c>
      <c r="I864" s="111"/>
      <c r="J864" s="112"/>
      <c r="K864" s="113"/>
      <c r="L864" s="114"/>
      <c r="M864" s="114"/>
      <c r="N864" s="114"/>
      <c r="O864" s="114"/>
      <c r="P864" s="114"/>
      <c r="Q864" s="114"/>
      <c r="R864" s="114"/>
      <c r="S864" s="114"/>
      <c r="T864" s="114"/>
      <c r="U864" s="114"/>
      <c r="V864" s="114"/>
      <c r="W864" s="114"/>
      <c r="X864" s="115"/>
      <c r="Y864" s="116"/>
      <c r="Z864" s="113"/>
      <c r="AA864" s="117"/>
      <c r="AB864" s="115"/>
      <c r="AC864" s="113"/>
      <c r="AD864" s="117"/>
      <c r="AE864" s="118"/>
      <c r="AF864" s="113"/>
      <c r="AG864" s="117"/>
      <c r="AH864" s="118"/>
      <c r="AI864" s="113"/>
      <c r="AJ864" s="117"/>
      <c r="AK864" s="118"/>
      <c r="AL864" s="113"/>
      <c r="AM864" s="117"/>
      <c r="AN864" s="118"/>
      <c r="AO864" s="119"/>
      <c r="AP864" s="122"/>
      <c r="AQ864" s="123"/>
      <c r="AR864" s="96">
        <f t="shared" si="55"/>
        <v>0</v>
      </c>
      <c r="AS864" s="97">
        <f t="shared" si="52"/>
        <v>0</v>
      </c>
      <c r="AT864" s="97">
        <f t="shared" si="53"/>
        <v>0</v>
      </c>
    </row>
    <row r="865" spans="8:46" ht="14.25" thickBot="1" x14ac:dyDescent="0.2">
      <c r="H865" s="42">
        <f t="shared" si="54"/>
        <v>0</v>
      </c>
      <c r="I865" s="111"/>
      <c r="J865" s="112"/>
      <c r="K865" s="113"/>
      <c r="L865" s="114"/>
      <c r="M865" s="114"/>
      <c r="N865" s="114"/>
      <c r="O865" s="114"/>
      <c r="P865" s="114"/>
      <c r="Q865" s="114"/>
      <c r="R865" s="114"/>
      <c r="S865" s="114"/>
      <c r="T865" s="114"/>
      <c r="U865" s="114"/>
      <c r="V865" s="114"/>
      <c r="W865" s="114"/>
      <c r="X865" s="115"/>
      <c r="Y865" s="116"/>
      <c r="Z865" s="113"/>
      <c r="AA865" s="117"/>
      <c r="AB865" s="115"/>
      <c r="AC865" s="113"/>
      <c r="AD865" s="117"/>
      <c r="AE865" s="118"/>
      <c r="AF865" s="113"/>
      <c r="AG865" s="117"/>
      <c r="AH865" s="118"/>
      <c r="AI865" s="113"/>
      <c r="AJ865" s="117"/>
      <c r="AK865" s="118"/>
      <c r="AL865" s="113"/>
      <c r="AM865" s="117"/>
      <c r="AN865" s="118"/>
      <c r="AO865" s="119"/>
      <c r="AP865" s="122"/>
      <c r="AQ865" s="123"/>
      <c r="AR865" s="96">
        <f t="shared" si="55"/>
        <v>0</v>
      </c>
      <c r="AS865" s="97">
        <f t="shared" si="52"/>
        <v>0</v>
      </c>
      <c r="AT865" s="97">
        <f t="shared" si="53"/>
        <v>0</v>
      </c>
    </row>
    <row r="866" spans="8:46" ht="14.25" thickBot="1" x14ac:dyDescent="0.2">
      <c r="H866" s="42">
        <f t="shared" si="54"/>
        <v>0</v>
      </c>
      <c r="I866" s="111"/>
      <c r="J866" s="112"/>
      <c r="K866" s="113"/>
      <c r="L866" s="114"/>
      <c r="M866" s="114"/>
      <c r="N866" s="114"/>
      <c r="O866" s="114"/>
      <c r="P866" s="114"/>
      <c r="Q866" s="114"/>
      <c r="R866" s="114"/>
      <c r="S866" s="114"/>
      <c r="T866" s="114"/>
      <c r="U866" s="114"/>
      <c r="V866" s="114"/>
      <c r="W866" s="114"/>
      <c r="X866" s="115"/>
      <c r="Y866" s="116"/>
      <c r="Z866" s="113"/>
      <c r="AA866" s="117"/>
      <c r="AB866" s="115"/>
      <c r="AC866" s="113"/>
      <c r="AD866" s="117"/>
      <c r="AE866" s="118"/>
      <c r="AF866" s="113"/>
      <c r="AG866" s="117"/>
      <c r="AH866" s="118"/>
      <c r="AI866" s="113"/>
      <c r="AJ866" s="117"/>
      <c r="AK866" s="118"/>
      <c r="AL866" s="113"/>
      <c r="AM866" s="117"/>
      <c r="AN866" s="118"/>
      <c r="AO866" s="119"/>
      <c r="AP866" s="122"/>
      <c r="AQ866" s="123"/>
      <c r="AR866" s="96">
        <f t="shared" si="55"/>
        <v>0</v>
      </c>
      <c r="AS866" s="97">
        <f t="shared" si="52"/>
        <v>0</v>
      </c>
      <c r="AT866" s="97">
        <f t="shared" si="53"/>
        <v>0</v>
      </c>
    </row>
    <row r="867" spans="8:46" ht="14.25" thickBot="1" x14ac:dyDescent="0.2">
      <c r="H867" s="42">
        <f t="shared" si="54"/>
        <v>0</v>
      </c>
      <c r="I867" s="111"/>
      <c r="J867" s="112"/>
      <c r="K867" s="113"/>
      <c r="L867" s="114"/>
      <c r="M867" s="114"/>
      <c r="N867" s="114"/>
      <c r="O867" s="114"/>
      <c r="P867" s="114"/>
      <c r="Q867" s="114"/>
      <c r="R867" s="114"/>
      <c r="S867" s="114"/>
      <c r="T867" s="114"/>
      <c r="U867" s="114"/>
      <c r="V867" s="114"/>
      <c r="W867" s="114"/>
      <c r="X867" s="115"/>
      <c r="Y867" s="116"/>
      <c r="Z867" s="113"/>
      <c r="AA867" s="117"/>
      <c r="AB867" s="115"/>
      <c r="AC867" s="113"/>
      <c r="AD867" s="117"/>
      <c r="AE867" s="118"/>
      <c r="AF867" s="113"/>
      <c r="AG867" s="117"/>
      <c r="AH867" s="118"/>
      <c r="AI867" s="113"/>
      <c r="AJ867" s="117"/>
      <c r="AK867" s="118"/>
      <c r="AL867" s="113"/>
      <c r="AM867" s="117"/>
      <c r="AN867" s="118"/>
      <c r="AO867" s="119"/>
      <c r="AP867" s="122"/>
      <c r="AQ867" s="123"/>
      <c r="AR867" s="96">
        <f t="shared" si="55"/>
        <v>0</v>
      </c>
      <c r="AS867" s="97">
        <f t="shared" si="52"/>
        <v>0</v>
      </c>
      <c r="AT867" s="97">
        <f t="shared" si="53"/>
        <v>0</v>
      </c>
    </row>
    <row r="868" spans="8:46" ht="14.25" thickBot="1" x14ac:dyDescent="0.2">
      <c r="H868" s="42">
        <f t="shared" si="54"/>
        <v>0</v>
      </c>
      <c r="I868" s="111"/>
      <c r="J868" s="112"/>
      <c r="K868" s="113"/>
      <c r="L868" s="114"/>
      <c r="M868" s="114"/>
      <c r="N868" s="114"/>
      <c r="O868" s="114"/>
      <c r="P868" s="114"/>
      <c r="Q868" s="114"/>
      <c r="R868" s="114"/>
      <c r="S868" s="114"/>
      <c r="T868" s="114"/>
      <c r="U868" s="114"/>
      <c r="V868" s="114"/>
      <c r="W868" s="114"/>
      <c r="X868" s="115"/>
      <c r="Y868" s="116"/>
      <c r="Z868" s="113"/>
      <c r="AA868" s="117"/>
      <c r="AB868" s="115"/>
      <c r="AC868" s="113"/>
      <c r="AD868" s="117"/>
      <c r="AE868" s="118"/>
      <c r="AF868" s="113"/>
      <c r="AG868" s="117"/>
      <c r="AH868" s="118"/>
      <c r="AI868" s="113"/>
      <c r="AJ868" s="117"/>
      <c r="AK868" s="118"/>
      <c r="AL868" s="113"/>
      <c r="AM868" s="117"/>
      <c r="AN868" s="118"/>
      <c r="AO868" s="119"/>
      <c r="AP868" s="122"/>
      <c r="AQ868" s="123"/>
      <c r="AR868" s="96">
        <f t="shared" si="55"/>
        <v>0</v>
      </c>
      <c r="AS868" s="97">
        <f t="shared" si="52"/>
        <v>0</v>
      </c>
      <c r="AT868" s="97">
        <f t="shared" si="53"/>
        <v>0</v>
      </c>
    </row>
    <row r="869" spans="8:46" ht="14.25" thickBot="1" x14ac:dyDescent="0.2">
      <c r="H869" s="42">
        <f t="shared" si="54"/>
        <v>0</v>
      </c>
      <c r="I869" s="111"/>
      <c r="J869" s="112"/>
      <c r="K869" s="113"/>
      <c r="L869" s="114"/>
      <c r="M869" s="114"/>
      <c r="N869" s="114"/>
      <c r="O869" s="114"/>
      <c r="P869" s="114"/>
      <c r="Q869" s="114"/>
      <c r="R869" s="114"/>
      <c r="S869" s="114"/>
      <c r="T869" s="114"/>
      <c r="U869" s="114"/>
      <c r="V869" s="114"/>
      <c r="W869" s="114"/>
      <c r="X869" s="115"/>
      <c r="Y869" s="116"/>
      <c r="Z869" s="113"/>
      <c r="AA869" s="117"/>
      <c r="AB869" s="115"/>
      <c r="AC869" s="113"/>
      <c r="AD869" s="117"/>
      <c r="AE869" s="118"/>
      <c r="AF869" s="113"/>
      <c r="AG869" s="117"/>
      <c r="AH869" s="118"/>
      <c r="AI869" s="113"/>
      <c r="AJ869" s="117"/>
      <c r="AK869" s="118"/>
      <c r="AL869" s="113"/>
      <c r="AM869" s="117"/>
      <c r="AN869" s="118"/>
      <c r="AO869" s="119"/>
      <c r="AP869" s="122"/>
      <c r="AQ869" s="123"/>
      <c r="AR869" s="96">
        <f t="shared" si="55"/>
        <v>0</v>
      </c>
      <c r="AS869" s="97">
        <f t="shared" si="52"/>
        <v>0</v>
      </c>
      <c r="AT869" s="97">
        <f t="shared" si="53"/>
        <v>0</v>
      </c>
    </row>
    <row r="870" spans="8:46" ht="14.25" thickBot="1" x14ac:dyDescent="0.2">
      <c r="H870" s="42">
        <f t="shared" si="54"/>
        <v>0</v>
      </c>
      <c r="I870" s="111"/>
      <c r="J870" s="112"/>
      <c r="K870" s="113"/>
      <c r="L870" s="114"/>
      <c r="M870" s="114"/>
      <c r="N870" s="114"/>
      <c r="O870" s="114"/>
      <c r="P870" s="114"/>
      <c r="Q870" s="114"/>
      <c r="R870" s="114"/>
      <c r="S870" s="114"/>
      <c r="T870" s="114"/>
      <c r="U870" s="114"/>
      <c r="V870" s="114"/>
      <c r="W870" s="114"/>
      <c r="X870" s="115"/>
      <c r="Y870" s="116"/>
      <c r="Z870" s="113"/>
      <c r="AA870" s="117"/>
      <c r="AB870" s="115"/>
      <c r="AC870" s="113"/>
      <c r="AD870" s="117"/>
      <c r="AE870" s="118"/>
      <c r="AF870" s="113"/>
      <c r="AG870" s="117"/>
      <c r="AH870" s="118"/>
      <c r="AI870" s="113"/>
      <c r="AJ870" s="117"/>
      <c r="AK870" s="118"/>
      <c r="AL870" s="113"/>
      <c r="AM870" s="117"/>
      <c r="AN870" s="118"/>
      <c r="AO870" s="119"/>
      <c r="AP870" s="122"/>
      <c r="AQ870" s="123"/>
      <c r="AR870" s="96">
        <f t="shared" si="55"/>
        <v>0</v>
      </c>
      <c r="AS870" s="97">
        <f t="shared" si="52"/>
        <v>0</v>
      </c>
      <c r="AT870" s="97">
        <f t="shared" si="53"/>
        <v>0</v>
      </c>
    </row>
    <row r="871" spans="8:46" ht="14.25" thickBot="1" x14ac:dyDescent="0.2">
      <c r="H871" s="42">
        <f t="shared" si="54"/>
        <v>0</v>
      </c>
      <c r="I871" s="111"/>
      <c r="J871" s="112"/>
      <c r="K871" s="113"/>
      <c r="L871" s="114"/>
      <c r="M871" s="114"/>
      <c r="N871" s="114"/>
      <c r="O871" s="114"/>
      <c r="P871" s="114"/>
      <c r="Q871" s="114"/>
      <c r="R871" s="114"/>
      <c r="S871" s="114"/>
      <c r="T871" s="114"/>
      <c r="U871" s="114"/>
      <c r="V871" s="114"/>
      <c r="W871" s="114"/>
      <c r="X871" s="115"/>
      <c r="Y871" s="116"/>
      <c r="Z871" s="113"/>
      <c r="AA871" s="117"/>
      <c r="AB871" s="115"/>
      <c r="AC871" s="113"/>
      <c r="AD871" s="117"/>
      <c r="AE871" s="118"/>
      <c r="AF871" s="113"/>
      <c r="AG871" s="117"/>
      <c r="AH871" s="118"/>
      <c r="AI871" s="113"/>
      <c r="AJ871" s="117"/>
      <c r="AK871" s="118"/>
      <c r="AL871" s="113"/>
      <c r="AM871" s="117"/>
      <c r="AN871" s="118"/>
      <c r="AO871" s="119"/>
      <c r="AP871" s="122"/>
      <c r="AQ871" s="123"/>
      <c r="AR871" s="96">
        <f t="shared" si="55"/>
        <v>0</v>
      </c>
      <c r="AS871" s="97">
        <f t="shared" si="52"/>
        <v>0</v>
      </c>
      <c r="AT871" s="97">
        <f t="shared" si="53"/>
        <v>0</v>
      </c>
    </row>
    <row r="872" spans="8:46" ht="14.25" thickBot="1" x14ac:dyDescent="0.2">
      <c r="H872" s="42">
        <f t="shared" si="54"/>
        <v>0</v>
      </c>
      <c r="I872" s="111"/>
      <c r="J872" s="112"/>
      <c r="K872" s="113"/>
      <c r="L872" s="114"/>
      <c r="M872" s="114"/>
      <c r="N872" s="114"/>
      <c r="O872" s="114"/>
      <c r="P872" s="114"/>
      <c r="Q872" s="114"/>
      <c r="R872" s="114"/>
      <c r="S872" s="114"/>
      <c r="T872" s="114"/>
      <c r="U872" s="114"/>
      <c r="V872" s="114"/>
      <c r="W872" s="114"/>
      <c r="X872" s="115"/>
      <c r="Y872" s="116"/>
      <c r="Z872" s="113"/>
      <c r="AA872" s="117"/>
      <c r="AB872" s="115"/>
      <c r="AC872" s="113"/>
      <c r="AD872" s="117"/>
      <c r="AE872" s="118"/>
      <c r="AF872" s="113"/>
      <c r="AG872" s="117"/>
      <c r="AH872" s="118"/>
      <c r="AI872" s="113"/>
      <c r="AJ872" s="117"/>
      <c r="AK872" s="118"/>
      <c r="AL872" s="113"/>
      <c r="AM872" s="117"/>
      <c r="AN872" s="118"/>
      <c r="AO872" s="119"/>
      <c r="AP872" s="122"/>
      <c r="AQ872" s="123"/>
      <c r="AR872" s="96">
        <f t="shared" si="55"/>
        <v>0</v>
      </c>
      <c r="AS872" s="97">
        <f t="shared" si="52"/>
        <v>0</v>
      </c>
      <c r="AT872" s="97">
        <f t="shared" si="53"/>
        <v>0</v>
      </c>
    </row>
    <row r="873" spans="8:46" ht="14.25" thickBot="1" x14ac:dyDescent="0.2">
      <c r="H873" s="42">
        <f t="shared" si="54"/>
        <v>0</v>
      </c>
      <c r="I873" s="111"/>
      <c r="J873" s="112"/>
      <c r="K873" s="113"/>
      <c r="L873" s="114"/>
      <c r="M873" s="114"/>
      <c r="N873" s="114"/>
      <c r="O873" s="114"/>
      <c r="P873" s="114"/>
      <c r="Q873" s="114"/>
      <c r="R873" s="114"/>
      <c r="S873" s="114"/>
      <c r="T873" s="114"/>
      <c r="U873" s="114"/>
      <c r="V873" s="114"/>
      <c r="W873" s="114"/>
      <c r="X873" s="115"/>
      <c r="Y873" s="116"/>
      <c r="Z873" s="113"/>
      <c r="AA873" s="117"/>
      <c r="AB873" s="115"/>
      <c r="AC873" s="113"/>
      <c r="AD873" s="117"/>
      <c r="AE873" s="118"/>
      <c r="AF873" s="113"/>
      <c r="AG873" s="117"/>
      <c r="AH873" s="118"/>
      <c r="AI873" s="113"/>
      <c r="AJ873" s="117"/>
      <c r="AK873" s="118"/>
      <c r="AL873" s="113"/>
      <c r="AM873" s="117"/>
      <c r="AN873" s="118"/>
      <c r="AO873" s="119"/>
      <c r="AP873" s="122"/>
      <c r="AQ873" s="123"/>
      <c r="AR873" s="96">
        <f t="shared" si="55"/>
        <v>0</v>
      </c>
      <c r="AS873" s="97">
        <f t="shared" si="52"/>
        <v>0</v>
      </c>
      <c r="AT873" s="97">
        <f t="shared" si="53"/>
        <v>0</v>
      </c>
    </row>
    <row r="874" spans="8:46" ht="14.25" thickBot="1" x14ac:dyDescent="0.2">
      <c r="H874" s="42">
        <f t="shared" si="54"/>
        <v>0</v>
      </c>
      <c r="I874" s="111"/>
      <c r="J874" s="112"/>
      <c r="K874" s="113"/>
      <c r="L874" s="114"/>
      <c r="M874" s="114"/>
      <c r="N874" s="114"/>
      <c r="O874" s="114"/>
      <c r="P874" s="114"/>
      <c r="Q874" s="114"/>
      <c r="R874" s="114"/>
      <c r="S874" s="114"/>
      <c r="T874" s="114"/>
      <c r="U874" s="114"/>
      <c r="V874" s="114"/>
      <c r="W874" s="114"/>
      <c r="X874" s="115"/>
      <c r="Y874" s="116"/>
      <c r="Z874" s="113"/>
      <c r="AA874" s="117"/>
      <c r="AB874" s="115"/>
      <c r="AC874" s="113"/>
      <c r="AD874" s="117"/>
      <c r="AE874" s="118"/>
      <c r="AF874" s="113"/>
      <c r="AG874" s="117"/>
      <c r="AH874" s="118"/>
      <c r="AI874" s="113"/>
      <c r="AJ874" s="117"/>
      <c r="AK874" s="118"/>
      <c r="AL874" s="113"/>
      <c r="AM874" s="117"/>
      <c r="AN874" s="118"/>
      <c r="AO874" s="119"/>
      <c r="AP874" s="122"/>
      <c r="AQ874" s="123"/>
      <c r="AR874" s="96">
        <f t="shared" si="55"/>
        <v>0</v>
      </c>
      <c r="AS874" s="97">
        <f t="shared" si="52"/>
        <v>0</v>
      </c>
      <c r="AT874" s="97">
        <f t="shared" si="53"/>
        <v>0</v>
      </c>
    </row>
    <row r="875" spans="8:46" ht="14.25" thickBot="1" x14ac:dyDescent="0.2">
      <c r="H875" s="42">
        <f t="shared" si="54"/>
        <v>0</v>
      </c>
      <c r="I875" s="111"/>
      <c r="J875" s="112"/>
      <c r="K875" s="113"/>
      <c r="L875" s="114"/>
      <c r="M875" s="114"/>
      <c r="N875" s="114"/>
      <c r="O875" s="114"/>
      <c r="P875" s="114"/>
      <c r="Q875" s="114"/>
      <c r="R875" s="114"/>
      <c r="S875" s="114"/>
      <c r="T875" s="114"/>
      <c r="U875" s="114"/>
      <c r="V875" s="114"/>
      <c r="W875" s="114"/>
      <c r="X875" s="115"/>
      <c r="Y875" s="116"/>
      <c r="Z875" s="113"/>
      <c r="AA875" s="117"/>
      <c r="AB875" s="115"/>
      <c r="AC875" s="113"/>
      <c r="AD875" s="117"/>
      <c r="AE875" s="118"/>
      <c r="AF875" s="113"/>
      <c r="AG875" s="117"/>
      <c r="AH875" s="118"/>
      <c r="AI875" s="113"/>
      <c r="AJ875" s="117"/>
      <c r="AK875" s="118"/>
      <c r="AL875" s="113"/>
      <c r="AM875" s="117"/>
      <c r="AN875" s="118"/>
      <c r="AO875" s="119"/>
      <c r="AP875" s="122"/>
      <c r="AQ875" s="123"/>
      <c r="AR875" s="96">
        <f t="shared" si="55"/>
        <v>0</v>
      </c>
      <c r="AS875" s="97">
        <f t="shared" si="52"/>
        <v>0</v>
      </c>
      <c r="AT875" s="97">
        <f t="shared" si="53"/>
        <v>0</v>
      </c>
    </row>
    <row r="876" spans="8:46" ht="14.25" thickBot="1" x14ac:dyDescent="0.2">
      <c r="H876" s="42">
        <f t="shared" si="54"/>
        <v>0</v>
      </c>
      <c r="I876" s="111"/>
      <c r="J876" s="112"/>
      <c r="K876" s="113"/>
      <c r="L876" s="114"/>
      <c r="M876" s="114"/>
      <c r="N876" s="114"/>
      <c r="O876" s="114"/>
      <c r="P876" s="114"/>
      <c r="Q876" s="114"/>
      <c r="R876" s="114"/>
      <c r="S876" s="114"/>
      <c r="T876" s="114"/>
      <c r="U876" s="114"/>
      <c r="V876" s="114"/>
      <c r="W876" s="114"/>
      <c r="X876" s="115"/>
      <c r="Y876" s="116"/>
      <c r="Z876" s="113"/>
      <c r="AA876" s="117"/>
      <c r="AB876" s="115"/>
      <c r="AC876" s="113"/>
      <c r="AD876" s="117"/>
      <c r="AE876" s="118"/>
      <c r="AF876" s="113"/>
      <c r="AG876" s="117"/>
      <c r="AH876" s="118"/>
      <c r="AI876" s="113"/>
      <c r="AJ876" s="117"/>
      <c r="AK876" s="118"/>
      <c r="AL876" s="113"/>
      <c r="AM876" s="117"/>
      <c r="AN876" s="118"/>
      <c r="AO876" s="119"/>
      <c r="AP876" s="122"/>
      <c r="AQ876" s="123"/>
      <c r="AR876" s="96">
        <f t="shared" si="55"/>
        <v>0</v>
      </c>
      <c r="AS876" s="97">
        <f t="shared" si="52"/>
        <v>0</v>
      </c>
      <c r="AT876" s="97">
        <f t="shared" si="53"/>
        <v>0</v>
      </c>
    </row>
    <row r="877" spans="8:46" ht="14.25" thickBot="1" x14ac:dyDescent="0.2">
      <c r="H877" s="42">
        <f t="shared" si="54"/>
        <v>0</v>
      </c>
      <c r="I877" s="111"/>
      <c r="J877" s="112"/>
      <c r="K877" s="113"/>
      <c r="L877" s="114"/>
      <c r="M877" s="114"/>
      <c r="N877" s="114"/>
      <c r="O877" s="114"/>
      <c r="P877" s="114"/>
      <c r="Q877" s="114"/>
      <c r="R877" s="114"/>
      <c r="S877" s="114"/>
      <c r="T877" s="114"/>
      <c r="U877" s="114"/>
      <c r="V877" s="114"/>
      <c r="W877" s="114"/>
      <c r="X877" s="115"/>
      <c r="Y877" s="116"/>
      <c r="Z877" s="113"/>
      <c r="AA877" s="117"/>
      <c r="AB877" s="115"/>
      <c r="AC877" s="113"/>
      <c r="AD877" s="117"/>
      <c r="AE877" s="118"/>
      <c r="AF877" s="113"/>
      <c r="AG877" s="117"/>
      <c r="AH877" s="118"/>
      <c r="AI877" s="113"/>
      <c r="AJ877" s="117"/>
      <c r="AK877" s="118"/>
      <c r="AL877" s="113"/>
      <c r="AM877" s="117"/>
      <c r="AN877" s="118"/>
      <c r="AO877" s="119"/>
      <c r="AP877" s="122"/>
      <c r="AQ877" s="123"/>
      <c r="AR877" s="96">
        <f t="shared" si="55"/>
        <v>0</v>
      </c>
      <c r="AS877" s="97">
        <f t="shared" si="52"/>
        <v>0</v>
      </c>
      <c r="AT877" s="97">
        <f t="shared" si="53"/>
        <v>0</v>
      </c>
    </row>
    <row r="878" spans="8:46" ht="14.25" thickBot="1" x14ac:dyDescent="0.2">
      <c r="H878" s="42">
        <f t="shared" si="54"/>
        <v>0</v>
      </c>
      <c r="I878" s="111"/>
      <c r="J878" s="112"/>
      <c r="K878" s="113"/>
      <c r="L878" s="114"/>
      <c r="M878" s="114"/>
      <c r="N878" s="114"/>
      <c r="O878" s="114"/>
      <c r="P878" s="114"/>
      <c r="Q878" s="114"/>
      <c r="R878" s="114"/>
      <c r="S878" s="114"/>
      <c r="T878" s="114"/>
      <c r="U878" s="114"/>
      <c r="V878" s="114"/>
      <c r="W878" s="114"/>
      <c r="X878" s="115"/>
      <c r="Y878" s="116"/>
      <c r="Z878" s="113"/>
      <c r="AA878" s="117"/>
      <c r="AB878" s="115"/>
      <c r="AC878" s="113"/>
      <c r="AD878" s="117"/>
      <c r="AE878" s="118"/>
      <c r="AF878" s="113"/>
      <c r="AG878" s="117"/>
      <c r="AH878" s="118"/>
      <c r="AI878" s="113"/>
      <c r="AJ878" s="117"/>
      <c r="AK878" s="118"/>
      <c r="AL878" s="113"/>
      <c r="AM878" s="117"/>
      <c r="AN878" s="118"/>
      <c r="AO878" s="119"/>
      <c r="AP878" s="122"/>
      <c r="AQ878" s="123"/>
      <c r="AR878" s="96">
        <f t="shared" si="55"/>
        <v>0</v>
      </c>
      <c r="AS878" s="97">
        <f t="shared" si="52"/>
        <v>0</v>
      </c>
      <c r="AT878" s="97">
        <f t="shared" si="53"/>
        <v>0</v>
      </c>
    </row>
    <row r="879" spans="8:46" ht="14.25" thickBot="1" x14ac:dyDescent="0.2">
      <c r="H879" s="42">
        <f t="shared" si="54"/>
        <v>0</v>
      </c>
      <c r="I879" s="111"/>
      <c r="J879" s="112"/>
      <c r="K879" s="113"/>
      <c r="L879" s="114"/>
      <c r="M879" s="114"/>
      <c r="N879" s="114"/>
      <c r="O879" s="114"/>
      <c r="P879" s="114"/>
      <c r="Q879" s="114"/>
      <c r="R879" s="114"/>
      <c r="S879" s="114"/>
      <c r="T879" s="114"/>
      <c r="U879" s="114"/>
      <c r="V879" s="114"/>
      <c r="W879" s="114"/>
      <c r="X879" s="115"/>
      <c r="Y879" s="116"/>
      <c r="Z879" s="113"/>
      <c r="AA879" s="117"/>
      <c r="AB879" s="115"/>
      <c r="AC879" s="113"/>
      <c r="AD879" s="117"/>
      <c r="AE879" s="118"/>
      <c r="AF879" s="113"/>
      <c r="AG879" s="117"/>
      <c r="AH879" s="118"/>
      <c r="AI879" s="113"/>
      <c r="AJ879" s="117"/>
      <c r="AK879" s="118"/>
      <c r="AL879" s="113"/>
      <c r="AM879" s="117"/>
      <c r="AN879" s="118"/>
      <c r="AO879" s="119"/>
      <c r="AP879" s="122"/>
      <c r="AQ879" s="123"/>
      <c r="AR879" s="96">
        <f t="shared" si="55"/>
        <v>0</v>
      </c>
      <c r="AS879" s="97">
        <f t="shared" si="52"/>
        <v>0</v>
      </c>
      <c r="AT879" s="97">
        <f t="shared" si="53"/>
        <v>0</v>
      </c>
    </row>
    <row r="880" spans="8:46" ht="14.25" thickBot="1" x14ac:dyDescent="0.2">
      <c r="H880" s="42">
        <f t="shared" si="54"/>
        <v>0</v>
      </c>
      <c r="I880" s="111"/>
      <c r="J880" s="112"/>
      <c r="K880" s="113"/>
      <c r="L880" s="114"/>
      <c r="M880" s="114"/>
      <c r="N880" s="114"/>
      <c r="O880" s="114"/>
      <c r="P880" s="114"/>
      <c r="Q880" s="114"/>
      <c r="R880" s="114"/>
      <c r="S880" s="114"/>
      <c r="T880" s="114"/>
      <c r="U880" s="114"/>
      <c r="V880" s="114"/>
      <c r="W880" s="114"/>
      <c r="X880" s="115"/>
      <c r="Y880" s="116"/>
      <c r="Z880" s="113"/>
      <c r="AA880" s="117"/>
      <c r="AB880" s="115"/>
      <c r="AC880" s="113"/>
      <c r="AD880" s="117"/>
      <c r="AE880" s="118"/>
      <c r="AF880" s="113"/>
      <c r="AG880" s="117"/>
      <c r="AH880" s="118"/>
      <c r="AI880" s="113"/>
      <c r="AJ880" s="117"/>
      <c r="AK880" s="118"/>
      <c r="AL880" s="113"/>
      <c r="AM880" s="117"/>
      <c r="AN880" s="118"/>
      <c r="AO880" s="119"/>
      <c r="AP880" s="122"/>
      <c r="AQ880" s="123"/>
      <c r="AR880" s="96">
        <f t="shared" si="55"/>
        <v>0</v>
      </c>
      <c r="AS880" s="97">
        <f t="shared" si="52"/>
        <v>0</v>
      </c>
      <c r="AT880" s="97">
        <f t="shared" si="53"/>
        <v>0</v>
      </c>
    </row>
    <row r="881" spans="8:46" ht="14.25" thickBot="1" x14ac:dyDescent="0.2">
      <c r="H881" s="42">
        <f t="shared" si="54"/>
        <v>0</v>
      </c>
      <c r="I881" s="111"/>
      <c r="J881" s="112"/>
      <c r="K881" s="113"/>
      <c r="L881" s="114"/>
      <c r="M881" s="114"/>
      <c r="N881" s="114"/>
      <c r="O881" s="114"/>
      <c r="P881" s="114"/>
      <c r="Q881" s="114"/>
      <c r="R881" s="114"/>
      <c r="S881" s="114"/>
      <c r="T881" s="114"/>
      <c r="U881" s="114"/>
      <c r="V881" s="114"/>
      <c r="W881" s="114"/>
      <c r="X881" s="115"/>
      <c r="Y881" s="116"/>
      <c r="Z881" s="113"/>
      <c r="AA881" s="117"/>
      <c r="AB881" s="115"/>
      <c r="AC881" s="113"/>
      <c r="AD881" s="117"/>
      <c r="AE881" s="118"/>
      <c r="AF881" s="113"/>
      <c r="AG881" s="117"/>
      <c r="AH881" s="118"/>
      <c r="AI881" s="113"/>
      <c r="AJ881" s="117"/>
      <c r="AK881" s="118"/>
      <c r="AL881" s="113"/>
      <c r="AM881" s="117"/>
      <c r="AN881" s="118"/>
      <c r="AO881" s="119"/>
      <c r="AP881" s="122"/>
      <c r="AQ881" s="123"/>
      <c r="AR881" s="96">
        <f t="shared" si="55"/>
        <v>0</v>
      </c>
      <c r="AS881" s="97">
        <f t="shared" si="52"/>
        <v>0</v>
      </c>
      <c r="AT881" s="97">
        <f t="shared" si="53"/>
        <v>0</v>
      </c>
    </row>
    <row r="882" spans="8:46" ht="14.25" thickBot="1" x14ac:dyDescent="0.2">
      <c r="H882" s="42">
        <f t="shared" si="54"/>
        <v>0</v>
      </c>
      <c r="I882" s="111"/>
      <c r="J882" s="112"/>
      <c r="K882" s="113"/>
      <c r="L882" s="114"/>
      <c r="M882" s="114"/>
      <c r="N882" s="114"/>
      <c r="O882" s="114"/>
      <c r="P882" s="114"/>
      <c r="Q882" s="114"/>
      <c r="R882" s="114"/>
      <c r="S882" s="114"/>
      <c r="T882" s="114"/>
      <c r="U882" s="114"/>
      <c r="V882" s="114"/>
      <c r="W882" s="114"/>
      <c r="X882" s="115"/>
      <c r="Y882" s="116"/>
      <c r="Z882" s="113"/>
      <c r="AA882" s="117"/>
      <c r="AB882" s="115"/>
      <c r="AC882" s="113"/>
      <c r="AD882" s="117"/>
      <c r="AE882" s="118"/>
      <c r="AF882" s="113"/>
      <c r="AG882" s="117"/>
      <c r="AH882" s="118"/>
      <c r="AI882" s="113"/>
      <c r="AJ882" s="117"/>
      <c r="AK882" s="118"/>
      <c r="AL882" s="113"/>
      <c r="AM882" s="117"/>
      <c r="AN882" s="118"/>
      <c r="AO882" s="119"/>
      <c r="AP882" s="122"/>
      <c r="AQ882" s="123"/>
      <c r="AR882" s="96">
        <f t="shared" si="55"/>
        <v>0</v>
      </c>
      <c r="AS882" s="97">
        <f t="shared" si="52"/>
        <v>0</v>
      </c>
      <c r="AT882" s="97">
        <f t="shared" si="53"/>
        <v>0</v>
      </c>
    </row>
    <row r="883" spans="8:46" ht="14.25" thickBot="1" x14ac:dyDescent="0.2">
      <c r="H883" s="42">
        <f t="shared" si="54"/>
        <v>0</v>
      </c>
      <c r="I883" s="111"/>
      <c r="J883" s="112"/>
      <c r="K883" s="113"/>
      <c r="L883" s="114"/>
      <c r="M883" s="114"/>
      <c r="N883" s="114"/>
      <c r="O883" s="114"/>
      <c r="P883" s="114"/>
      <c r="Q883" s="114"/>
      <c r="R883" s="114"/>
      <c r="S883" s="114"/>
      <c r="T883" s="114"/>
      <c r="U883" s="114"/>
      <c r="V883" s="114"/>
      <c r="W883" s="114"/>
      <c r="X883" s="115"/>
      <c r="Y883" s="116"/>
      <c r="Z883" s="113"/>
      <c r="AA883" s="117"/>
      <c r="AB883" s="115"/>
      <c r="AC883" s="113"/>
      <c r="AD883" s="117"/>
      <c r="AE883" s="118"/>
      <c r="AF883" s="113"/>
      <c r="AG883" s="117"/>
      <c r="AH883" s="118"/>
      <c r="AI883" s="113"/>
      <c r="AJ883" s="117"/>
      <c r="AK883" s="118"/>
      <c r="AL883" s="113"/>
      <c r="AM883" s="117"/>
      <c r="AN883" s="118"/>
      <c r="AO883" s="119"/>
      <c r="AP883" s="122"/>
      <c r="AQ883" s="123"/>
      <c r="AR883" s="96">
        <f t="shared" si="55"/>
        <v>0</v>
      </c>
      <c r="AS883" s="97">
        <f t="shared" si="52"/>
        <v>0</v>
      </c>
      <c r="AT883" s="97">
        <f t="shared" si="53"/>
        <v>0</v>
      </c>
    </row>
    <row r="884" spans="8:46" ht="14.25" thickBot="1" x14ac:dyDescent="0.2">
      <c r="H884" s="42">
        <f t="shared" si="54"/>
        <v>0</v>
      </c>
      <c r="I884" s="111"/>
      <c r="J884" s="112"/>
      <c r="K884" s="113"/>
      <c r="L884" s="114"/>
      <c r="M884" s="114"/>
      <c r="N884" s="114"/>
      <c r="O884" s="114"/>
      <c r="P884" s="114"/>
      <c r="Q884" s="114"/>
      <c r="R884" s="114"/>
      <c r="S884" s="114"/>
      <c r="T884" s="114"/>
      <c r="U884" s="114"/>
      <c r="V884" s="114"/>
      <c r="W884" s="114"/>
      <c r="X884" s="115"/>
      <c r="Y884" s="116"/>
      <c r="Z884" s="113"/>
      <c r="AA884" s="117"/>
      <c r="AB884" s="115"/>
      <c r="AC884" s="113"/>
      <c r="AD884" s="117"/>
      <c r="AE884" s="118"/>
      <c r="AF884" s="113"/>
      <c r="AG884" s="117"/>
      <c r="AH884" s="118"/>
      <c r="AI884" s="113"/>
      <c r="AJ884" s="117"/>
      <c r="AK884" s="118"/>
      <c r="AL884" s="113"/>
      <c r="AM884" s="117"/>
      <c r="AN884" s="118"/>
      <c r="AO884" s="119"/>
      <c r="AP884" s="122"/>
      <c r="AQ884" s="123"/>
      <c r="AR884" s="96">
        <f t="shared" si="55"/>
        <v>0</v>
      </c>
      <c r="AS884" s="97">
        <f t="shared" si="52"/>
        <v>0</v>
      </c>
      <c r="AT884" s="97">
        <f t="shared" si="53"/>
        <v>0</v>
      </c>
    </row>
    <row r="885" spans="8:46" ht="14.25" thickBot="1" x14ac:dyDescent="0.2">
      <c r="H885" s="42">
        <f t="shared" si="54"/>
        <v>0</v>
      </c>
      <c r="I885" s="111"/>
      <c r="J885" s="112"/>
      <c r="K885" s="113"/>
      <c r="L885" s="114"/>
      <c r="M885" s="114"/>
      <c r="N885" s="114"/>
      <c r="O885" s="114"/>
      <c r="P885" s="114"/>
      <c r="Q885" s="114"/>
      <c r="R885" s="114"/>
      <c r="S885" s="114"/>
      <c r="T885" s="114"/>
      <c r="U885" s="114"/>
      <c r="V885" s="114"/>
      <c r="W885" s="114"/>
      <c r="X885" s="115"/>
      <c r="Y885" s="116"/>
      <c r="Z885" s="113"/>
      <c r="AA885" s="117"/>
      <c r="AB885" s="115"/>
      <c r="AC885" s="113"/>
      <c r="AD885" s="117"/>
      <c r="AE885" s="118"/>
      <c r="AF885" s="113"/>
      <c r="AG885" s="117"/>
      <c r="AH885" s="118"/>
      <c r="AI885" s="113"/>
      <c r="AJ885" s="117"/>
      <c r="AK885" s="118"/>
      <c r="AL885" s="113"/>
      <c r="AM885" s="117"/>
      <c r="AN885" s="118"/>
      <c r="AO885" s="119"/>
      <c r="AP885" s="122"/>
      <c r="AQ885" s="123"/>
      <c r="AR885" s="96">
        <f t="shared" si="55"/>
        <v>0</v>
      </c>
      <c r="AS885" s="97">
        <f t="shared" si="52"/>
        <v>0</v>
      </c>
      <c r="AT885" s="97">
        <f t="shared" si="53"/>
        <v>0</v>
      </c>
    </row>
    <row r="886" spans="8:46" ht="14.25" thickBot="1" x14ac:dyDescent="0.2">
      <c r="H886" s="42">
        <f t="shared" si="54"/>
        <v>0</v>
      </c>
      <c r="I886" s="111"/>
      <c r="J886" s="112"/>
      <c r="K886" s="113"/>
      <c r="L886" s="114"/>
      <c r="M886" s="114"/>
      <c r="N886" s="114"/>
      <c r="O886" s="114"/>
      <c r="P886" s="114"/>
      <c r="Q886" s="114"/>
      <c r="R886" s="114"/>
      <c r="S886" s="114"/>
      <c r="T886" s="114"/>
      <c r="U886" s="114"/>
      <c r="V886" s="114"/>
      <c r="W886" s="114"/>
      <c r="X886" s="115"/>
      <c r="Y886" s="116"/>
      <c r="Z886" s="113"/>
      <c r="AA886" s="117"/>
      <c r="AB886" s="115"/>
      <c r="AC886" s="113"/>
      <c r="AD886" s="117"/>
      <c r="AE886" s="118"/>
      <c r="AF886" s="113"/>
      <c r="AG886" s="117"/>
      <c r="AH886" s="118"/>
      <c r="AI886" s="113"/>
      <c r="AJ886" s="117"/>
      <c r="AK886" s="118"/>
      <c r="AL886" s="113"/>
      <c r="AM886" s="117"/>
      <c r="AN886" s="118"/>
      <c r="AO886" s="119"/>
      <c r="AP886" s="122"/>
      <c r="AQ886" s="123"/>
      <c r="AR886" s="96">
        <f t="shared" si="55"/>
        <v>0</v>
      </c>
      <c r="AS886" s="97">
        <f t="shared" si="52"/>
        <v>0</v>
      </c>
      <c r="AT886" s="97">
        <f t="shared" si="53"/>
        <v>0</v>
      </c>
    </row>
    <row r="887" spans="8:46" ht="14.25" thickBot="1" x14ac:dyDescent="0.2">
      <c r="H887" s="42">
        <f t="shared" si="54"/>
        <v>0</v>
      </c>
      <c r="I887" s="111"/>
      <c r="J887" s="112"/>
      <c r="K887" s="113"/>
      <c r="L887" s="114"/>
      <c r="M887" s="114"/>
      <c r="N887" s="114"/>
      <c r="O887" s="114"/>
      <c r="P887" s="114"/>
      <c r="Q887" s="114"/>
      <c r="R887" s="114"/>
      <c r="S887" s="114"/>
      <c r="T887" s="114"/>
      <c r="U887" s="114"/>
      <c r="V887" s="114"/>
      <c r="W887" s="114"/>
      <c r="X887" s="115"/>
      <c r="Y887" s="116"/>
      <c r="Z887" s="113"/>
      <c r="AA887" s="117"/>
      <c r="AB887" s="115"/>
      <c r="AC887" s="113"/>
      <c r="AD887" s="117"/>
      <c r="AE887" s="118"/>
      <c r="AF887" s="113"/>
      <c r="AG887" s="117"/>
      <c r="AH887" s="118"/>
      <c r="AI887" s="113"/>
      <c r="AJ887" s="117"/>
      <c r="AK887" s="118"/>
      <c r="AL887" s="113"/>
      <c r="AM887" s="117"/>
      <c r="AN887" s="118"/>
      <c r="AO887" s="119"/>
      <c r="AP887" s="122"/>
      <c r="AQ887" s="123"/>
      <c r="AR887" s="96">
        <f t="shared" si="55"/>
        <v>0</v>
      </c>
      <c r="AS887" s="97">
        <f t="shared" si="52"/>
        <v>0</v>
      </c>
      <c r="AT887" s="97">
        <f t="shared" si="53"/>
        <v>0</v>
      </c>
    </row>
    <row r="888" spans="8:46" ht="14.25" thickBot="1" x14ac:dyDescent="0.2">
      <c r="H888" s="42">
        <f t="shared" si="54"/>
        <v>0</v>
      </c>
      <c r="I888" s="111"/>
      <c r="J888" s="112"/>
      <c r="K888" s="113"/>
      <c r="L888" s="114"/>
      <c r="M888" s="114"/>
      <c r="N888" s="114"/>
      <c r="O888" s="114"/>
      <c r="P888" s="114"/>
      <c r="Q888" s="114"/>
      <c r="R888" s="114"/>
      <c r="S888" s="114"/>
      <c r="T888" s="114"/>
      <c r="U888" s="114"/>
      <c r="V888" s="114"/>
      <c r="W888" s="114"/>
      <c r="X888" s="115"/>
      <c r="Y888" s="116"/>
      <c r="Z888" s="113"/>
      <c r="AA888" s="117"/>
      <c r="AB888" s="115"/>
      <c r="AC888" s="113"/>
      <c r="AD888" s="117"/>
      <c r="AE888" s="118"/>
      <c r="AF888" s="113"/>
      <c r="AG888" s="117"/>
      <c r="AH888" s="118"/>
      <c r="AI888" s="113"/>
      <c r="AJ888" s="117"/>
      <c r="AK888" s="118"/>
      <c r="AL888" s="113"/>
      <c r="AM888" s="117"/>
      <c r="AN888" s="118"/>
      <c r="AO888" s="119"/>
      <c r="AP888" s="122"/>
      <c r="AQ888" s="123"/>
      <c r="AR888" s="96">
        <f t="shared" si="55"/>
        <v>0</v>
      </c>
      <c r="AS888" s="97">
        <f t="shared" si="52"/>
        <v>0</v>
      </c>
      <c r="AT888" s="97">
        <f t="shared" si="53"/>
        <v>0</v>
      </c>
    </row>
    <row r="889" spans="8:46" ht="14.25" thickBot="1" x14ac:dyDescent="0.2">
      <c r="H889" s="42">
        <f t="shared" si="54"/>
        <v>0</v>
      </c>
      <c r="I889" s="111"/>
      <c r="J889" s="112"/>
      <c r="K889" s="113"/>
      <c r="L889" s="114"/>
      <c r="M889" s="114"/>
      <c r="N889" s="114"/>
      <c r="O889" s="114"/>
      <c r="P889" s="114"/>
      <c r="Q889" s="114"/>
      <c r="R889" s="114"/>
      <c r="S889" s="114"/>
      <c r="T889" s="114"/>
      <c r="U889" s="114"/>
      <c r="V889" s="114"/>
      <c r="W889" s="114"/>
      <c r="X889" s="115"/>
      <c r="Y889" s="116"/>
      <c r="Z889" s="113"/>
      <c r="AA889" s="117"/>
      <c r="AB889" s="115"/>
      <c r="AC889" s="113"/>
      <c r="AD889" s="117"/>
      <c r="AE889" s="118"/>
      <c r="AF889" s="113"/>
      <c r="AG889" s="117"/>
      <c r="AH889" s="118"/>
      <c r="AI889" s="113"/>
      <c r="AJ889" s="117"/>
      <c r="AK889" s="118"/>
      <c r="AL889" s="113"/>
      <c r="AM889" s="117"/>
      <c r="AN889" s="118"/>
      <c r="AO889" s="119"/>
      <c r="AP889" s="122"/>
      <c r="AQ889" s="123"/>
      <c r="AR889" s="96">
        <f t="shared" si="55"/>
        <v>0</v>
      </c>
      <c r="AS889" s="97">
        <f t="shared" si="52"/>
        <v>0</v>
      </c>
      <c r="AT889" s="97">
        <f t="shared" si="53"/>
        <v>0</v>
      </c>
    </row>
    <row r="890" spans="8:46" ht="14.25" thickBot="1" x14ac:dyDescent="0.2">
      <c r="H890" s="42">
        <f t="shared" si="54"/>
        <v>0</v>
      </c>
      <c r="I890" s="111"/>
      <c r="J890" s="112"/>
      <c r="K890" s="113"/>
      <c r="L890" s="114"/>
      <c r="M890" s="114"/>
      <c r="N890" s="114"/>
      <c r="O890" s="114"/>
      <c r="P890" s="114"/>
      <c r="Q890" s="114"/>
      <c r="R890" s="114"/>
      <c r="S890" s="114"/>
      <c r="T890" s="114"/>
      <c r="U890" s="114"/>
      <c r="V890" s="114"/>
      <c r="W890" s="114"/>
      <c r="X890" s="115"/>
      <c r="Y890" s="116"/>
      <c r="Z890" s="113"/>
      <c r="AA890" s="117"/>
      <c r="AB890" s="115"/>
      <c r="AC890" s="113"/>
      <c r="AD890" s="117"/>
      <c r="AE890" s="118"/>
      <c r="AF890" s="113"/>
      <c r="AG890" s="117"/>
      <c r="AH890" s="118"/>
      <c r="AI890" s="113"/>
      <c r="AJ890" s="117"/>
      <c r="AK890" s="118"/>
      <c r="AL890" s="113"/>
      <c r="AM890" s="117"/>
      <c r="AN890" s="118"/>
      <c r="AO890" s="119"/>
      <c r="AP890" s="122"/>
      <c r="AQ890" s="123"/>
      <c r="AR890" s="96">
        <f t="shared" si="55"/>
        <v>0</v>
      </c>
      <c r="AS890" s="97">
        <f t="shared" si="52"/>
        <v>0</v>
      </c>
      <c r="AT890" s="97">
        <f t="shared" si="53"/>
        <v>0</v>
      </c>
    </row>
    <row r="891" spans="8:46" ht="14.25" thickBot="1" x14ac:dyDescent="0.2">
      <c r="H891" s="42">
        <f t="shared" si="54"/>
        <v>0</v>
      </c>
      <c r="I891" s="111"/>
      <c r="J891" s="112"/>
      <c r="K891" s="113"/>
      <c r="L891" s="114"/>
      <c r="M891" s="114"/>
      <c r="N891" s="114"/>
      <c r="O891" s="114"/>
      <c r="P891" s="114"/>
      <c r="Q891" s="114"/>
      <c r="R891" s="114"/>
      <c r="S891" s="114"/>
      <c r="T891" s="114"/>
      <c r="U891" s="114"/>
      <c r="V891" s="114"/>
      <c r="W891" s="114"/>
      <c r="X891" s="115"/>
      <c r="Y891" s="116"/>
      <c r="Z891" s="113"/>
      <c r="AA891" s="117"/>
      <c r="AB891" s="115"/>
      <c r="AC891" s="113"/>
      <c r="AD891" s="117"/>
      <c r="AE891" s="118"/>
      <c r="AF891" s="113"/>
      <c r="AG891" s="117"/>
      <c r="AH891" s="118"/>
      <c r="AI891" s="113"/>
      <c r="AJ891" s="117"/>
      <c r="AK891" s="118"/>
      <c r="AL891" s="113"/>
      <c r="AM891" s="117"/>
      <c r="AN891" s="118"/>
      <c r="AO891" s="119"/>
      <c r="AP891" s="122"/>
      <c r="AQ891" s="123"/>
      <c r="AR891" s="96">
        <f t="shared" si="55"/>
        <v>0</v>
      </c>
      <c r="AS891" s="97">
        <f t="shared" si="52"/>
        <v>0</v>
      </c>
      <c r="AT891" s="97">
        <f t="shared" si="53"/>
        <v>0</v>
      </c>
    </row>
    <row r="892" spans="8:46" ht="14.25" thickBot="1" x14ac:dyDescent="0.2">
      <c r="H892" s="42">
        <f t="shared" si="54"/>
        <v>0</v>
      </c>
      <c r="I892" s="111"/>
      <c r="J892" s="112"/>
      <c r="K892" s="113"/>
      <c r="L892" s="114"/>
      <c r="M892" s="114"/>
      <c r="N892" s="114"/>
      <c r="O892" s="114"/>
      <c r="P892" s="114"/>
      <c r="Q892" s="114"/>
      <c r="R892" s="114"/>
      <c r="S892" s="114"/>
      <c r="T892" s="114"/>
      <c r="U892" s="114"/>
      <c r="V892" s="114"/>
      <c r="W892" s="114"/>
      <c r="X892" s="115"/>
      <c r="Y892" s="116"/>
      <c r="Z892" s="113"/>
      <c r="AA892" s="117"/>
      <c r="AB892" s="115"/>
      <c r="AC892" s="113"/>
      <c r="AD892" s="117"/>
      <c r="AE892" s="118"/>
      <c r="AF892" s="113"/>
      <c r="AG892" s="117"/>
      <c r="AH892" s="118"/>
      <c r="AI892" s="113"/>
      <c r="AJ892" s="117"/>
      <c r="AK892" s="118"/>
      <c r="AL892" s="113"/>
      <c r="AM892" s="117"/>
      <c r="AN892" s="118"/>
      <c r="AO892" s="119"/>
      <c r="AP892" s="122"/>
      <c r="AQ892" s="123"/>
      <c r="AR892" s="96">
        <f t="shared" si="55"/>
        <v>0</v>
      </c>
      <c r="AS892" s="97">
        <f t="shared" si="52"/>
        <v>0</v>
      </c>
      <c r="AT892" s="97">
        <f t="shared" si="53"/>
        <v>0</v>
      </c>
    </row>
    <row r="893" spans="8:46" ht="14.25" thickBot="1" x14ac:dyDescent="0.2">
      <c r="H893" s="42">
        <f t="shared" si="54"/>
        <v>0</v>
      </c>
      <c r="I893" s="111"/>
      <c r="J893" s="112"/>
      <c r="K893" s="113"/>
      <c r="L893" s="114"/>
      <c r="M893" s="114"/>
      <c r="N893" s="114"/>
      <c r="O893" s="114"/>
      <c r="P893" s="114"/>
      <c r="Q893" s="114"/>
      <c r="R893" s="114"/>
      <c r="S893" s="114"/>
      <c r="T893" s="114"/>
      <c r="U893" s="114"/>
      <c r="V893" s="114"/>
      <c r="W893" s="114"/>
      <c r="X893" s="115"/>
      <c r="Y893" s="116"/>
      <c r="Z893" s="113"/>
      <c r="AA893" s="117"/>
      <c r="AB893" s="115"/>
      <c r="AC893" s="113"/>
      <c r="AD893" s="117"/>
      <c r="AE893" s="118"/>
      <c r="AF893" s="113"/>
      <c r="AG893" s="117"/>
      <c r="AH893" s="118"/>
      <c r="AI893" s="113"/>
      <c r="AJ893" s="117"/>
      <c r="AK893" s="118"/>
      <c r="AL893" s="113"/>
      <c r="AM893" s="117"/>
      <c r="AN893" s="118"/>
      <c r="AO893" s="119"/>
      <c r="AP893" s="122"/>
      <c r="AQ893" s="123"/>
      <c r="AR893" s="96">
        <f t="shared" si="55"/>
        <v>0</v>
      </c>
      <c r="AS893" s="97">
        <f t="shared" si="52"/>
        <v>0</v>
      </c>
      <c r="AT893" s="97">
        <f t="shared" si="53"/>
        <v>0</v>
      </c>
    </row>
    <row r="894" spans="8:46" ht="14.25" thickBot="1" x14ac:dyDescent="0.2">
      <c r="H894" s="42">
        <f t="shared" si="54"/>
        <v>0</v>
      </c>
      <c r="I894" s="111"/>
      <c r="J894" s="112"/>
      <c r="K894" s="113"/>
      <c r="L894" s="114"/>
      <c r="M894" s="114"/>
      <c r="N894" s="114"/>
      <c r="O894" s="114"/>
      <c r="P894" s="114"/>
      <c r="Q894" s="114"/>
      <c r="R894" s="114"/>
      <c r="S894" s="114"/>
      <c r="T894" s="114"/>
      <c r="U894" s="114"/>
      <c r="V894" s="114"/>
      <c r="W894" s="114"/>
      <c r="X894" s="115"/>
      <c r="Y894" s="116"/>
      <c r="Z894" s="113"/>
      <c r="AA894" s="117"/>
      <c r="AB894" s="115"/>
      <c r="AC894" s="113"/>
      <c r="AD894" s="117"/>
      <c r="AE894" s="118"/>
      <c r="AF894" s="113"/>
      <c r="AG894" s="117"/>
      <c r="AH894" s="118"/>
      <c r="AI894" s="113"/>
      <c r="AJ894" s="117"/>
      <c r="AK894" s="118"/>
      <c r="AL894" s="113"/>
      <c r="AM894" s="117"/>
      <c r="AN894" s="118"/>
      <c r="AO894" s="119"/>
      <c r="AP894" s="122"/>
      <c r="AQ894" s="123"/>
      <c r="AR894" s="96">
        <f t="shared" si="55"/>
        <v>0</v>
      </c>
      <c r="AS894" s="97">
        <f t="shared" si="52"/>
        <v>0</v>
      </c>
      <c r="AT894" s="97">
        <f t="shared" si="53"/>
        <v>0</v>
      </c>
    </row>
    <row r="895" spans="8:46" ht="14.25" thickBot="1" x14ac:dyDescent="0.2">
      <c r="H895" s="42">
        <f t="shared" si="54"/>
        <v>0</v>
      </c>
      <c r="I895" s="111"/>
      <c r="J895" s="112"/>
      <c r="K895" s="113"/>
      <c r="L895" s="114"/>
      <c r="M895" s="114"/>
      <c r="N895" s="114"/>
      <c r="O895" s="114"/>
      <c r="P895" s="114"/>
      <c r="Q895" s="114"/>
      <c r="R895" s="114"/>
      <c r="S895" s="114"/>
      <c r="T895" s="114"/>
      <c r="U895" s="114"/>
      <c r="V895" s="114"/>
      <c r="W895" s="114"/>
      <c r="X895" s="115"/>
      <c r="Y895" s="116"/>
      <c r="Z895" s="113"/>
      <c r="AA895" s="117"/>
      <c r="AB895" s="115"/>
      <c r="AC895" s="113"/>
      <c r="AD895" s="117"/>
      <c r="AE895" s="118"/>
      <c r="AF895" s="113"/>
      <c r="AG895" s="117"/>
      <c r="AH895" s="118"/>
      <c r="AI895" s="113"/>
      <c r="AJ895" s="117"/>
      <c r="AK895" s="118"/>
      <c r="AL895" s="113"/>
      <c r="AM895" s="117"/>
      <c r="AN895" s="118"/>
      <c r="AO895" s="119"/>
      <c r="AP895" s="122"/>
      <c r="AQ895" s="123"/>
      <c r="AR895" s="96">
        <f t="shared" si="55"/>
        <v>0</v>
      </c>
      <c r="AS895" s="97">
        <f t="shared" si="52"/>
        <v>0</v>
      </c>
      <c r="AT895" s="97">
        <f t="shared" si="53"/>
        <v>0</v>
      </c>
    </row>
    <row r="896" spans="8:46" ht="14.25" thickBot="1" x14ac:dyDescent="0.2">
      <c r="H896" s="42">
        <f t="shared" si="54"/>
        <v>0</v>
      </c>
      <c r="I896" s="111"/>
      <c r="J896" s="112"/>
      <c r="K896" s="113"/>
      <c r="L896" s="114"/>
      <c r="M896" s="114"/>
      <c r="N896" s="114"/>
      <c r="O896" s="114"/>
      <c r="P896" s="114"/>
      <c r="Q896" s="114"/>
      <c r="R896" s="114"/>
      <c r="S896" s="114"/>
      <c r="T896" s="114"/>
      <c r="U896" s="114"/>
      <c r="V896" s="114"/>
      <c r="W896" s="114"/>
      <c r="X896" s="115"/>
      <c r="Y896" s="116"/>
      <c r="Z896" s="113"/>
      <c r="AA896" s="117"/>
      <c r="AB896" s="115"/>
      <c r="AC896" s="113"/>
      <c r="AD896" s="117"/>
      <c r="AE896" s="118"/>
      <c r="AF896" s="113"/>
      <c r="AG896" s="117"/>
      <c r="AH896" s="118"/>
      <c r="AI896" s="113"/>
      <c r="AJ896" s="117"/>
      <c r="AK896" s="118"/>
      <c r="AL896" s="113"/>
      <c r="AM896" s="117"/>
      <c r="AN896" s="118"/>
      <c r="AO896" s="119"/>
      <c r="AP896" s="122"/>
      <c r="AQ896" s="123"/>
      <c r="AR896" s="96">
        <f t="shared" si="55"/>
        <v>0</v>
      </c>
      <c r="AS896" s="97">
        <f t="shared" si="52"/>
        <v>0</v>
      </c>
      <c r="AT896" s="97">
        <f t="shared" si="53"/>
        <v>0</v>
      </c>
    </row>
    <row r="897" spans="8:46" ht="14.25" thickBot="1" x14ac:dyDescent="0.2">
      <c r="H897" s="42">
        <f t="shared" si="54"/>
        <v>0</v>
      </c>
      <c r="I897" s="111"/>
      <c r="J897" s="112"/>
      <c r="K897" s="113"/>
      <c r="L897" s="114"/>
      <c r="M897" s="114"/>
      <c r="N897" s="114"/>
      <c r="O897" s="114"/>
      <c r="P897" s="114"/>
      <c r="Q897" s="114"/>
      <c r="R897" s="114"/>
      <c r="S897" s="114"/>
      <c r="T897" s="114"/>
      <c r="U897" s="114"/>
      <c r="V897" s="114"/>
      <c r="W897" s="114"/>
      <c r="X897" s="115"/>
      <c r="Y897" s="116"/>
      <c r="Z897" s="113"/>
      <c r="AA897" s="117"/>
      <c r="AB897" s="115"/>
      <c r="AC897" s="113"/>
      <c r="AD897" s="117"/>
      <c r="AE897" s="118"/>
      <c r="AF897" s="113"/>
      <c r="AG897" s="117"/>
      <c r="AH897" s="118"/>
      <c r="AI897" s="113"/>
      <c r="AJ897" s="117"/>
      <c r="AK897" s="118"/>
      <c r="AL897" s="113"/>
      <c r="AM897" s="117"/>
      <c r="AN897" s="118"/>
      <c r="AO897" s="119"/>
      <c r="AP897" s="122"/>
      <c r="AQ897" s="123"/>
      <c r="AR897" s="96">
        <f t="shared" si="55"/>
        <v>0</v>
      </c>
      <c r="AS897" s="97">
        <f t="shared" si="52"/>
        <v>0</v>
      </c>
      <c r="AT897" s="97">
        <f t="shared" si="53"/>
        <v>0</v>
      </c>
    </row>
    <row r="898" spans="8:46" ht="14.25" thickBot="1" x14ac:dyDescent="0.2">
      <c r="H898" s="42">
        <f t="shared" si="54"/>
        <v>0</v>
      </c>
      <c r="I898" s="111"/>
      <c r="J898" s="112"/>
      <c r="K898" s="113"/>
      <c r="L898" s="114"/>
      <c r="M898" s="114"/>
      <c r="N898" s="114"/>
      <c r="O898" s="114"/>
      <c r="P898" s="114"/>
      <c r="Q898" s="114"/>
      <c r="R898" s="114"/>
      <c r="S898" s="114"/>
      <c r="T898" s="114"/>
      <c r="U898" s="114"/>
      <c r="V898" s="114"/>
      <c r="W898" s="114"/>
      <c r="X898" s="115"/>
      <c r="Y898" s="116"/>
      <c r="Z898" s="113"/>
      <c r="AA898" s="117"/>
      <c r="AB898" s="115"/>
      <c r="AC898" s="113"/>
      <c r="AD898" s="117"/>
      <c r="AE898" s="118"/>
      <c r="AF898" s="113"/>
      <c r="AG898" s="117"/>
      <c r="AH898" s="118"/>
      <c r="AI898" s="113"/>
      <c r="AJ898" s="117"/>
      <c r="AK898" s="118"/>
      <c r="AL898" s="113"/>
      <c r="AM898" s="117"/>
      <c r="AN898" s="118"/>
      <c r="AO898" s="119"/>
      <c r="AP898" s="122"/>
      <c r="AQ898" s="123"/>
      <c r="AR898" s="96">
        <f t="shared" si="55"/>
        <v>0</v>
      </c>
      <c r="AS898" s="97">
        <f t="shared" si="52"/>
        <v>0</v>
      </c>
      <c r="AT898" s="97">
        <f t="shared" si="53"/>
        <v>0</v>
      </c>
    </row>
    <row r="899" spans="8:46" ht="14.25" thickBot="1" x14ac:dyDescent="0.2">
      <c r="H899" s="42">
        <f t="shared" si="54"/>
        <v>0</v>
      </c>
      <c r="I899" s="111"/>
      <c r="J899" s="112"/>
      <c r="K899" s="113"/>
      <c r="L899" s="114"/>
      <c r="M899" s="114"/>
      <c r="N899" s="114"/>
      <c r="O899" s="114"/>
      <c r="P899" s="114"/>
      <c r="Q899" s="114"/>
      <c r="R899" s="114"/>
      <c r="S899" s="114"/>
      <c r="T899" s="114"/>
      <c r="U899" s="114"/>
      <c r="V899" s="114"/>
      <c r="W899" s="114"/>
      <c r="X899" s="115"/>
      <c r="Y899" s="116"/>
      <c r="Z899" s="113"/>
      <c r="AA899" s="117"/>
      <c r="AB899" s="115"/>
      <c r="AC899" s="113"/>
      <c r="AD899" s="117"/>
      <c r="AE899" s="118"/>
      <c r="AF899" s="113"/>
      <c r="AG899" s="117"/>
      <c r="AH899" s="118"/>
      <c r="AI899" s="113"/>
      <c r="AJ899" s="117"/>
      <c r="AK899" s="118"/>
      <c r="AL899" s="113"/>
      <c r="AM899" s="117"/>
      <c r="AN899" s="118"/>
      <c r="AO899" s="119"/>
      <c r="AP899" s="122"/>
      <c r="AQ899" s="123"/>
      <c r="AR899" s="96">
        <f t="shared" si="55"/>
        <v>0</v>
      </c>
      <c r="AS899" s="97">
        <f t="shared" ref="AS899:AS962" si="56">IF($F$3="이상",IF(AND(I899=$A$3,$B$3&lt;=AR899,$E$3-1825&lt;$AO899,OR($Y899=$C$3,$Y899=$D$3)),1,0),0)</f>
        <v>0</v>
      </c>
      <c r="AT899" s="97">
        <f t="shared" ref="AT899:AT962" si="57">IF($F$3="미만",IF(AND(OR($K899=$G$3,$L899=$G$3,$M899=$G$3,$N899=$G$3,$O899=$G$3,$P899=$G$3,$Q899=$G$3,$R899=$G$3,,$S899=$G$3,$T899=$G$3,$U899=$G$3,$V899=$G$3,$W899=$G$3,$X899=$G$3),$B$3&lt;=AR899,$E$3-1825&lt;$AO899,OR($Y899=$C$3,$Y899=$D$3)),1,0),0)</f>
        <v>0</v>
      </c>
    </row>
    <row r="900" spans="8:46" ht="14.25" thickBot="1" x14ac:dyDescent="0.2">
      <c r="H900" s="42">
        <f t="shared" ref="H900:H963" si="58">IF(OR(AS900=1,AT900=1),$A$3&amp;"\"&amp;AP900&amp;"\"&amp;AQ900,0)</f>
        <v>0</v>
      </c>
      <c r="I900" s="111"/>
      <c r="J900" s="112"/>
      <c r="K900" s="113"/>
      <c r="L900" s="114"/>
      <c r="M900" s="114"/>
      <c r="N900" s="114"/>
      <c r="O900" s="114"/>
      <c r="P900" s="114"/>
      <c r="Q900" s="114"/>
      <c r="R900" s="114"/>
      <c r="S900" s="114"/>
      <c r="T900" s="114"/>
      <c r="U900" s="114"/>
      <c r="V900" s="114"/>
      <c r="W900" s="114"/>
      <c r="X900" s="115"/>
      <c r="Y900" s="116"/>
      <c r="Z900" s="113"/>
      <c r="AA900" s="117"/>
      <c r="AB900" s="115"/>
      <c r="AC900" s="113"/>
      <c r="AD900" s="117"/>
      <c r="AE900" s="118"/>
      <c r="AF900" s="113"/>
      <c r="AG900" s="117"/>
      <c r="AH900" s="118"/>
      <c r="AI900" s="113"/>
      <c r="AJ900" s="117"/>
      <c r="AK900" s="118"/>
      <c r="AL900" s="113"/>
      <c r="AM900" s="117"/>
      <c r="AN900" s="118"/>
      <c r="AO900" s="119"/>
      <c r="AP900" s="122"/>
      <c r="AQ900" s="123"/>
      <c r="AR900" s="96">
        <f t="shared" ref="AR900:AR963" si="59">AA900*AB900/100+AD900*AE900/100+AG900*AH900/100+AJ900*AK900/100+AM900*AN900/100</f>
        <v>0</v>
      </c>
      <c r="AS900" s="97">
        <f t="shared" si="56"/>
        <v>0</v>
      </c>
      <c r="AT900" s="97">
        <f t="shared" si="57"/>
        <v>0</v>
      </c>
    </row>
    <row r="901" spans="8:46" ht="14.25" thickBot="1" x14ac:dyDescent="0.2">
      <c r="H901" s="42">
        <f t="shared" si="58"/>
        <v>0</v>
      </c>
      <c r="I901" s="111"/>
      <c r="J901" s="112"/>
      <c r="K901" s="113"/>
      <c r="L901" s="114"/>
      <c r="M901" s="114"/>
      <c r="N901" s="114"/>
      <c r="O901" s="114"/>
      <c r="P901" s="114"/>
      <c r="Q901" s="114"/>
      <c r="R901" s="114"/>
      <c r="S901" s="114"/>
      <c r="T901" s="114"/>
      <c r="U901" s="114"/>
      <c r="V901" s="114"/>
      <c r="W901" s="114"/>
      <c r="X901" s="115"/>
      <c r="Y901" s="116"/>
      <c r="Z901" s="113"/>
      <c r="AA901" s="117"/>
      <c r="AB901" s="115"/>
      <c r="AC901" s="113"/>
      <c r="AD901" s="117"/>
      <c r="AE901" s="118"/>
      <c r="AF901" s="113"/>
      <c r="AG901" s="117"/>
      <c r="AH901" s="118"/>
      <c r="AI901" s="113"/>
      <c r="AJ901" s="117"/>
      <c r="AK901" s="118"/>
      <c r="AL901" s="113"/>
      <c r="AM901" s="117"/>
      <c r="AN901" s="118"/>
      <c r="AO901" s="119"/>
      <c r="AP901" s="122"/>
      <c r="AQ901" s="123"/>
      <c r="AR901" s="96">
        <f t="shared" si="59"/>
        <v>0</v>
      </c>
      <c r="AS901" s="97">
        <f t="shared" si="56"/>
        <v>0</v>
      </c>
      <c r="AT901" s="97">
        <f t="shared" si="57"/>
        <v>0</v>
      </c>
    </row>
    <row r="902" spans="8:46" ht="14.25" thickBot="1" x14ac:dyDescent="0.2">
      <c r="H902" s="42">
        <f t="shared" si="58"/>
        <v>0</v>
      </c>
      <c r="I902" s="111"/>
      <c r="J902" s="112"/>
      <c r="K902" s="113"/>
      <c r="L902" s="114"/>
      <c r="M902" s="114"/>
      <c r="N902" s="114"/>
      <c r="O902" s="114"/>
      <c r="P902" s="114"/>
      <c r="Q902" s="114"/>
      <c r="R902" s="114"/>
      <c r="S902" s="114"/>
      <c r="T902" s="114"/>
      <c r="U902" s="114"/>
      <c r="V902" s="114"/>
      <c r="W902" s="114"/>
      <c r="X902" s="115"/>
      <c r="Y902" s="116"/>
      <c r="Z902" s="113"/>
      <c r="AA902" s="117"/>
      <c r="AB902" s="115"/>
      <c r="AC902" s="113"/>
      <c r="AD902" s="117"/>
      <c r="AE902" s="118"/>
      <c r="AF902" s="113"/>
      <c r="AG902" s="117"/>
      <c r="AH902" s="118"/>
      <c r="AI902" s="113"/>
      <c r="AJ902" s="117"/>
      <c r="AK902" s="118"/>
      <c r="AL902" s="113"/>
      <c r="AM902" s="117"/>
      <c r="AN902" s="118"/>
      <c r="AO902" s="119"/>
      <c r="AP902" s="122"/>
      <c r="AQ902" s="123"/>
      <c r="AR902" s="96">
        <f t="shared" si="59"/>
        <v>0</v>
      </c>
      <c r="AS902" s="97">
        <f t="shared" si="56"/>
        <v>0</v>
      </c>
      <c r="AT902" s="97">
        <f t="shared" si="57"/>
        <v>0</v>
      </c>
    </row>
    <row r="903" spans="8:46" ht="14.25" thickBot="1" x14ac:dyDescent="0.2">
      <c r="H903" s="42">
        <f t="shared" si="58"/>
        <v>0</v>
      </c>
      <c r="I903" s="111"/>
      <c r="J903" s="112"/>
      <c r="K903" s="113"/>
      <c r="L903" s="114"/>
      <c r="M903" s="114"/>
      <c r="N903" s="114"/>
      <c r="O903" s="114"/>
      <c r="P903" s="114"/>
      <c r="Q903" s="114"/>
      <c r="R903" s="114"/>
      <c r="S903" s="114"/>
      <c r="T903" s="114"/>
      <c r="U903" s="114"/>
      <c r="V903" s="114"/>
      <c r="W903" s="114"/>
      <c r="X903" s="115"/>
      <c r="Y903" s="116"/>
      <c r="Z903" s="113"/>
      <c r="AA903" s="117"/>
      <c r="AB903" s="115"/>
      <c r="AC903" s="113"/>
      <c r="AD903" s="117"/>
      <c r="AE903" s="118"/>
      <c r="AF903" s="113"/>
      <c r="AG903" s="117"/>
      <c r="AH903" s="118"/>
      <c r="AI903" s="113"/>
      <c r="AJ903" s="117"/>
      <c r="AK903" s="118"/>
      <c r="AL903" s="113"/>
      <c r="AM903" s="117"/>
      <c r="AN903" s="118"/>
      <c r="AO903" s="119"/>
      <c r="AP903" s="122"/>
      <c r="AQ903" s="123"/>
      <c r="AR903" s="96">
        <f t="shared" si="59"/>
        <v>0</v>
      </c>
      <c r="AS903" s="97">
        <f t="shared" si="56"/>
        <v>0</v>
      </c>
      <c r="AT903" s="97">
        <f t="shared" si="57"/>
        <v>0</v>
      </c>
    </row>
    <row r="904" spans="8:46" ht="14.25" thickBot="1" x14ac:dyDescent="0.2">
      <c r="H904" s="42">
        <f t="shared" si="58"/>
        <v>0</v>
      </c>
      <c r="I904" s="111"/>
      <c r="J904" s="112"/>
      <c r="K904" s="113"/>
      <c r="L904" s="114"/>
      <c r="M904" s="114"/>
      <c r="N904" s="114"/>
      <c r="O904" s="114"/>
      <c r="P904" s="114"/>
      <c r="Q904" s="114"/>
      <c r="R904" s="114"/>
      <c r="S904" s="114"/>
      <c r="T904" s="114"/>
      <c r="U904" s="114"/>
      <c r="V904" s="114"/>
      <c r="W904" s="114"/>
      <c r="X904" s="115"/>
      <c r="Y904" s="116"/>
      <c r="Z904" s="113"/>
      <c r="AA904" s="117"/>
      <c r="AB904" s="115"/>
      <c r="AC904" s="113"/>
      <c r="AD904" s="117"/>
      <c r="AE904" s="118"/>
      <c r="AF904" s="113"/>
      <c r="AG904" s="117"/>
      <c r="AH904" s="118"/>
      <c r="AI904" s="113"/>
      <c r="AJ904" s="117"/>
      <c r="AK904" s="118"/>
      <c r="AL904" s="113"/>
      <c r="AM904" s="117"/>
      <c r="AN904" s="118"/>
      <c r="AO904" s="119"/>
      <c r="AP904" s="122"/>
      <c r="AQ904" s="123"/>
      <c r="AR904" s="96">
        <f t="shared" si="59"/>
        <v>0</v>
      </c>
      <c r="AS904" s="97">
        <f t="shared" si="56"/>
        <v>0</v>
      </c>
      <c r="AT904" s="97">
        <f t="shared" si="57"/>
        <v>0</v>
      </c>
    </row>
    <row r="905" spans="8:46" ht="14.25" thickBot="1" x14ac:dyDescent="0.2">
      <c r="H905" s="42">
        <f t="shared" si="58"/>
        <v>0</v>
      </c>
      <c r="I905" s="111"/>
      <c r="J905" s="112"/>
      <c r="K905" s="113"/>
      <c r="L905" s="114"/>
      <c r="M905" s="114"/>
      <c r="N905" s="114"/>
      <c r="O905" s="114"/>
      <c r="P905" s="114"/>
      <c r="Q905" s="114"/>
      <c r="R905" s="114"/>
      <c r="S905" s="114"/>
      <c r="T905" s="114"/>
      <c r="U905" s="114"/>
      <c r="V905" s="114"/>
      <c r="W905" s="114"/>
      <c r="X905" s="115"/>
      <c r="Y905" s="116"/>
      <c r="Z905" s="113"/>
      <c r="AA905" s="117"/>
      <c r="AB905" s="115"/>
      <c r="AC905" s="113"/>
      <c r="AD905" s="117"/>
      <c r="AE905" s="118"/>
      <c r="AF905" s="113"/>
      <c r="AG905" s="117"/>
      <c r="AH905" s="118"/>
      <c r="AI905" s="113"/>
      <c r="AJ905" s="117"/>
      <c r="AK905" s="118"/>
      <c r="AL905" s="113"/>
      <c r="AM905" s="117"/>
      <c r="AN905" s="118"/>
      <c r="AO905" s="119"/>
      <c r="AP905" s="122"/>
      <c r="AQ905" s="123"/>
      <c r="AR905" s="96">
        <f t="shared" si="59"/>
        <v>0</v>
      </c>
      <c r="AS905" s="97">
        <f t="shared" si="56"/>
        <v>0</v>
      </c>
      <c r="AT905" s="97">
        <f t="shared" si="57"/>
        <v>0</v>
      </c>
    </row>
    <row r="906" spans="8:46" ht="14.25" thickBot="1" x14ac:dyDescent="0.2">
      <c r="H906" s="42">
        <f t="shared" si="58"/>
        <v>0</v>
      </c>
      <c r="I906" s="111"/>
      <c r="J906" s="112"/>
      <c r="K906" s="113"/>
      <c r="L906" s="114"/>
      <c r="M906" s="114"/>
      <c r="N906" s="114"/>
      <c r="O906" s="114"/>
      <c r="P906" s="114"/>
      <c r="Q906" s="114"/>
      <c r="R906" s="114"/>
      <c r="S906" s="114"/>
      <c r="T906" s="114"/>
      <c r="U906" s="114"/>
      <c r="V906" s="114"/>
      <c r="W906" s="114"/>
      <c r="X906" s="115"/>
      <c r="Y906" s="116"/>
      <c r="Z906" s="113"/>
      <c r="AA906" s="117"/>
      <c r="AB906" s="115"/>
      <c r="AC906" s="113"/>
      <c r="AD906" s="117"/>
      <c r="AE906" s="118"/>
      <c r="AF906" s="113"/>
      <c r="AG906" s="117"/>
      <c r="AH906" s="118"/>
      <c r="AI906" s="113"/>
      <c r="AJ906" s="117"/>
      <c r="AK906" s="118"/>
      <c r="AL906" s="113"/>
      <c r="AM906" s="117"/>
      <c r="AN906" s="118"/>
      <c r="AO906" s="119"/>
      <c r="AP906" s="122"/>
      <c r="AQ906" s="123"/>
      <c r="AR906" s="96">
        <f t="shared" si="59"/>
        <v>0</v>
      </c>
      <c r="AS906" s="97">
        <f t="shared" si="56"/>
        <v>0</v>
      </c>
      <c r="AT906" s="97">
        <f t="shared" si="57"/>
        <v>0</v>
      </c>
    </row>
    <row r="907" spans="8:46" ht="14.25" thickBot="1" x14ac:dyDescent="0.2">
      <c r="H907" s="42">
        <f t="shared" si="58"/>
        <v>0</v>
      </c>
      <c r="I907" s="111"/>
      <c r="J907" s="112"/>
      <c r="K907" s="113"/>
      <c r="L907" s="114"/>
      <c r="M907" s="114"/>
      <c r="N907" s="114"/>
      <c r="O907" s="114"/>
      <c r="P907" s="114"/>
      <c r="Q907" s="114"/>
      <c r="R907" s="114"/>
      <c r="S907" s="114"/>
      <c r="T907" s="114"/>
      <c r="U907" s="114"/>
      <c r="V907" s="114"/>
      <c r="W907" s="114"/>
      <c r="X907" s="115"/>
      <c r="Y907" s="116"/>
      <c r="Z907" s="113"/>
      <c r="AA907" s="117"/>
      <c r="AB907" s="115"/>
      <c r="AC907" s="113"/>
      <c r="AD907" s="117"/>
      <c r="AE907" s="118"/>
      <c r="AF907" s="113"/>
      <c r="AG907" s="117"/>
      <c r="AH907" s="118"/>
      <c r="AI907" s="113"/>
      <c r="AJ907" s="117"/>
      <c r="AK907" s="118"/>
      <c r="AL907" s="113"/>
      <c r="AM907" s="117"/>
      <c r="AN907" s="118"/>
      <c r="AO907" s="119"/>
      <c r="AP907" s="122"/>
      <c r="AQ907" s="123"/>
      <c r="AR907" s="96">
        <f t="shared" si="59"/>
        <v>0</v>
      </c>
      <c r="AS907" s="97">
        <f t="shared" si="56"/>
        <v>0</v>
      </c>
      <c r="AT907" s="97">
        <f t="shared" si="57"/>
        <v>0</v>
      </c>
    </row>
    <row r="908" spans="8:46" ht="14.25" thickBot="1" x14ac:dyDescent="0.2">
      <c r="H908" s="42">
        <f t="shared" si="58"/>
        <v>0</v>
      </c>
      <c r="I908" s="111"/>
      <c r="J908" s="112"/>
      <c r="K908" s="113"/>
      <c r="L908" s="114"/>
      <c r="M908" s="114"/>
      <c r="N908" s="114"/>
      <c r="O908" s="114"/>
      <c r="P908" s="114"/>
      <c r="Q908" s="114"/>
      <c r="R908" s="114"/>
      <c r="S908" s="114"/>
      <c r="T908" s="114"/>
      <c r="U908" s="114"/>
      <c r="V908" s="114"/>
      <c r="W908" s="114"/>
      <c r="X908" s="115"/>
      <c r="Y908" s="116"/>
      <c r="Z908" s="113"/>
      <c r="AA908" s="117"/>
      <c r="AB908" s="115"/>
      <c r="AC908" s="113"/>
      <c r="AD908" s="117"/>
      <c r="AE908" s="118"/>
      <c r="AF908" s="113"/>
      <c r="AG908" s="117"/>
      <c r="AH908" s="118"/>
      <c r="AI908" s="113"/>
      <c r="AJ908" s="117"/>
      <c r="AK908" s="118"/>
      <c r="AL908" s="113"/>
      <c r="AM908" s="117"/>
      <c r="AN908" s="118"/>
      <c r="AO908" s="119"/>
      <c r="AP908" s="122"/>
      <c r="AQ908" s="123"/>
      <c r="AR908" s="96">
        <f t="shared" si="59"/>
        <v>0</v>
      </c>
      <c r="AS908" s="97">
        <f t="shared" si="56"/>
        <v>0</v>
      </c>
      <c r="AT908" s="97">
        <f t="shared" si="57"/>
        <v>0</v>
      </c>
    </row>
    <row r="909" spans="8:46" ht="14.25" thickBot="1" x14ac:dyDescent="0.2">
      <c r="H909" s="42">
        <f t="shared" si="58"/>
        <v>0</v>
      </c>
      <c r="I909" s="111"/>
      <c r="J909" s="112"/>
      <c r="K909" s="113"/>
      <c r="L909" s="114"/>
      <c r="M909" s="114"/>
      <c r="N909" s="114"/>
      <c r="O909" s="114"/>
      <c r="P909" s="114"/>
      <c r="Q909" s="114"/>
      <c r="R909" s="114"/>
      <c r="S909" s="114"/>
      <c r="T909" s="114"/>
      <c r="U909" s="114"/>
      <c r="V909" s="114"/>
      <c r="W909" s="114"/>
      <c r="X909" s="115"/>
      <c r="Y909" s="116"/>
      <c r="Z909" s="113"/>
      <c r="AA909" s="117"/>
      <c r="AB909" s="115"/>
      <c r="AC909" s="113"/>
      <c r="AD909" s="117"/>
      <c r="AE909" s="118"/>
      <c r="AF909" s="113"/>
      <c r="AG909" s="117"/>
      <c r="AH909" s="118"/>
      <c r="AI909" s="113"/>
      <c r="AJ909" s="117"/>
      <c r="AK909" s="118"/>
      <c r="AL909" s="113"/>
      <c r="AM909" s="117"/>
      <c r="AN909" s="118"/>
      <c r="AO909" s="119"/>
      <c r="AP909" s="122"/>
      <c r="AQ909" s="123"/>
      <c r="AR909" s="96">
        <f t="shared" si="59"/>
        <v>0</v>
      </c>
      <c r="AS909" s="97">
        <f t="shared" si="56"/>
        <v>0</v>
      </c>
      <c r="AT909" s="97">
        <f t="shared" si="57"/>
        <v>0</v>
      </c>
    </row>
    <row r="910" spans="8:46" ht="14.25" thickBot="1" x14ac:dyDescent="0.2">
      <c r="H910" s="42">
        <f t="shared" si="58"/>
        <v>0</v>
      </c>
      <c r="I910" s="111"/>
      <c r="J910" s="112"/>
      <c r="K910" s="113"/>
      <c r="L910" s="114"/>
      <c r="M910" s="114"/>
      <c r="N910" s="114"/>
      <c r="O910" s="114"/>
      <c r="P910" s="114"/>
      <c r="Q910" s="114"/>
      <c r="R910" s="114"/>
      <c r="S910" s="114"/>
      <c r="T910" s="114"/>
      <c r="U910" s="114"/>
      <c r="V910" s="114"/>
      <c r="W910" s="114"/>
      <c r="X910" s="115"/>
      <c r="Y910" s="116"/>
      <c r="Z910" s="113"/>
      <c r="AA910" s="117"/>
      <c r="AB910" s="115"/>
      <c r="AC910" s="113"/>
      <c r="AD910" s="117"/>
      <c r="AE910" s="118"/>
      <c r="AF910" s="113"/>
      <c r="AG910" s="117"/>
      <c r="AH910" s="118"/>
      <c r="AI910" s="113"/>
      <c r="AJ910" s="117"/>
      <c r="AK910" s="118"/>
      <c r="AL910" s="113"/>
      <c r="AM910" s="117"/>
      <c r="AN910" s="118"/>
      <c r="AO910" s="119"/>
      <c r="AP910" s="122"/>
      <c r="AQ910" s="123"/>
      <c r="AR910" s="96">
        <f t="shared" si="59"/>
        <v>0</v>
      </c>
      <c r="AS910" s="97">
        <f t="shared" si="56"/>
        <v>0</v>
      </c>
      <c r="AT910" s="97">
        <f t="shared" si="57"/>
        <v>0</v>
      </c>
    </row>
    <row r="911" spans="8:46" ht="14.25" thickBot="1" x14ac:dyDescent="0.2">
      <c r="H911" s="42">
        <f t="shared" si="58"/>
        <v>0</v>
      </c>
      <c r="I911" s="111"/>
      <c r="J911" s="112"/>
      <c r="K911" s="113"/>
      <c r="L911" s="114"/>
      <c r="M911" s="114"/>
      <c r="N911" s="114"/>
      <c r="O911" s="114"/>
      <c r="P911" s="114"/>
      <c r="Q911" s="114"/>
      <c r="R911" s="114"/>
      <c r="S911" s="114"/>
      <c r="T911" s="114"/>
      <c r="U911" s="114"/>
      <c r="V911" s="114"/>
      <c r="W911" s="114"/>
      <c r="X911" s="115"/>
      <c r="Y911" s="116"/>
      <c r="Z911" s="113"/>
      <c r="AA911" s="117"/>
      <c r="AB911" s="115"/>
      <c r="AC911" s="113"/>
      <c r="AD911" s="117"/>
      <c r="AE911" s="118"/>
      <c r="AF911" s="113"/>
      <c r="AG911" s="117"/>
      <c r="AH911" s="118"/>
      <c r="AI911" s="113"/>
      <c r="AJ911" s="117"/>
      <c r="AK911" s="118"/>
      <c r="AL911" s="113"/>
      <c r="AM911" s="117"/>
      <c r="AN911" s="118"/>
      <c r="AO911" s="119"/>
      <c r="AP911" s="122"/>
      <c r="AQ911" s="123"/>
      <c r="AR911" s="96">
        <f t="shared" si="59"/>
        <v>0</v>
      </c>
      <c r="AS911" s="97">
        <f t="shared" si="56"/>
        <v>0</v>
      </c>
      <c r="AT911" s="97">
        <f t="shared" si="57"/>
        <v>0</v>
      </c>
    </row>
    <row r="912" spans="8:46" ht="14.25" thickBot="1" x14ac:dyDescent="0.2">
      <c r="H912" s="42">
        <f t="shared" si="58"/>
        <v>0</v>
      </c>
      <c r="I912" s="111"/>
      <c r="J912" s="112"/>
      <c r="K912" s="113"/>
      <c r="L912" s="114"/>
      <c r="M912" s="114"/>
      <c r="N912" s="114"/>
      <c r="O912" s="114"/>
      <c r="P912" s="114"/>
      <c r="Q912" s="114"/>
      <c r="R912" s="114"/>
      <c r="S912" s="114"/>
      <c r="T912" s="114"/>
      <c r="U912" s="114"/>
      <c r="V912" s="114"/>
      <c r="W912" s="114"/>
      <c r="X912" s="115"/>
      <c r="Y912" s="116"/>
      <c r="Z912" s="113"/>
      <c r="AA912" s="117"/>
      <c r="AB912" s="115"/>
      <c r="AC912" s="113"/>
      <c r="AD912" s="117"/>
      <c r="AE912" s="118"/>
      <c r="AF912" s="113"/>
      <c r="AG912" s="117"/>
      <c r="AH912" s="118"/>
      <c r="AI912" s="113"/>
      <c r="AJ912" s="117"/>
      <c r="AK912" s="118"/>
      <c r="AL912" s="113"/>
      <c r="AM912" s="117"/>
      <c r="AN912" s="118"/>
      <c r="AO912" s="119"/>
      <c r="AP912" s="122"/>
      <c r="AQ912" s="123"/>
      <c r="AR912" s="96">
        <f t="shared" si="59"/>
        <v>0</v>
      </c>
      <c r="AS912" s="97">
        <f t="shared" si="56"/>
        <v>0</v>
      </c>
      <c r="AT912" s="97">
        <f t="shared" si="57"/>
        <v>0</v>
      </c>
    </row>
    <row r="913" spans="8:46" ht="14.25" thickBot="1" x14ac:dyDescent="0.2">
      <c r="H913" s="42">
        <f t="shared" si="58"/>
        <v>0</v>
      </c>
      <c r="I913" s="111"/>
      <c r="J913" s="112"/>
      <c r="K913" s="113"/>
      <c r="L913" s="114"/>
      <c r="M913" s="114"/>
      <c r="N913" s="114"/>
      <c r="O913" s="114"/>
      <c r="P913" s="114"/>
      <c r="Q913" s="114"/>
      <c r="R913" s="114"/>
      <c r="S913" s="114"/>
      <c r="T913" s="114"/>
      <c r="U913" s="114"/>
      <c r="V913" s="114"/>
      <c r="W913" s="114"/>
      <c r="X913" s="115"/>
      <c r="Y913" s="116"/>
      <c r="Z913" s="113"/>
      <c r="AA913" s="117"/>
      <c r="AB913" s="115"/>
      <c r="AC913" s="113"/>
      <c r="AD913" s="117"/>
      <c r="AE913" s="118"/>
      <c r="AF913" s="113"/>
      <c r="AG913" s="117"/>
      <c r="AH913" s="118"/>
      <c r="AI913" s="113"/>
      <c r="AJ913" s="117"/>
      <c r="AK913" s="118"/>
      <c r="AL913" s="113"/>
      <c r="AM913" s="117"/>
      <c r="AN913" s="118"/>
      <c r="AO913" s="119"/>
      <c r="AP913" s="122"/>
      <c r="AQ913" s="123"/>
      <c r="AR913" s="96">
        <f t="shared" si="59"/>
        <v>0</v>
      </c>
      <c r="AS913" s="97">
        <f t="shared" si="56"/>
        <v>0</v>
      </c>
      <c r="AT913" s="97">
        <f t="shared" si="57"/>
        <v>0</v>
      </c>
    </row>
    <row r="914" spans="8:46" ht="14.25" thickBot="1" x14ac:dyDescent="0.2">
      <c r="H914" s="42">
        <f t="shared" si="58"/>
        <v>0</v>
      </c>
      <c r="I914" s="111"/>
      <c r="J914" s="112"/>
      <c r="K914" s="113"/>
      <c r="L914" s="114"/>
      <c r="M914" s="114"/>
      <c r="N914" s="114"/>
      <c r="O914" s="114"/>
      <c r="P914" s="114"/>
      <c r="Q914" s="114"/>
      <c r="R914" s="114"/>
      <c r="S914" s="114"/>
      <c r="T914" s="114"/>
      <c r="U914" s="114"/>
      <c r="V914" s="114"/>
      <c r="W914" s="114"/>
      <c r="X914" s="115"/>
      <c r="Y914" s="116"/>
      <c r="Z914" s="113"/>
      <c r="AA914" s="117"/>
      <c r="AB914" s="115"/>
      <c r="AC914" s="113"/>
      <c r="AD914" s="117"/>
      <c r="AE914" s="118"/>
      <c r="AF914" s="113"/>
      <c r="AG914" s="117"/>
      <c r="AH914" s="118"/>
      <c r="AI914" s="113"/>
      <c r="AJ914" s="117"/>
      <c r="AK914" s="118"/>
      <c r="AL914" s="113"/>
      <c r="AM914" s="117"/>
      <c r="AN914" s="118"/>
      <c r="AO914" s="119"/>
      <c r="AP914" s="122"/>
      <c r="AQ914" s="123"/>
      <c r="AR914" s="96">
        <f t="shared" si="59"/>
        <v>0</v>
      </c>
      <c r="AS914" s="97">
        <f t="shared" si="56"/>
        <v>0</v>
      </c>
      <c r="AT914" s="97">
        <f t="shared" si="57"/>
        <v>0</v>
      </c>
    </row>
    <row r="915" spans="8:46" ht="14.25" thickBot="1" x14ac:dyDescent="0.2">
      <c r="H915" s="42">
        <f t="shared" si="58"/>
        <v>0</v>
      </c>
      <c r="I915" s="111"/>
      <c r="J915" s="112"/>
      <c r="K915" s="113"/>
      <c r="L915" s="114"/>
      <c r="M915" s="114"/>
      <c r="N915" s="114"/>
      <c r="O915" s="114"/>
      <c r="P915" s="114"/>
      <c r="Q915" s="114"/>
      <c r="R915" s="114"/>
      <c r="S915" s="114"/>
      <c r="T915" s="114"/>
      <c r="U915" s="114"/>
      <c r="V915" s="114"/>
      <c r="W915" s="114"/>
      <c r="X915" s="115"/>
      <c r="Y915" s="116"/>
      <c r="Z915" s="113"/>
      <c r="AA915" s="117"/>
      <c r="AB915" s="115"/>
      <c r="AC915" s="113"/>
      <c r="AD915" s="117"/>
      <c r="AE915" s="118"/>
      <c r="AF915" s="113"/>
      <c r="AG915" s="117"/>
      <c r="AH915" s="118"/>
      <c r="AI915" s="113"/>
      <c r="AJ915" s="117"/>
      <c r="AK915" s="118"/>
      <c r="AL915" s="113"/>
      <c r="AM915" s="117"/>
      <c r="AN915" s="118"/>
      <c r="AO915" s="119"/>
      <c r="AP915" s="122"/>
      <c r="AQ915" s="123"/>
      <c r="AR915" s="96">
        <f t="shared" si="59"/>
        <v>0</v>
      </c>
      <c r="AS915" s="97">
        <f t="shared" si="56"/>
        <v>0</v>
      </c>
      <c r="AT915" s="97">
        <f t="shared" si="57"/>
        <v>0</v>
      </c>
    </row>
    <row r="916" spans="8:46" ht="14.25" thickBot="1" x14ac:dyDescent="0.2">
      <c r="H916" s="42">
        <f t="shared" si="58"/>
        <v>0</v>
      </c>
      <c r="I916" s="111"/>
      <c r="J916" s="112"/>
      <c r="K916" s="113"/>
      <c r="L916" s="114"/>
      <c r="M916" s="114"/>
      <c r="N916" s="114"/>
      <c r="O916" s="114"/>
      <c r="P916" s="114"/>
      <c r="Q916" s="114"/>
      <c r="R916" s="114"/>
      <c r="S916" s="114"/>
      <c r="T916" s="114"/>
      <c r="U916" s="114"/>
      <c r="V916" s="114"/>
      <c r="W916" s="114"/>
      <c r="X916" s="115"/>
      <c r="Y916" s="116"/>
      <c r="Z916" s="113"/>
      <c r="AA916" s="117"/>
      <c r="AB916" s="115"/>
      <c r="AC916" s="113"/>
      <c r="AD916" s="117"/>
      <c r="AE916" s="118"/>
      <c r="AF916" s="113"/>
      <c r="AG916" s="117"/>
      <c r="AH916" s="118"/>
      <c r="AI916" s="113"/>
      <c r="AJ916" s="117"/>
      <c r="AK916" s="118"/>
      <c r="AL916" s="113"/>
      <c r="AM916" s="117"/>
      <c r="AN916" s="118"/>
      <c r="AO916" s="119"/>
      <c r="AP916" s="122"/>
      <c r="AQ916" s="123"/>
      <c r="AR916" s="96">
        <f t="shared" si="59"/>
        <v>0</v>
      </c>
      <c r="AS916" s="97">
        <f t="shared" si="56"/>
        <v>0</v>
      </c>
      <c r="AT916" s="97">
        <f t="shared" si="57"/>
        <v>0</v>
      </c>
    </row>
    <row r="917" spans="8:46" ht="14.25" thickBot="1" x14ac:dyDescent="0.2">
      <c r="H917" s="42">
        <f t="shared" si="58"/>
        <v>0</v>
      </c>
      <c r="I917" s="111"/>
      <c r="J917" s="112"/>
      <c r="K917" s="113"/>
      <c r="L917" s="114"/>
      <c r="M917" s="114"/>
      <c r="N917" s="114"/>
      <c r="O917" s="114"/>
      <c r="P917" s="114"/>
      <c r="Q917" s="114"/>
      <c r="R917" s="114"/>
      <c r="S917" s="114"/>
      <c r="T917" s="114"/>
      <c r="U917" s="114"/>
      <c r="V917" s="114"/>
      <c r="W917" s="114"/>
      <c r="X917" s="115"/>
      <c r="Y917" s="116"/>
      <c r="Z917" s="113"/>
      <c r="AA917" s="117"/>
      <c r="AB917" s="115"/>
      <c r="AC917" s="113"/>
      <c r="AD917" s="117"/>
      <c r="AE917" s="118"/>
      <c r="AF917" s="113"/>
      <c r="AG917" s="117"/>
      <c r="AH917" s="118"/>
      <c r="AI917" s="113"/>
      <c r="AJ917" s="117"/>
      <c r="AK917" s="118"/>
      <c r="AL917" s="113"/>
      <c r="AM917" s="117"/>
      <c r="AN917" s="118"/>
      <c r="AO917" s="119"/>
      <c r="AP917" s="122"/>
      <c r="AQ917" s="123"/>
      <c r="AR917" s="96">
        <f t="shared" si="59"/>
        <v>0</v>
      </c>
      <c r="AS917" s="97">
        <f t="shared" si="56"/>
        <v>0</v>
      </c>
      <c r="AT917" s="97">
        <f t="shared" si="57"/>
        <v>0</v>
      </c>
    </row>
    <row r="918" spans="8:46" ht="14.25" thickBot="1" x14ac:dyDescent="0.2">
      <c r="H918" s="42">
        <f t="shared" si="58"/>
        <v>0</v>
      </c>
      <c r="I918" s="111"/>
      <c r="J918" s="112"/>
      <c r="K918" s="113"/>
      <c r="L918" s="114"/>
      <c r="M918" s="114"/>
      <c r="N918" s="114"/>
      <c r="O918" s="114"/>
      <c r="P918" s="114"/>
      <c r="Q918" s="114"/>
      <c r="R918" s="114"/>
      <c r="S918" s="114"/>
      <c r="T918" s="114"/>
      <c r="U918" s="114"/>
      <c r="V918" s="114"/>
      <c r="W918" s="114"/>
      <c r="X918" s="115"/>
      <c r="Y918" s="116"/>
      <c r="Z918" s="113"/>
      <c r="AA918" s="117"/>
      <c r="AB918" s="115"/>
      <c r="AC918" s="113"/>
      <c r="AD918" s="117"/>
      <c r="AE918" s="118"/>
      <c r="AF918" s="113"/>
      <c r="AG918" s="117"/>
      <c r="AH918" s="118"/>
      <c r="AI918" s="113"/>
      <c r="AJ918" s="117"/>
      <c r="AK918" s="118"/>
      <c r="AL918" s="113"/>
      <c r="AM918" s="117"/>
      <c r="AN918" s="118"/>
      <c r="AO918" s="119"/>
      <c r="AP918" s="122"/>
      <c r="AQ918" s="123"/>
      <c r="AR918" s="96">
        <f t="shared" si="59"/>
        <v>0</v>
      </c>
      <c r="AS918" s="97">
        <f t="shared" si="56"/>
        <v>0</v>
      </c>
      <c r="AT918" s="97">
        <f t="shared" si="57"/>
        <v>0</v>
      </c>
    </row>
    <row r="919" spans="8:46" ht="14.25" thickBot="1" x14ac:dyDescent="0.2">
      <c r="H919" s="42">
        <f t="shared" si="58"/>
        <v>0</v>
      </c>
      <c r="I919" s="111"/>
      <c r="J919" s="112"/>
      <c r="K919" s="113"/>
      <c r="L919" s="114"/>
      <c r="M919" s="114"/>
      <c r="N919" s="114"/>
      <c r="O919" s="114"/>
      <c r="P919" s="114"/>
      <c r="Q919" s="114"/>
      <c r="R919" s="114"/>
      <c r="S919" s="114"/>
      <c r="T919" s="114"/>
      <c r="U919" s="114"/>
      <c r="V919" s="114"/>
      <c r="W919" s="114"/>
      <c r="X919" s="115"/>
      <c r="Y919" s="116"/>
      <c r="Z919" s="113"/>
      <c r="AA919" s="117"/>
      <c r="AB919" s="115"/>
      <c r="AC919" s="113"/>
      <c r="AD919" s="117"/>
      <c r="AE919" s="118"/>
      <c r="AF919" s="113"/>
      <c r="AG919" s="117"/>
      <c r="AH919" s="118"/>
      <c r="AI919" s="113"/>
      <c r="AJ919" s="117"/>
      <c r="AK919" s="118"/>
      <c r="AL919" s="113"/>
      <c r="AM919" s="117"/>
      <c r="AN919" s="118"/>
      <c r="AO919" s="119"/>
      <c r="AP919" s="122"/>
      <c r="AQ919" s="123"/>
      <c r="AR919" s="96">
        <f t="shared" si="59"/>
        <v>0</v>
      </c>
      <c r="AS919" s="97">
        <f t="shared" si="56"/>
        <v>0</v>
      </c>
      <c r="AT919" s="97">
        <f t="shared" si="57"/>
        <v>0</v>
      </c>
    </row>
    <row r="920" spans="8:46" ht="14.25" thickBot="1" x14ac:dyDescent="0.2">
      <c r="H920" s="42">
        <f t="shared" si="58"/>
        <v>0</v>
      </c>
      <c r="I920" s="111"/>
      <c r="J920" s="112"/>
      <c r="K920" s="113"/>
      <c r="L920" s="114"/>
      <c r="M920" s="114"/>
      <c r="N920" s="114"/>
      <c r="O920" s="114"/>
      <c r="P920" s="114"/>
      <c r="Q920" s="114"/>
      <c r="R920" s="114"/>
      <c r="S920" s="114"/>
      <c r="T920" s="114"/>
      <c r="U920" s="114"/>
      <c r="V920" s="114"/>
      <c r="W920" s="114"/>
      <c r="X920" s="115"/>
      <c r="Y920" s="116"/>
      <c r="Z920" s="113"/>
      <c r="AA920" s="117"/>
      <c r="AB920" s="115"/>
      <c r="AC920" s="113"/>
      <c r="AD920" s="117"/>
      <c r="AE920" s="118"/>
      <c r="AF920" s="113"/>
      <c r="AG920" s="117"/>
      <c r="AH920" s="118"/>
      <c r="AI920" s="113"/>
      <c r="AJ920" s="117"/>
      <c r="AK920" s="118"/>
      <c r="AL920" s="113"/>
      <c r="AM920" s="117"/>
      <c r="AN920" s="118"/>
      <c r="AO920" s="119"/>
      <c r="AP920" s="122"/>
      <c r="AQ920" s="123"/>
      <c r="AR920" s="96">
        <f t="shared" si="59"/>
        <v>0</v>
      </c>
      <c r="AS920" s="97">
        <f t="shared" si="56"/>
        <v>0</v>
      </c>
      <c r="AT920" s="97">
        <f t="shared" si="57"/>
        <v>0</v>
      </c>
    </row>
    <row r="921" spans="8:46" ht="14.25" thickBot="1" x14ac:dyDescent="0.2">
      <c r="H921" s="42">
        <f t="shared" si="58"/>
        <v>0</v>
      </c>
      <c r="I921" s="111"/>
      <c r="J921" s="112"/>
      <c r="K921" s="113"/>
      <c r="L921" s="114"/>
      <c r="M921" s="114"/>
      <c r="N921" s="114"/>
      <c r="O921" s="114"/>
      <c r="P921" s="114"/>
      <c r="Q921" s="114"/>
      <c r="R921" s="114"/>
      <c r="S921" s="114"/>
      <c r="T921" s="114"/>
      <c r="U921" s="114"/>
      <c r="V921" s="114"/>
      <c r="W921" s="114"/>
      <c r="X921" s="115"/>
      <c r="Y921" s="116"/>
      <c r="Z921" s="113"/>
      <c r="AA921" s="117"/>
      <c r="AB921" s="115"/>
      <c r="AC921" s="113"/>
      <c r="AD921" s="117"/>
      <c r="AE921" s="118"/>
      <c r="AF921" s="113"/>
      <c r="AG921" s="117"/>
      <c r="AH921" s="118"/>
      <c r="AI921" s="113"/>
      <c r="AJ921" s="117"/>
      <c r="AK921" s="118"/>
      <c r="AL921" s="113"/>
      <c r="AM921" s="117"/>
      <c r="AN921" s="118"/>
      <c r="AO921" s="119"/>
      <c r="AP921" s="122"/>
      <c r="AQ921" s="123"/>
      <c r="AR921" s="96">
        <f t="shared" si="59"/>
        <v>0</v>
      </c>
      <c r="AS921" s="97">
        <f t="shared" si="56"/>
        <v>0</v>
      </c>
      <c r="AT921" s="97">
        <f t="shared" si="57"/>
        <v>0</v>
      </c>
    </row>
    <row r="922" spans="8:46" ht="14.25" thickBot="1" x14ac:dyDescent="0.2">
      <c r="H922" s="42">
        <f t="shared" si="58"/>
        <v>0</v>
      </c>
      <c r="I922" s="111"/>
      <c r="J922" s="112"/>
      <c r="K922" s="113"/>
      <c r="L922" s="114"/>
      <c r="M922" s="114"/>
      <c r="N922" s="114"/>
      <c r="O922" s="114"/>
      <c r="P922" s="114"/>
      <c r="Q922" s="114"/>
      <c r="R922" s="114"/>
      <c r="S922" s="114"/>
      <c r="T922" s="114"/>
      <c r="U922" s="114"/>
      <c r="V922" s="114"/>
      <c r="W922" s="114"/>
      <c r="X922" s="115"/>
      <c r="Y922" s="116"/>
      <c r="Z922" s="113"/>
      <c r="AA922" s="117"/>
      <c r="AB922" s="115"/>
      <c r="AC922" s="113"/>
      <c r="AD922" s="117"/>
      <c r="AE922" s="118"/>
      <c r="AF922" s="113"/>
      <c r="AG922" s="117"/>
      <c r="AH922" s="118"/>
      <c r="AI922" s="113"/>
      <c r="AJ922" s="117"/>
      <c r="AK922" s="118"/>
      <c r="AL922" s="113"/>
      <c r="AM922" s="117"/>
      <c r="AN922" s="118"/>
      <c r="AO922" s="119"/>
      <c r="AP922" s="122"/>
      <c r="AQ922" s="123"/>
      <c r="AR922" s="96">
        <f t="shared" si="59"/>
        <v>0</v>
      </c>
      <c r="AS922" s="97">
        <f t="shared" si="56"/>
        <v>0</v>
      </c>
      <c r="AT922" s="97">
        <f t="shared" si="57"/>
        <v>0</v>
      </c>
    </row>
    <row r="923" spans="8:46" ht="14.25" thickBot="1" x14ac:dyDescent="0.2">
      <c r="H923" s="42">
        <f t="shared" si="58"/>
        <v>0</v>
      </c>
      <c r="I923" s="111"/>
      <c r="J923" s="112"/>
      <c r="K923" s="113"/>
      <c r="L923" s="114"/>
      <c r="M923" s="114"/>
      <c r="N923" s="114"/>
      <c r="O923" s="114"/>
      <c r="P923" s="114"/>
      <c r="Q923" s="114"/>
      <c r="R923" s="114"/>
      <c r="S923" s="114"/>
      <c r="T923" s="114"/>
      <c r="U923" s="114"/>
      <c r="V923" s="114"/>
      <c r="W923" s="114"/>
      <c r="X923" s="115"/>
      <c r="Y923" s="116"/>
      <c r="Z923" s="113"/>
      <c r="AA923" s="117"/>
      <c r="AB923" s="115"/>
      <c r="AC923" s="113"/>
      <c r="AD923" s="117"/>
      <c r="AE923" s="118"/>
      <c r="AF923" s="113"/>
      <c r="AG923" s="117"/>
      <c r="AH923" s="118"/>
      <c r="AI923" s="113"/>
      <c r="AJ923" s="117"/>
      <c r="AK923" s="118"/>
      <c r="AL923" s="113"/>
      <c r="AM923" s="117"/>
      <c r="AN923" s="118"/>
      <c r="AO923" s="119"/>
      <c r="AP923" s="122"/>
      <c r="AQ923" s="123"/>
      <c r="AR923" s="96">
        <f t="shared" si="59"/>
        <v>0</v>
      </c>
      <c r="AS923" s="97">
        <f t="shared" si="56"/>
        <v>0</v>
      </c>
      <c r="AT923" s="97">
        <f t="shared" si="57"/>
        <v>0</v>
      </c>
    </row>
    <row r="924" spans="8:46" ht="14.25" thickBot="1" x14ac:dyDescent="0.2">
      <c r="H924" s="42">
        <f t="shared" si="58"/>
        <v>0</v>
      </c>
      <c r="I924" s="111"/>
      <c r="J924" s="112"/>
      <c r="K924" s="113"/>
      <c r="L924" s="114"/>
      <c r="M924" s="114"/>
      <c r="N924" s="114"/>
      <c r="O924" s="114"/>
      <c r="P924" s="114"/>
      <c r="Q924" s="114"/>
      <c r="R924" s="114"/>
      <c r="S924" s="114"/>
      <c r="T924" s="114"/>
      <c r="U924" s="114"/>
      <c r="V924" s="114"/>
      <c r="W924" s="114"/>
      <c r="X924" s="115"/>
      <c r="Y924" s="116"/>
      <c r="Z924" s="113"/>
      <c r="AA924" s="117"/>
      <c r="AB924" s="115"/>
      <c r="AC924" s="113"/>
      <c r="AD924" s="117"/>
      <c r="AE924" s="118"/>
      <c r="AF924" s="113"/>
      <c r="AG924" s="117"/>
      <c r="AH924" s="118"/>
      <c r="AI924" s="113"/>
      <c r="AJ924" s="117"/>
      <c r="AK924" s="118"/>
      <c r="AL924" s="113"/>
      <c r="AM924" s="117"/>
      <c r="AN924" s="118"/>
      <c r="AO924" s="119"/>
      <c r="AP924" s="122"/>
      <c r="AQ924" s="123"/>
      <c r="AR924" s="96">
        <f t="shared" si="59"/>
        <v>0</v>
      </c>
      <c r="AS924" s="97">
        <f t="shared" si="56"/>
        <v>0</v>
      </c>
      <c r="AT924" s="97">
        <f t="shared" si="57"/>
        <v>0</v>
      </c>
    </row>
    <row r="925" spans="8:46" ht="14.25" thickBot="1" x14ac:dyDescent="0.2">
      <c r="H925" s="42">
        <f t="shared" si="58"/>
        <v>0</v>
      </c>
      <c r="I925" s="111"/>
      <c r="J925" s="112"/>
      <c r="K925" s="113"/>
      <c r="L925" s="114"/>
      <c r="M925" s="114"/>
      <c r="N925" s="114"/>
      <c r="O925" s="114"/>
      <c r="P925" s="114"/>
      <c r="Q925" s="114"/>
      <c r="R925" s="114"/>
      <c r="S925" s="114"/>
      <c r="T925" s="114"/>
      <c r="U925" s="114"/>
      <c r="V925" s="114"/>
      <c r="W925" s="114"/>
      <c r="X925" s="115"/>
      <c r="Y925" s="116"/>
      <c r="Z925" s="113"/>
      <c r="AA925" s="117"/>
      <c r="AB925" s="115"/>
      <c r="AC925" s="113"/>
      <c r="AD925" s="117"/>
      <c r="AE925" s="118"/>
      <c r="AF925" s="113"/>
      <c r="AG925" s="117"/>
      <c r="AH925" s="118"/>
      <c r="AI925" s="113"/>
      <c r="AJ925" s="117"/>
      <c r="AK925" s="118"/>
      <c r="AL925" s="113"/>
      <c r="AM925" s="117"/>
      <c r="AN925" s="118"/>
      <c r="AO925" s="119"/>
      <c r="AP925" s="122"/>
      <c r="AQ925" s="123"/>
      <c r="AR925" s="96">
        <f t="shared" si="59"/>
        <v>0</v>
      </c>
      <c r="AS925" s="97">
        <f t="shared" si="56"/>
        <v>0</v>
      </c>
      <c r="AT925" s="97">
        <f t="shared" si="57"/>
        <v>0</v>
      </c>
    </row>
    <row r="926" spans="8:46" ht="14.25" thickBot="1" x14ac:dyDescent="0.2">
      <c r="H926" s="42">
        <f t="shared" si="58"/>
        <v>0</v>
      </c>
      <c r="I926" s="111"/>
      <c r="J926" s="112"/>
      <c r="K926" s="113"/>
      <c r="L926" s="114"/>
      <c r="M926" s="114"/>
      <c r="N926" s="114"/>
      <c r="O926" s="114"/>
      <c r="P926" s="114"/>
      <c r="Q926" s="114"/>
      <c r="R926" s="114"/>
      <c r="S926" s="114"/>
      <c r="T926" s="114"/>
      <c r="U926" s="114"/>
      <c r="V926" s="114"/>
      <c r="W926" s="114"/>
      <c r="X926" s="115"/>
      <c r="Y926" s="116"/>
      <c r="Z926" s="113"/>
      <c r="AA926" s="117"/>
      <c r="AB926" s="115"/>
      <c r="AC926" s="113"/>
      <c r="AD926" s="117"/>
      <c r="AE926" s="118"/>
      <c r="AF926" s="113"/>
      <c r="AG926" s="117"/>
      <c r="AH926" s="118"/>
      <c r="AI926" s="113"/>
      <c r="AJ926" s="117"/>
      <c r="AK926" s="118"/>
      <c r="AL926" s="113"/>
      <c r="AM926" s="117"/>
      <c r="AN926" s="118"/>
      <c r="AO926" s="119"/>
      <c r="AP926" s="122"/>
      <c r="AQ926" s="123"/>
      <c r="AR926" s="96">
        <f t="shared" si="59"/>
        <v>0</v>
      </c>
      <c r="AS926" s="97">
        <f t="shared" si="56"/>
        <v>0</v>
      </c>
      <c r="AT926" s="97">
        <f t="shared" si="57"/>
        <v>0</v>
      </c>
    </row>
    <row r="927" spans="8:46" ht="14.25" thickBot="1" x14ac:dyDescent="0.2">
      <c r="H927" s="42">
        <f t="shared" si="58"/>
        <v>0</v>
      </c>
      <c r="I927" s="111"/>
      <c r="J927" s="112"/>
      <c r="K927" s="113"/>
      <c r="L927" s="114"/>
      <c r="M927" s="114"/>
      <c r="N927" s="114"/>
      <c r="O927" s="114"/>
      <c r="P927" s="114"/>
      <c r="Q927" s="114"/>
      <c r="R927" s="114"/>
      <c r="S927" s="114"/>
      <c r="T927" s="114"/>
      <c r="U927" s="114"/>
      <c r="V927" s="114"/>
      <c r="W927" s="114"/>
      <c r="X927" s="115"/>
      <c r="Y927" s="116"/>
      <c r="Z927" s="113"/>
      <c r="AA927" s="117"/>
      <c r="AB927" s="115"/>
      <c r="AC927" s="113"/>
      <c r="AD927" s="117"/>
      <c r="AE927" s="118"/>
      <c r="AF927" s="113"/>
      <c r="AG927" s="117"/>
      <c r="AH927" s="118"/>
      <c r="AI927" s="113"/>
      <c r="AJ927" s="117"/>
      <c r="AK927" s="118"/>
      <c r="AL927" s="113"/>
      <c r="AM927" s="117"/>
      <c r="AN927" s="118"/>
      <c r="AO927" s="119"/>
      <c r="AP927" s="122"/>
      <c r="AQ927" s="123"/>
      <c r="AR927" s="96">
        <f t="shared" si="59"/>
        <v>0</v>
      </c>
      <c r="AS927" s="97">
        <f t="shared" si="56"/>
        <v>0</v>
      </c>
      <c r="AT927" s="97">
        <f t="shared" si="57"/>
        <v>0</v>
      </c>
    </row>
    <row r="928" spans="8:46" ht="14.25" thickBot="1" x14ac:dyDescent="0.2">
      <c r="H928" s="42">
        <f t="shared" si="58"/>
        <v>0</v>
      </c>
      <c r="I928" s="111"/>
      <c r="J928" s="112"/>
      <c r="K928" s="113"/>
      <c r="L928" s="114"/>
      <c r="M928" s="114"/>
      <c r="N928" s="114"/>
      <c r="O928" s="114"/>
      <c r="P928" s="114"/>
      <c r="Q928" s="114"/>
      <c r="R928" s="114"/>
      <c r="S928" s="114"/>
      <c r="T928" s="114"/>
      <c r="U928" s="114"/>
      <c r="V928" s="114"/>
      <c r="W928" s="114"/>
      <c r="X928" s="115"/>
      <c r="Y928" s="116"/>
      <c r="Z928" s="113"/>
      <c r="AA928" s="117"/>
      <c r="AB928" s="115"/>
      <c r="AC928" s="113"/>
      <c r="AD928" s="117"/>
      <c r="AE928" s="118"/>
      <c r="AF928" s="113"/>
      <c r="AG928" s="117"/>
      <c r="AH928" s="118"/>
      <c r="AI928" s="113"/>
      <c r="AJ928" s="117"/>
      <c r="AK928" s="118"/>
      <c r="AL928" s="113"/>
      <c r="AM928" s="117"/>
      <c r="AN928" s="118"/>
      <c r="AO928" s="119"/>
      <c r="AP928" s="122"/>
      <c r="AQ928" s="123"/>
      <c r="AR928" s="96">
        <f t="shared" si="59"/>
        <v>0</v>
      </c>
      <c r="AS928" s="97">
        <f t="shared" si="56"/>
        <v>0</v>
      </c>
      <c r="AT928" s="97">
        <f t="shared" si="57"/>
        <v>0</v>
      </c>
    </row>
    <row r="929" spans="8:46" ht="14.25" thickBot="1" x14ac:dyDescent="0.2">
      <c r="H929" s="42">
        <f t="shared" si="58"/>
        <v>0</v>
      </c>
      <c r="I929" s="111"/>
      <c r="J929" s="112"/>
      <c r="K929" s="113"/>
      <c r="L929" s="114"/>
      <c r="M929" s="114"/>
      <c r="N929" s="114"/>
      <c r="O929" s="114"/>
      <c r="P929" s="114"/>
      <c r="Q929" s="114"/>
      <c r="R929" s="114"/>
      <c r="S929" s="114"/>
      <c r="T929" s="114"/>
      <c r="U929" s="114"/>
      <c r="V929" s="114"/>
      <c r="W929" s="114"/>
      <c r="X929" s="115"/>
      <c r="Y929" s="116"/>
      <c r="Z929" s="113"/>
      <c r="AA929" s="117"/>
      <c r="AB929" s="115"/>
      <c r="AC929" s="113"/>
      <c r="AD929" s="117"/>
      <c r="AE929" s="118"/>
      <c r="AF929" s="113"/>
      <c r="AG929" s="117"/>
      <c r="AH929" s="118"/>
      <c r="AI929" s="113"/>
      <c r="AJ929" s="117"/>
      <c r="AK929" s="118"/>
      <c r="AL929" s="113"/>
      <c r="AM929" s="117"/>
      <c r="AN929" s="118"/>
      <c r="AO929" s="119"/>
      <c r="AP929" s="122"/>
      <c r="AQ929" s="123"/>
      <c r="AR929" s="96">
        <f t="shared" si="59"/>
        <v>0</v>
      </c>
      <c r="AS929" s="97">
        <f t="shared" si="56"/>
        <v>0</v>
      </c>
      <c r="AT929" s="97">
        <f t="shared" si="57"/>
        <v>0</v>
      </c>
    </row>
    <row r="930" spans="8:46" ht="14.25" thickBot="1" x14ac:dyDescent="0.2">
      <c r="H930" s="42">
        <f t="shared" si="58"/>
        <v>0</v>
      </c>
      <c r="I930" s="111"/>
      <c r="J930" s="112"/>
      <c r="K930" s="113"/>
      <c r="L930" s="114"/>
      <c r="M930" s="114"/>
      <c r="N930" s="114"/>
      <c r="O930" s="114"/>
      <c r="P930" s="114"/>
      <c r="Q930" s="114"/>
      <c r="R930" s="114"/>
      <c r="S930" s="114"/>
      <c r="T930" s="114"/>
      <c r="U930" s="114"/>
      <c r="V930" s="114"/>
      <c r="W930" s="114"/>
      <c r="X930" s="115"/>
      <c r="Y930" s="116"/>
      <c r="Z930" s="113"/>
      <c r="AA930" s="117"/>
      <c r="AB930" s="115"/>
      <c r="AC930" s="113"/>
      <c r="AD930" s="117"/>
      <c r="AE930" s="118"/>
      <c r="AF930" s="113"/>
      <c r="AG930" s="117"/>
      <c r="AH930" s="118"/>
      <c r="AI930" s="113"/>
      <c r="AJ930" s="117"/>
      <c r="AK930" s="118"/>
      <c r="AL930" s="113"/>
      <c r="AM930" s="117"/>
      <c r="AN930" s="118"/>
      <c r="AO930" s="119"/>
      <c r="AP930" s="122"/>
      <c r="AQ930" s="123"/>
      <c r="AR930" s="96">
        <f t="shared" si="59"/>
        <v>0</v>
      </c>
      <c r="AS930" s="97">
        <f t="shared" si="56"/>
        <v>0</v>
      </c>
      <c r="AT930" s="97">
        <f t="shared" si="57"/>
        <v>0</v>
      </c>
    </row>
    <row r="931" spans="8:46" ht="14.25" thickBot="1" x14ac:dyDescent="0.2">
      <c r="H931" s="42">
        <f t="shared" si="58"/>
        <v>0</v>
      </c>
      <c r="I931" s="111"/>
      <c r="J931" s="112"/>
      <c r="K931" s="113"/>
      <c r="L931" s="114"/>
      <c r="M931" s="114"/>
      <c r="N931" s="114"/>
      <c r="O931" s="114"/>
      <c r="P931" s="114"/>
      <c r="Q931" s="114"/>
      <c r="R931" s="114"/>
      <c r="S931" s="114"/>
      <c r="T931" s="114"/>
      <c r="U931" s="114"/>
      <c r="V931" s="114"/>
      <c r="W931" s="114"/>
      <c r="X931" s="115"/>
      <c r="Y931" s="116"/>
      <c r="Z931" s="113"/>
      <c r="AA931" s="117"/>
      <c r="AB931" s="115"/>
      <c r="AC931" s="113"/>
      <c r="AD931" s="117"/>
      <c r="AE931" s="118"/>
      <c r="AF931" s="113"/>
      <c r="AG931" s="117"/>
      <c r="AH931" s="118"/>
      <c r="AI931" s="113"/>
      <c r="AJ931" s="117"/>
      <c r="AK931" s="118"/>
      <c r="AL931" s="113"/>
      <c r="AM931" s="117"/>
      <c r="AN931" s="118"/>
      <c r="AO931" s="119"/>
      <c r="AP931" s="122"/>
      <c r="AQ931" s="123"/>
      <c r="AR931" s="96">
        <f t="shared" si="59"/>
        <v>0</v>
      </c>
      <c r="AS931" s="97">
        <f t="shared" si="56"/>
        <v>0</v>
      </c>
      <c r="AT931" s="97">
        <f t="shared" si="57"/>
        <v>0</v>
      </c>
    </row>
    <row r="932" spans="8:46" ht="14.25" thickBot="1" x14ac:dyDescent="0.2">
      <c r="H932" s="42">
        <f t="shared" si="58"/>
        <v>0</v>
      </c>
      <c r="I932" s="111"/>
      <c r="J932" s="112"/>
      <c r="K932" s="113"/>
      <c r="L932" s="114"/>
      <c r="M932" s="114"/>
      <c r="N932" s="114"/>
      <c r="O932" s="114"/>
      <c r="P932" s="114"/>
      <c r="Q932" s="114"/>
      <c r="R932" s="114"/>
      <c r="S932" s="114"/>
      <c r="T932" s="114"/>
      <c r="U932" s="114"/>
      <c r="V932" s="114"/>
      <c r="W932" s="114"/>
      <c r="X932" s="115"/>
      <c r="Y932" s="116"/>
      <c r="Z932" s="113"/>
      <c r="AA932" s="117"/>
      <c r="AB932" s="115"/>
      <c r="AC932" s="113"/>
      <c r="AD932" s="117"/>
      <c r="AE932" s="118"/>
      <c r="AF932" s="113"/>
      <c r="AG932" s="117"/>
      <c r="AH932" s="118"/>
      <c r="AI932" s="113"/>
      <c r="AJ932" s="117"/>
      <c r="AK932" s="118"/>
      <c r="AL932" s="113"/>
      <c r="AM932" s="117"/>
      <c r="AN932" s="118"/>
      <c r="AO932" s="119"/>
      <c r="AP932" s="122"/>
      <c r="AQ932" s="123"/>
      <c r="AR932" s="96">
        <f t="shared" si="59"/>
        <v>0</v>
      </c>
      <c r="AS932" s="97">
        <f t="shared" si="56"/>
        <v>0</v>
      </c>
      <c r="AT932" s="97">
        <f t="shared" si="57"/>
        <v>0</v>
      </c>
    </row>
    <row r="933" spans="8:46" ht="14.25" thickBot="1" x14ac:dyDescent="0.2">
      <c r="H933" s="42">
        <f t="shared" si="58"/>
        <v>0</v>
      </c>
      <c r="I933" s="111"/>
      <c r="J933" s="112"/>
      <c r="K933" s="113"/>
      <c r="L933" s="114"/>
      <c r="M933" s="114"/>
      <c r="N933" s="114"/>
      <c r="O933" s="114"/>
      <c r="P933" s="114"/>
      <c r="Q933" s="114"/>
      <c r="R933" s="114"/>
      <c r="S933" s="114"/>
      <c r="T933" s="114"/>
      <c r="U933" s="114"/>
      <c r="V933" s="114"/>
      <c r="W933" s="114"/>
      <c r="X933" s="115"/>
      <c r="Y933" s="116"/>
      <c r="Z933" s="113"/>
      <c r="AA933" s="117"/>
      <c r="AB933" s="115"/>
      <c r="AC933" s="113"/>
      <c r="AD933" s="117"/>
      <c r="AE933" s="118"/>
      <c r="AF933" s="113"/>
      <c r="AG933" s="117"/>
      <c r="AH933" s="118"/>
      <c r="AI933" s="113"/>
      <c r="AJ933" s="117"/>
      <c r="AK933" s="118"/>
      <c r="AL933" s="113"/>
      <c r="AM933" s="117"/>
      <c r="AN933" s="118"/>
      <c r="AO933" s="119"/>
      <c r="AP933" s="122"/>
      <c r="AQ933" s="123"/>
      <c r="AR933" s="96">
        <f t="shared" si="59"/>
        <v>0</v>
      </c>
      <c r="AS933" s="97">
        <f t="shared" si="56"/>
        <v>0</v>
      </c>
      <c r="AT933" s="97">
        <f t="shared" si="57"/>
        <v>0</v>
      </c>
    </row>
    <row r="934" spans="8:46" ht="14.25" thickBot="1" x14ac:dyDescent="0.2">
      <c r="H934" s="42">
        <f t="shared" si="58"/>
        <v>0</v>
      </c>
      <c r="I934" s="111"/>
      <c r="J934" s="112"/>
      <c r="K934" s="113"/>
      <c r="L934" s="114"/>
      <c r="M934" s="114"/>
      <c r="N934" s="114"/>
      <c r="O934" s="114"/>
      <c r="P934" s="114"/>
      <c r="Q934" s="114"/>
      <c r="R934" s="114"/>
      <c r="S934" s="114"/>
      <c r="T934" s="114"/>
      <c r="U934" s="114"/>
      <c r="V934" s="114"/>
      <c r="W934" s="114"/>
      <c r="X934" s="115"/>
      <c r="Y934" s="116"/>
      <c r="Z934" s="113"/>
      <c r="AA934" s="117"/>
      <c r="AB934" s="115"/>
      <c r="AC934" s="113"/>
      <c r="AD934" s="117"/>
      <c r="AE934" s="118"/>
      <c r="AF934" s="113"/>
      <c r="AG934" s="117"/>
      <c r="AH934" s="118"/>
      <c r="AI934" s="113"/>
      <c r="AJ934" s="117"/>
      <c r="AK934" s="118"/>
      <c r="AL934" s="113"/>
      <c r="AM934" s="117"/>
      <c r="AN934" s="118"/>
      <c r="AO934" s="119"/>
      <c r="AP934" s="122"/>
      <c r="AQ934" s="123"/>
      <c r="AR934" s="96">
        <f t="shared" si="59"/>
        <v>0</v>
      </c>
      <c r="AS934" s="97">
        <f t="shared" si="56"/>
        <v>0</v>
      </c>
      <c r="AT934" s="97">
        <f t="shared" si="57"/>
        <v>0</v>
      </c>
    </row>
    <row r="935" spans="8:46" ht="14.25" thickBot="1" x14ac:dyDescent="0.2">
      <c r="H935" s="42">
        <f t="shared" si="58"/>
        <v>0</v>
      </c>
      <c r="I935" s="111"/>
      <c r="J935" s="112"/>
      <c r="K935" s="113"/>
      <c r="L935" s="114"/>
      <c r="M935" s="114"/>
      <c r="N935" s="114"/>
      <c r="O935" s="114"/>
      <c r="P935" s="114"/>
      <c r="Q935" s="114"/>
      <c r="R935" s="114"/>
      <c r="S935" s="114"/>
      <c r="T935" s="114"/>
      <c r="U935" s="114"/>
      <c r="V935" s="114"/>
      <c r="W935" s="114"/>
      <c r="X935" s="115"/>
      <c r="Y935" s="116"/>
      <c r="Z935" s="113"/>
      <c r="AA935" s="117"/>
      <c r="AB935" s="115"/>
      <c r="AC935" s="113"/>
      <c r="AD935" s="117"/>
      <c r="AE935" s="118"/>
      <c r="AF935" s="113"/>
      <c r="AG935" s="117"/>
      <c r="AH935" s="118"/>
      <c r="AI935" s="113"/>
      <c r="AJ935" s="117"/>
      <c r="AK935" s="118"/>
      <c r="AL935" s="113"/>
      <c r="AM935" s="117"/>
      <c r="AN935" s="118"/>
      <c r="AO935" s="119"/>
      <c r="AP935" s="122"/>
      <c r="AQ935" s="123"/>
      <c r="AR935" s="96">
        <f t="shared" si="59"/>
        <v>0</v>
      </c>
      <c r="AS935" s="97">
        <f t="shared" si="56"/>
        <v>0</v>
      </c>
      <c r="AT935" s="97">
        <f t="shared" si="57"/>
        <v>0</v>
      </c>
    </row>
    <row r="936" spans="8:46" ht="14.25" thickBot="1" x14ac:dyDescent="0.2">
      <c r="H936" s="42">
        <f t="shared" si="58"/>
        <v>0</v>
      </c>
      <c r="I936" s="111"/>
      <c r="J936" s="112"/>
      <c r="K936" s="113"/>
      <c r="L936" s="114"/>
      <c r="M936" s="114"/>
      <c r="N936" s="114"/>
      <c r="O936" s="114"/>
      <c r="P936" s="114"/>
      <c r="Q936" s="114"/>
      <c r="R936" s="114"/>
      <c r="S936" s="114"/>
      <c r="T936" s="114"/>
      <c r="U936" s="114"/>
      <c r="V936" s="114"/>
      <c r="W936" s="114"/>
      <c r="X936" s="115"/>
      <c r="Y936" s="116"/>
      <c r="Z936" s="113"/>
      <c r="AA936" s="117"/>
      <c r="AB936" s="115"/>
      <c r="AC936" s="113"/>
      <c r="AD936" s="117"/>
      <c r="AE936" s="118"/>
      <c r="AF936" s="113"/>
      <c r="AG936" s="117"/>
      <c r="AH936" s="118"/>
      <c r="AI936" s="113"/>
      <c r="AJ936" s="117"/>
      <c r="AK936" s="118"/>
      <c r="AL936" s="113"/>
      <c r="AM936" s="117"/>
      <c r="AN936" s="118"/>
      <c r="AO936" s="119"/>
      <c r="AP936" s="122"/>
      <c r="AQ936" s="123"/>
      <c r="AR936" s="96">
        <f t="shared" si="59"/>
        <v>0</v>
      </c>
      <c r="AS936" s="97">
        <f t="shared" si="56"/>
        <v>0</v>
      </c>
      <c r="AT936" s="97">
        <f t="shared" si="57"/>
        <v>0</v>
      </c>
    </row>
    <row r="937" spans="8:46" ht="14.25" thickBot="1" x14ac:dyDescent="0.2">
      <c r="H937" s="42">
        <f t="shared" si="58"/>
        <v>0</v>
      </c>
      <c r="I937" s="111"/>
      <c r="J937" s="112"/>
      <c r="K937" s="113"/>
      <c r="L937" s="114"/>
      <c r="M937" s="114"/>
      <c r="N937" s="114"/>
      <c r="O937" s="114"/>
      <c r="P937" s="114"/>
      <c r="Q937" s="114"/>
      <c r="R937" s="114"/>
      <c r="S937" s="114"/>
      <c r="T937" s="114"/>
      <c r="U937" s="114"/>
      <c r="V937" s="114"/>
      <c r="W937" s="114"/>
      <c r="X937" s="115"/>
      <c r="Y937" s="116"/>
      <c r="Z937" s="113"/>
      <c r="AA937" s="117"/>
      <c r="AB937" s="115"/>
      <c r="AC937" s="113"/>
      <c r="AD937" s="117"/>
      <c r="AE937" s="118"/>
      <c r="AF937" s="113"/>
      <c r="AG937" s="117"/>
      <c r="AH937" s="118"/>
      <c r="AI937" s="113"/>
      <c r="AJ937" s="117"/>
      <c r="AK937" s="118"/>
      <c r="AL937" s="113"/>
      <c r="AM937" s="117"/>
      <c r="AN937" s="118"/>
      <c r="AO937" s="119"/>
      <c r="AP937" s="122"/>
      <c r="AQ937" s="123"/>
      <c r="AR937" s="96">
        <f t="shared" si="59"/>
        <v>0</v>
      </c>
      <c r="AS937" s="97">
        <f t="shared" si="56"/>
        <v>0</v>
      </c>
      <c r="AT937" s="97">
        <f t="shared" si="57"/>
        <v>0</v>
      </c>
    </row>
    <row r="938" spans="8:46" ht="14.25" thickBot="1" x14ac:dyDescent="0.2">
      <c r="H938" s="42">
        <f t="shared" si="58"/>
        <v>0</v>
      </c>
      <c r="I938" s="111"/>
      <c r="J938" s="112"/>
      <c r="K938" s="113"/>
      <c r="L938" s="114"/>
      <c r="M938" s="114"/>
      <c r="N938" s="114"/>
      <c r="O938" s="114"/>
      <c r="P938" s="114"/>
      <c r="Q938" s="114"/>
      <c r="R938" s="114"/>
      <c r="S938" s="114"/>
      <c r="T938" s="114"/>
      <c r="U938" s="114"/>
      <c r="V938" s="114"/>
      <c r="W938" s="114"/>
      <c r="X938" s="115"/>
      <c r="Y938" s="116"/>
      <c r="Z938" s="113"/>
      <c r="AA938" s="117"/>
      <c r="AB938" s="115"/>
      <c r="AC938" s="113"/>
      <c r="AD938" s="117"/>
      <c r="AE938" s="118"/>
      <c r="AF938" s="113"/>
      <c r="AG938" s="117"/>
      <c r="AH938" s="118"/>
      <c r="AI938" s="113"/>
      <c r="AJ938" s="117"/>
      <c r="AK938" s="118"/>
      <c r="AL938" s="113"/>
      <c r="AM938" s="117"/>
      <c r="AN938" s="118"/>
      <c r="AO938" s="119"/>
      <c r="AP938" s="122"/>
      <c r="AQ938" s="123"/>
      <c r="AR938" s="96">
        <f t="shared" si="59"/>
        <v>0</v>
      </c>
      <c r="AS938" s="97">
        <f t="shared" si="56"/>
        <v>0</v>
      </c>
      <c r="AT938" s="97">
        <f t="shared" si="57"/>
        <v>0</v>
      </c>
    </row>
    <row r="939" spans="8:46" ht="14.25" thickBot="1" x14ac:dyDescent="0.2">
      <c r="H939" s="42">
        <f t="shared" si="58"/>
        <v>0</v>
      </c>
      <c r="I939" s="111"/>
      <c r="J939" s="112"/>
      <c r="K939" s="113"/>
      <c r="L939" s="114"/>
      <c r="M939" s="114"/>
      <c r="N939" s="114"/>
      <c r="O939" s="114"/>
      <c r="P939" s="114"/>
      <c r="Q939" s="114"/>
      <c r="R939" s="114"/>
      <c r="S939" s="114"/>
      <c r="T939" s="114"/>
      <c r="U939" s="114"/>
      <c r="V939" s="114"/>
      <c r="W939" s="114"/>
      <c r="X939" s="115"/>
      <c r="Y939" s="116"/>
      <c r="Z939" s="113"/>
      <c r="AA939" s="117"/>
      <c r="AB939" s="115"/>
      <c r="AC939" s="113"/>
      <c r="AD939" s="117"/>
      <c r="AE939" s="118"/>
      <c r="AF939" s="113"/>
      <c r="AG939" s="117"/>
      <c r="AH939" s="118"/>
      <c r="AI939" s="113"/>
      <c r="AJ939" s="117"/>
      <c r="AK939" s="118"/>
      <c r="AL939" s="113"/>
      <c r="AM939" s="117"/>
      <c r="AN939" s="118"/>
      <c r="AO939" s="119"/>
      <c r="AP939" s="122"/>
      <c r="AQ939" s="123"/>
      <c r="AR939" s="96">
        <f t="shared" si="59"/>
        <v>0</v>
      </c>
      <c r="AS939" s="97">
        <f t="shared" si="56"/>
        <v>0</v>
      </c>
      <c r="AT939" s="97">
        <f t="shared" si="57"/>
        <v>0</v>
      </c>
    </row>
    <row r="940" spans="8:46" ht="14.25" thickBot="1" x14ac:dyDescent="0.2">
      <c r="H940" s="42">
        <f t="shared" si="58"/>
        <v>0</v>
      </c>
      <c r="I940" s="111"/>
      <c r="J940" s="112"/>
      <c r="K940" s="113"/>
      <c r="L940" s="114"/>
      <c r="M940" s="114"/>
      <c r="N940" s="114"/>
      <c r="O940" s="114"/>
      <c r="P940" s="114"/>
      <c r="Q940" s="114"/>
      <c r="R940" s="114"/>
      <c r="S940" s="114"/>
      <c r="T940" s="114"/>
      <c r="U940" s="114"/>
      <c r="V940" s="114"/>
      <c r="W940" s="114"/>
      <c r="X940" s="115"/>
      <c r="Y940" s="116"/>
      <c r="Z940" s="113"/>
      <c r="AA940" s="117"/>
      <c r="AB940" s="115"/>
      <c r="AC940" s="113"/>
      <c r="AD940" s="117"/>
      <c r="AE940" s="118"/>
      <c r="AF940" s="113"/>
      <c r="AG940" s="117"/>
      <c r="AH940" s="118"/>
      <c r="AI940" s="113"/>
      <c r="AJ940" s="117"/>
      <c r="AK940" s="118"/>
      <c r="AL940" s="113"/>
      <c r="AM940" s="117"/>
      <c r="AN940" s="118"/>
      <c r="AO940" s="119"/>
      <c r="AP940" s="122"/>
      <c r="AQ940" s="123"/>
      <c r="AR940" s="96">
        <f t="shared" si="59"/>
        <v>0</v>
      </c>
      <c r="AS940" s="97">
        <f t="shared" si="56"/>
        <v>0</v>
      </c>
      <c r="AT940" s="97">
        <f t="shared" si="57"/>
        <v>0</v>
      </c>
    </row>
    <row r="941" spans="8:46" ht="14.25" thickBot="1" x14ac:dyDescent="0.2">
      <c r="H941" s="42">
        <f t="shared" si="58"/>
        <v>0</v>
      </c>
      <c r="I941" s="111"/>
      <c r="J941" s="112"/>
      <c r="K941" s="113"/>
      <c r="L941" s="114"/>
      <c r="M941" s="114"/>
      <c r="N941" s="114"/>
      <c r="O941" s="114"/>
      <c r="P941" s="114"/>
      <c r="Q941" s="114"/>
      <c r="R941" s="114"/>
      <c r="S941" s="114"/>
      <c r="T941" s="114"/>
      <c r="U941" s="114"/>
      <c r="V941" s="114"/>
      <c r="W941" s="114"/>
      <c r="X941" s="115"/>
      <c r="Y941" s="116"/>
      <c r="Z941" s="113"/>
      <c r="AA941" s="117"/>
      <c r="AB941" s="115"/>
      <c r="AC941" s="113"/>
      <c r="AD941" s="117"/>
      <c r="AE941" s="118"/>
      <c r="AF941" s="113"/>
      <c r="AG941" s="117"/>
      <c r="AH941" s="118"/>
      <c r="AI941" s="113"/>
      <c r="AJ941" s="117"/>
      <c r="AK941" s="118"/>
      <c r="AL941" s="113"/>
      <c r="AM941" s="117"/>
      <c r="AN941" s="118"/>
      <c r="AO941" s="119"/>
      <c r="AP941" s="122"/>
      <c r="AQ941" s="123"/>
      <c r="AR941" s="96">
        <f t="shared" si="59"/>
        <v>0</v>
      </c>
      <c r="AS941" s="97">
        <f t="shared" si="56"/>
        <v>0</v>
      </c>
      <c r="AT941" s="97">
        <f t="shared" si="57"/>
        <v>0</v>
      </c>
    </row>
    <row r="942" spans="8:46" ht="14.25" thickBot="1" x14ac:dyDescent="0.2">
      <c r="H942" s="42">
        <f t="shared" si="58"/>
        <v>0</v>
      </c>
      <c r="I942" s="111"/>
      <c r="J942" s="112"/>
      <c r="K942" s="113"/>
      <c r="L942" s="114"/>
      <c r="M942" s="114"/>
      <c r="N942" s="114"/>
      <c r="O942" s="114"/>
      <c r="P942" s="114"/>
      <c r="Q942" s="114"/>
      <c r="R942" s="114"/>
      <c r="S942" s="114"/>
      <c r="T942" s="114"/>
      <c r="U942" s="114"/>
      <c r="V942" s="114"/>
      <c r="W942" s="114"/>
      <c r="X942" s="115"/>
      <c r="Y942" s="116"/>
      <c r="Z942" s="113"/>
      <c r="AA942" s="117"/>
      <c r="AB942" s="115"/>
      <c r="AC942" s="113"/>
      <c r="AD942" s="117"/>
      <c r="AE942" s="118"/>
      <c r="AF942" s="113"/>
      <c r="AG942" s="117"/>
      <c r="AH942" s="118"/>
      <c r="AI942" s="113"/>
      <c r="AJ942" s="117"/>
      <c r="AK942" s="118"/>
      <c r="AL942" s="113"/>
      <c r="AM942" s="117"/>
      <c r="AN942" s="118"/>
      <c r="AO942" s="119"/>
      <c r="AP942" s="122"/>
      <c r="AQ942" s="123"/>
      <c r="AR942" s="96">
        <f t="shared" si="59"/>
        <v>0</v>
      </c>
      <c r="AS942" s="97">
        <f t="shared" si="56"/>
        <v>0</v>
      </c>
      <c r="AT942" s="97">
        <f t="shared" si="57"/>
        <v>0</v>
      </c>
    </row>
    <row r="943" spans="8:46" ht="14.25" thickBot="1" x14ac:dyDescent="0.2">
      <c r="H943" s="42">
        <f t="shared" si="58"/>
        <v>0</v>
      </c>
      <c r="I943" s="111"/>
      <c r="J943" s="112"/>
      <c r="K943" s="113"/>
      <c r="L943" s="114"/>
      <c r="M943" s="114"/>
      <c r="N943" s="114"/>
      <c r="O943" s="114"/>
      <c r="P943" s="114"/>
      <c r="Q943" s="114"/>
      <c r="R943" s="114"/>
      <c r="S943" s="114"/>
      <c r="T943" s="114"/>
      <c r="U943" s="114"/>
      <c r="V943" s="114"/>
      <c r="W943" s="114"/>
      <c r="X943" s="115"/>
      <c r="Y943" s="116"/>
      <c r="Z943" s="113"/>
      <c r="AA943" s="117"/>
      <c r="AB943" s="115"/>
      <c r="AC943" s="113"/>
      <c r="AD943" s="117"/>
      <c r="AE943" s="118"/>
      <c r="AF943" s="113"/>
      <c r="AG943" s="117"/>
      <c r="AH943" s="118"/>
      <c r="AI943" s="113"/>
      <c r="AJ943" s="117"/>
      <c r="AK943" s="118"/>
      <c r="AL943" s="113"/>
      <c r="AM943" s="117"/>
      <c r="AN943" s="118"/>
      <c r="AO943" s="119"/>
      <c r="AP943" s="122"/>
      <c r="AQ943" s="123"/>
      <c r="AR943" s="96">
        <f t="shared" si="59"/>
        <v>0</v>
      </c>
      <c r="AS943" s="97">
        <f t="shared" si="56"/>
        <v>0</v>
      </c>
      <c r="AT943" s="97">
        <f t="shared" si="57"/>
        <v>0</v>
      </c>
    </row>
    <row r="944" spans="8:46" ht="14.25" thickBot="1" x14ac:dyDescent="0.2">
      <c r="H944" s="42">
        <f t="shared" si="58"/>
        <v>0</v>
      </c>
      <c r="I944" s="111"/>
      <c r="J944" s="112"/>
      <c r="K944" s="113"/>
      <c r="L944" s="114"/>
      <c r="M944" s="114"/>
      <c r="N944" s="114"/>
      <c r="O944" s="114"/>
      <c r="P944" s="114"/>
      <c r="Q944" s="114"/>
      <c r="R944" s="114"/>
      <c r="S944" s="114"/>
      <c r="T944" s="114"/>
      <c r="U944" s="114"/>
      <c r="V944" s="114"/>
      <c r="W944" s="114"/>
      <c r="X944" s="115"/>
      <c r="Y944" s="116"/>
      <c r="Z944" s="113"/>
      <c r="AA944" s="117"/>
      <c r="AB944" s="115"/>
      <c r="AC944" s="113"/>
      <c r="AD944" s="117"/>
      <c r="AE944" s="118"/>
      <c r="AF944" s="113"/>
      <c r="AG944" s="117"/>
      <c r="AH944" s="118"/>
      <c r="AI944" s="113"/>
      <c r="AJ944" s="117"/>
      <c r="AK944" s="118"/>
      <c r="AL944" s="113"/>
      <c r="AM944" s="117"/>
      <c r="AN944" s="118"/>
      <c r="AO944" s="119"/>
      <c r="AP944" s="122"/>
      <c r="AQ944" s="123"/>
      <c r="AR944" s="96">
        <f t="shared" si="59"/>
        <v>0</v>
      </c>
      <c r="AS944" s="97">
        <f t="shared" si="56"/>
        <v>0</v>
      </c>
      <c r="AT944" s="97">
        <f t="shared" si="57"/>
        <v>0</v>
      </c>
    </row>
    <row r="945" spans="8:46" ht="14.25" thickBot="1" x14ac:dyDescent="0.2">
      <c r="H945" s="42">
        <f t="shared" si="58"/>
        <v>0</v>
      </c>
      <c r="I945" s="111"/>
      <c r="J945" s="112"/>
      <c r="K945" s="113"/>
      <c r="L945" s="114"/>
      <c r="M945" s="114"/>
      <c r="N945" s="114"/>
      <c r="O945" s="114"/>
      <c r="P945" s="114"/>
      <c r="Q945" s="114"/>
      <c r="R945" s="114"/>
      <c r="S945" s="114"/>
      <c r="T945" s="114"/>
      <c r="U945" s="114"/>
      <c r="V945" s="114"/>
      <c r="W945" s="114"/>
      <c r="X945" s="115"/>
      <c r="Y945" s="116"/>
      <c r="Z945" s="113"/>
      <c r="AA945" s="117"/>
      <c r="AB945" s="115"/>
      <c r="AC945" s="113"/>
      <c r="AD945" s="117"/>
      <c r="AE945" s="118"/>
      <c r="AF945" s="113"/>
      <c r="AG945" s="117"/>
      <c r="AH945" s="118"/>
      <c r="AI945" s="113"/>
      <c r="AJ945" s="117"/>
      <c r="AK945" s="118"/>
      <c r="AL945" s="113"/>
      <c r="AM945" s="117"/>
      <c r="AN945" s="118"/>
      <c r="AO945" s="119"/>
      <c r="AP945" s="122"/>
      <c r="AQ945" s="123"/>
      <c r="AR945" s="96">
        <f t="shared" si="59"/>
        <v>0</v>
      </c>
      <c r="AS945" s="97">
        <f t="shared" si="56"/>
        <v>0</v>
      </c>
      <c r="AT945" s="97">
        <f t="shared" si="57"/>
        <v>0</v>
      </c>
    </row>
    <row r="946" spans="8:46" ht="14.25" thickBot="1" x14ac:dyDescent="0.2">
      <c r="H946" s="42">
        <f t="shared" si="58"/>
        <v>0</v>
      </c>
      <c r="I946" s="111"/>
      <c r="J946" s="112"/>
      <c r="K946" s="113"/>
      <c r="L946" s="114"/>
      <c r="M946" s="114"/>
      <c r="N946" s="114"/>
      <c r="O946" s="114"/>
      <c r="P946" s="114"/>
      <c r="Q946" s="114"/>
      <c r="R946" s="114"/>
      <c r="S946" s="114"/>
      <c r="T946" s="114"/>
      <c r="U946" s="114"/>
      <c r="V946" s="114"/>
      <c r="W946" s="114"/>
      <c r="X946" s="115"/>
      <c r="Y946" s="116"/>
      <c r="Z946" s="113"/>
      <c r="AA946" s="117"/>
      <c r="AB946" s="115"/>
      <c r="AC946" s="113"/>
      <c r="AD946" s="117"/>
      <c r="AE946" s="118"/>
      <c r="AF946" s="113"/>
      <c r="AG946" s="117"/>
      <c r="AH946" s="118"/>
      <c r="AI946" s="113"/>
      <c r="AJ946" s="117"/>
      <c r="AK946" s="118"/>
      <c r="AL946" s="113"/>
      <c r="AM946" s="117"/>
      <c r="AN946" s="118"/>
      <c r="AO946" s="119"/>
      <c r="AP946" s="122"/>
      <c r="AQ946" s="123"/>
      <c r="AR946" s="96">
        <f t="shared" si="59"/>
        <v>0</v>
      </c>
      <c r="AS946" s="97">
        <f t="shared" si="56"/>
        <v>0</v>
      </c>
      <c r="AT946" s="97">
        <f t="shared" si="57"/>
        <v>0</v>
      </c>
    </row>
    <row r="947" spans="8:46" ht="14.25" thickBot="1" x14ac:dyDescent="0.2">
      <c r="H947" s="42">
        <f t="shared" si="58"/>
        <v>0</v>
      </c>
      <c r="I947" s="111"/>
      <c r="J947" s="112"/>
      <c r="K947" s="113"/>
      <c r="L947" s="114"/>
      <c r="M947" s="114"/>
      <c r="N947" s="114"/>
      <c r="O947" s="114"/>
      <c r="P947" s="114"/>
      <c r="Q947" s="114"/>
      <c r="R947" s="114"/>
      <c r="S947" s="114"/>
      <c r="T947" s="114"/>
      <c r="U947" s="114"/>
      <c r="V947" s="114"/>
      <c r="W947" s="114"/>
      <c r="X947" s="115"/>
      <c r="Y947" s="116"/>
      <c r="Z947" s="113"/>
      <c r="AA947" s="117"/>
      <c r="AB947" s="115"/>
      <c r="AC947" s="113"/>
      <c r="AD947" s="117"/>
      <c r="AE947" s="118"/>
      <c r="AF947" s="113"/>
      <c r="AG947" s="117"/>
      <c r="AH947" s="118"/>
      <c r="AI947" s="113"/>
      <c r="AJ947" s="117"/>
      <c r="AK947" s="118"/>
      <c r="AL947" s="113"/>
      <c r="AM947" s="117"/>
      <c r="AN947" s="118"/>
      <c r="AO947" s="119"/>
      <c r="AP947" s="122"/>
      <c r="AQ947" s="123"/>
      <c r="AR947" s="96">
        <f t="shared" si="59"/>
        <v>0</v>
      </c>
      <c r="AS947" s="97">
        <f t="shared" si="56"/>
        <v>0</v>
      </c>
      <c r="AT947" s="97">
        <f t="shared" si="57"/>
        <v>0</v>
      </c>
    </row>
    <row r="948" spans="8:46" ht="14.25" thickBot="1" x14ac:dyDescent="0.2">
      <c r="H948" s="42">
        <f t="shared" si="58"/>
        <v>0</v>
      </c>
      <c r="I948" s="111"/>
      <c r="J948" s="112"/>
      <c r="K948" s="113"/>
      <c r="L948" s="114"/>
      <c r="M948" s="114"/>
      <c r="N948" s="114"/>
      <c r="O948" s="114"/>
      <c r="P948" s="114"/>
      <c r="Q948" s="114"/>
      <c r="R948" s="114"/>
      <c r="S948" s="114"/>
      <c r="T948" s="114"/>
      <c r="U948" s="114"/>
      <c r="V948" s="114"/>
      <c r="W948" s="114"/>
      <c r="X948" s="115"/>
      <c r="Y948" s="116"/>
      <c r="Z948" s="113"/>
      <c r="AA948" s="117"/>
      <c r="AB948" s="115"/>
      <c r="AC948" s="113"/>
      <c r="AD948" s="117"/>
      <c r="AE948" s="118"/>
      <c r="AF948" s="113"/>
      <c r="AG948" s="117"/>
      <c r="AH948" s="118"/>
      <c r="AI948" s="113"/>
      <c r="AJ948" s="117"/>
      <c r="AK948" s="118"/>
      <c r="AL948" s="113"/>
      <c r="AM948" s="117"/>
      <c r="AN948" s="118"/>
      <c r="AO948" s="119"/>
      <c r="AP948" s="122"/>
      <c r="AQ948" s="123"/>
      <c r="AR948" s="96">
        <f t="shared" si="59"/>
        <v>0</v>
      </c>
      <c r="AS948" s="97">
        <f t="shared" si="56"/>
        <v>0</v>
      </c>
      <c r="AT948" s="97">
        <f t="shared" si="57"/>
        <v>0</v>
      </c>
    </row>
    <row r="949" spans="8:46" ht="14.25" thickBot="1" x14ac:dyDescent="0.2">
      <c r="H949" s="42">
        <f t="shared" si="58"/>
        <v>0</v>
      </c>
      <c r="I949" s="111"/>
      <c r="J949" s="112"/>
      <c r="K949" s="113"/>
      <c r="L949" s="114"/>
      <c r="M949" s="114"/>
      <c r="N949" s="114"/>
      <c r="O949" s="114"/>
      <c r="P949" s="114"/>
      <c r="Q949" s="114"/>
      <c r="R949" s="114"/>
      <c r="S949" s="114"/>
      <c r="T949" s="114"/>
      <c r="U949" s="114"/>
      <c r="V949" s="114"/>
      <c r="W949" s="114"/>
      <c r="X949" s="115"/>
      <c r="Y949" s="116"/>
      <c r="Z949" s="113"/>
      <c r="AA949" s="117"/>
      <c r="AB949" s="115"/>
      <c r="AC949" s="113"/>
      <c r="AD949" s="117"/>
      <c r="AE949" s="118"/>
      <c r="AF949" s="113"/>
      <c r="AG949" s="117"/>
      <c r="AH949" s="118"/>
      <c r="AI949" s="113"/>
      <c r="AJ949" s="117"/>
      <c r="AK949" s="118"/>
      <c r="AL949" s="113"/>
      <c r="AM949" s="117"/>
      <c r="AN949" s="118"/>
      <c r="AO949" s="119"/>
      <c r="AP949" s="122"/>
      <c r="AQ949" s="123"/>
      <c r="AR949" s="96">
        <f t="shared" si="59"/>
        <v>0</v>
      </c>
      <c r="AS949" s="97">
        <f t="shared" si="56"/>
        <v>0</v>
      </c>
      <c r="AT949" s="97">
        <f t="shared" si="57"/>
        <v>0</v>
      </c>
    </row>
    <row r="950" spans="8:46" ht="14.25" thickBot="1" x14ac:dyDescent="0.2">
      <c r="H950" s="42">
        <f t="shared" si="58"/>
        <v>0</v>
      </c>
      <c r="I950" s="111"/>
      <c r="J950" s="112"/>
      <c r="K950" s="113"/>
      <c r="L950" s="114"/>
      <c r="M950" s="114"/>
      <c r="N950" s="114"/>
      <c r="O950" s="114"/>
      <c r="P950" s="114"/>
      <c r="Q950" s="114"/>
      <c r="R950" s="114"/>
      <c r="S950" s="114"/>
      <c r="T950" s="114"/>
      <c r="U950" s="114"/>
      <c r="V950" s="114"/>
      <c r="W950" s="114"/>
      <c r="X950" s="115"/>
      <c r="Y950" s="116"/>
      <c r="Z950" s="113"/>
      <c r="AA950" s="117"/>
      <c r="AB950" s="115"/>
      <c r="AC950" s="113"/>
      <c r="AD950" s="117"/>
      <c r="AE950" s="118"/>
      <c r="AF950" s="113"/>
      <c r="AG950" s="117"/>
      <c r="AH950" s="118"/>
      <c r="AI950" s="113"/>
      <c r="AJ950" s="117"/>
      <c r="AK950" s="118"/>
      <c r="AL950" s="113"/>
      <c r="AM950" s="117"/>
      <c r="AN950" s="118"/>
      <c r="AO950" s="119"/>
      <c r="AP950" s="122"/>
      <c r="AQ950" s="123"/>
      <c r="AR950" s="96">
        <f t="shared" si="59"/>
        <v>0</v>
      </c>
      <c r="AS950" s="97">
        <f t="shared" si="56"/>
        <v>0</v>
      </c>
      <c r="AT950" s="97">
        <f t="shared" si="57"/>
        <v>0</v>
      </c>
    </row>
    <row r="951" spans="8:46" ht="14.25" thickBot="1" x14ac:dyDescent="0.2">
      <c r="H951" s="42">
        <f t="shared" si="58"/>
        <v>0</v>
      </c>
      <c r="I951" s="111"/>
      <c r="J951" s="112"/>
      <c r="K951" s="113"/>
      <c r="L951" s="114"/>
      <c r="M951" s="114"/>
      <c r="N951" s="114"/>
      <c r="O951" s="114"/>
      <c r="P951" s="114"/>
      <c r="Q951" s="114"/>
      <c r="R951" s="114"/>
      <c r="S951" s="114"/>
      <c r="T951" s="114"/>
      <c r="U951" s="114"/>
      <c r="V951" s="114"/>
      <c r="W951" s="114"/>
      <c r="X951" s="115"/>
      <c r="Y951" s="116"/>
      <c r="Z951" s="113"/>
      <c r="AA951" s="117"/>
      <c r="AB951" s="115"/>
      <c r="AC951" s="113"/>
      <c r="AD951" s="117"/>
      <c r="AE951" s="118"/>
      <c r="AF951" s="113"/>
      <c r="AG951" s="117"/>
      <c r="AH951" s="118"/>
      <c r="AI951" s="113"/>
      <c r="AJ951" s="117"/>
      <c r="AK951" s="118"/>
      <c r="AL951" s="113"/>
      <c r="AM951" s="117"/>
      <c r="AN951" s="118"/>
      <c r="AO951" s="119"/>
      <c r="AP951" s="122"/>
      <c r="AQ951" s="123"/>
      <c r="AR951" s="96">
        <f t="shared" si="59"/>
        <v>0</v>
      </c>
      <c r="AS951" s="97">
        <f t="shared" si="56"/>
        <v>0</v>
      </c>
      <c r="AT951" s="97">
        <f t="shared" si="57"/>
        <v>0</v>
      </c>
    </row>
    <row r="952" spans="8:46" ht="14.25" thickBot="1" x14ac:dyDescent="0.2">
      <c r="H952" s="42">
        <f t="shared" si="58"/>
        <v>0</v>
      </c>
      <c r="I952" s="111"/>
      <c r="J952" s="112"/>
      <c r="K952" s="113"/>
      <c r="L952" s="114"/>
      <c r="M952" s="114"/>
      <c r="N952" s="114"/>
      <c r="O952" s="114"/>
      <c r="P952" s="114"/>
      <c r="Q952" s="114"/>
      <c r="R952" s="114"/>
      <c r="S952" s="114"/>
      <c r="T952" s="114"/>
      <c r="U952" s="114"/>
      <c r="V952" s="114"/>
      <c r="W952" s="114"/>
      <c r="X952" s="115"/>
      <c r="Y952" s="116"/>
      <c r="Z952" s="113"/>
      <c r="AA952" s="117"/>
      <c r="AB952" s="115"/>
      <c r="AC952" s="113"/>
      <c r="AD952" s="117"/>
      <c r="AE952" s="118"/>
      <c r="AF952" s="113"/>
      <c r="AG952" s="117"/>
      <c r="AH952" s="118"/>
      <c r="AI952" s="113"/>
      <c r="AJ952" s="117"/>
      <c r="AK952" s="118"/>
      <c r="AL952" s="113"/>
      <c r="AM952" s="117"/>
      <c r="AN952" s="118"/>
      <c r="AO952" s="119"/>
      <c r="AP952" s="122"/>
      <c r="AQ952" s="123"/>
      <c r="AR952" s="96">
        <f t="shared" si="59"/>
        <v>0</v>
      </c>
      <c r="AS952" s="97">
        <f t="shared" si="56"/>
        <v>0</v>
      </c>
      <c r="AT952" s="97">
        <f t="shared" si="57"/>
        <v>0</v>
      </c>
    </row>
    <row r="953" spans="8:46" ht="14.25" thickBot="1" x14ac:dyDescent="0.2">
      <c r="H953" s="42">
        <f t="shared" si="58"/>
        <v>0</v>
      </c>
      <c r="I953" s="111"/>
      <c r="J953" s="112"/>
      <c r="K953" s="113"/>
      <c r="L953" s="114"/>
      <c r="M953" s="114"/>
      <c r="N953" s="114"/>
      <c r="O953" s="114"/>
      <c r="P953" s="114"/>
      <c r="Q953" s="114"/>
      <c r="R953" s="114"/>
      <c r="S953" s="114"/>
      <c r="T953" s="114"/>
      <c r="U953" s="114"/>
      <c r="V953" s="114"/>
      <c r="W953" s="114"/>
      <c r="X953" s="115"/>
      <c r="Y953" s="116"/>
      <c r="Z953" s="113"/>
      <c r="AA953" s="117"/>
      <c r="AB953" s="115"/>
      <c r="AC953" s="113"/>
      <c r="AD953" s="117"/>
      <c r="AE953" s="118"/>
      <c r="AF953" s="113"/>
      <c r="AG953" s="117"/>
      <c r="AH953" s="118"/>
      <c r="AI953" s="113"/>
      <c r="AJ953" s="117"/>
      <c r="AK953" s="118"/>
      <c r="AL953" s="113"/>
      <c r="AM953" s="117"/>
      <c r="AN953" s="118"/>
      <c r="AO953" s="119"/>
      <c r="AP953" s="122"/>
      <c r="AQ953" s="123"/>
      <c r="AR953" s="96">
        <f t="shared" si="59"/>
        <v>0</v>
      </c>
      <c r="AS953" s="97">
        <f t="shared" si="56"/>
        <v>0</v>
      </c>
      <c r="AT953" s="97">
        <f t="shared" si="57"/>
        <v>0</v>
      </c>
    </row>
    <row r="954" spans="8:46" ht="14.25" thickBot="1" x14ac:dyDescent="0.2">
      <c r="H954" s="42">
        <f t="shared" si="58"/>
        <v>0</v>
      </c>
      <c r="I954" s="111"/>
      <c r="J954" s="112"/>
      <c r="K954" s="113"/>
      <c r="L954" s="114"/>
      <c r="M954" s="114"/>
      <c r="N954" s="114"/>
      <c r="O954" s="114"/>
      <c r="P954" s="114"/>
      <c r="Q954" s="114"/>
      <c r="R954" s="114"/>
      <c r="S954" s="114"/>
      <c r="T954" s="114"/>
      <c r="U954" s="114"/>
      <c r="V954" s="114"/>
      <c r="W954" s="114"/>
      <c r="X954" s="115"/>
      <c r="Y954" s="116"/>
      <c r="Z954" s="113"/>
      <c r="AA954" s="117"/>
      <c r="AB954" s="115"/>
      <c r="AC954" s="113"/>
      <c r="AD954" s="117"/>
      <c r="AE954" s="118"/>
      <c r="AF954" s="113"/>
      <c r="AG954" s="117"/>
      <c r="AH954" s="118"/>
      <c r="AI954" s="113"/>
      <c r="AJ954" s="117"/>
      <c r="AK954" s="118"/>
      <c r="AL954" s="113"/>
      <c r="AM954" s="117"/>
      <c r="AN954" s="118"/>
      <c r="AO954" s="119"/>
      <c r="AP954" s="122"/>
      <c r="AQ954" s="123"/>
      <c r="AR954" s="96">
        <f t="shared" si="59"/>
        <v>0</v>
      </c>
      <c r="AS954" s="97">
        <f t="shared" si="56"/>
        <v>0</v>
      </c>
      <c r="AT954" s="97">
        <f t="shared" si="57"/>
        <v>0</v>
      </c>
    </row>
    <row r="955" spans="8:46" ht="14.25" thickBot="1" x14ac:dyDescent="0.2">
      <c r="H955" s="42">
        <f t="shared" si="58"/>
        <v>0</v>
      </c>
      <c r="I955" s="111"/>
      <c r="J955" s="112"/>
      <c r="K955" s="113"/>
      <c r="L955" s="114"/>
      <c r="M955" s="114"/>
      <c r="N955" s="114"/>
      <c r="O955" s="114"/>
      <c r="P955" s="114"/>
      <c r="Q955" s="114"/>
      <c r="R955" s="114"/>
      <c r="S955" s="114"/>
      <c r="T955" s="114"/>
      <c r="U955" s="114"/>
      <c r="V955" s="114"/>
      <c r="W955" s="114"/>
      <c r="X955" s="115"/>
      <c r="Y955" s="116"/>
      <c r="Z955" s="113"/>
      <c r="AA955" s="117"/>
      <c r="AB955" s="115"/>
      <c r="AC955" s="113"/>
      <c r="AD955" s="117"/>
      <c r="AE955" s="118"/>
      <c r="AF955" s="113"/>
      <c r="AG955" s="117"/>
      <c r="AH955" s="118"/>
      <c r="AI955" s="113"/>
      <c r="AJ955" s="117"/>
      <c r="AK955" s="118"/>
      <c r="AL955" s="113"/>
      <c r="AM955" s="117"/>
      <c r="AN955" s="118"/>
      <c r="AO955" s="119"/>
      <c r="AP955" s="122"/>
      <c r="AQ955" s="123"/>
      <c r="AR955" s="96">
        <f t="shared" si="59"/>
        <v>0</v>
      </c>
      <c r="AS955" s="97">
        <f t="shared" si="56"/>
        <v>0</v>
      </c>
      <c r="AT955" s="97">
        <f t="shared" si="57"/>
        <v>0</v>
      </c>
    </row>
    <row r="956" spans="8:46" ht="14.25" thickBot="1" x14ac:dyDescent="0.2">
      <c r="H956" s="42">
        <f t="shared" si="58"/>
        <v>0</v>
      </c>
      <c r="I956" s="111"/>
      <c r="J956" s="112"/>
      <c r="K956" s="113"/>
      <c r="L956" s="114"/>
      <c r="M956" s="114"/>
      <c r="N956" s="114"/>
      <c r="O956" s="114"/>
      <c r="P956" s="114"/>
      <c r="Q956" s="114"/>
      <c r="R956" s="114"/>
      <c r="S956" s="114"/>
      <c r="T956" s="114"/>
      <c r="U956" s="114"/>
      <c r="V956" s="114"/>
      <c r="W956" s="114"/>
      <c r="X956" s="115"/>
      <c r="Y956" s="116"/>
      <c r="Z956" s="113"/>
      <c r="AA956" s="117"/>
      <c r="AB956" s="115"/>
      <c r="AC956" s="113"/>
      <c r="AD956" s="117"/>
      <c r="AE956" s="118"/>
      <c r="AF956" s="113"/>
      <c r="AG956" s="117"/>
      <c r="AH956" s="118"/>
      <c r="AI956" s="113"/>
      <c r="AJ956" s="117"/>
      <c r="AK956" s="118"/>
      <c r="AL956" s="113"/>
      <c r="AM956" s="117"/>
      <c r="AN956" s="118"/>
      <c r="AO956" s="119"/>
      <c r="AP956" s="122"/>
      <c r="AQ956" s="123"/>
      <c r="AR956" s="96">
        <f t="shared" si="59"/>
        <v>0</v>
      </c>
      <c r="AS956" s="97">
        <f t="shared" si="56"/>
        <v>0</v>
      </c>
      <c r="AT956" s="97">
        <f t="shared" si="57"/>
        <v>0</v>
      </c>
    </row>
    <row r="957" spans="8:46" ht="14.25" thickBot="1" x14ac:dyDescent="0.2">
      <c r="H957" s="42">
        <f t="shared" si="58"/>
        <v>0</v>
      </c>
      <c r="I957" s="111"/>
      <c r="J957" s="112"/>
      <c r="K957" s="113"/>
      <c r="L957" s="114"/>
      <c r="M957" s="114"/>
      <c r="N957" s="114"/>
      <c r="O957" s="114"/>
      <c r="P957" s="114"/>
      <c r="Q957" s="114"/>
      <c r="R957" s="114"/>
      <c r="S957" s="114"/>
      <c r="T957" s="114"/>
      <c r="U957" s="114"/>
      <c r="V957" s="114"/>
      <c r="W957" s="114"/>
      <c r="X957" s="115"/>
      <c r="Y957" s="116"/>
      <c r="Z957" s="113"/>
      <c r="AA957" s="117"/>
      <c r="AB957" s="115"/>
      <c r="AC957" s="113"/>
      <c r="AD957" s="117"/>
      <c r="AE957" s="118"/>
      <c r="AF957" s="113"/>
      <c r="AG957" s="117"/>
      <c r="AH957" s="118"/>
      <c r="AI957" s="113"/>
      <c r="AJ957" s="117"/>
      <c r="AK957" s="118"/>
      <c r="AL957" s="113"/>
      <c r="AM957" s="117"/>
      <c r="AN957" s="118"/>
      <c r="AO957" s="119"/>
      <c r="AP957" s="122"/>
      <c r="AQ957" s="123"/>
      <c r="AR957" s="96">
        <f t="shared" si="59"/>
        <v>0</v>
      </c>
      <c r="AS957" s="97">
        <f t="shared" si="56"/>
        <v>0</v>
      </c>
      <c r="AT957" s="97">
        <f t="shared" si="57"/>
        <v>0</v>
      </c>
    </row>
    <row r="958" spans="8:46" ht="14.25" thickBot="1" x14ac:dyDescent="0.2">
      <c r="H958" s="42">
        <f t="shared" si="58"/>
        <v>0</v>
      </c>
      <c r="I958" s="111"/>
      <c r="J958" s="112"/>
      <c r="K958" s="113"/>
      <c r="L958" s="114"/>
      <c r="M958" s="114"/>
      <c r="N958" s="114"/>
      <c r="O958" s="114"/>
      <c r="P958" s="114"/>
      <c r="Q958" s="114"/>
      <c r="R958" s="114"/>
      <c r="S958" s="114"/>
      <c r="T958" s="114"/>
      <c r="U958" s="114"/>
      <c r="V958" s="114"/>
      <c r="W958" s="114"/>
      <c r="X958" s="115"/>
      <c r="Y958" s="116"/>
      <c r="Z958" s="113"/>
      <c r="AA958" s="117"/>
      <c r="AB958" s="115"/>
      <c r="AC958" s="113"/>
      <c r="AD958" s="117"/>
      <c r="AE958" s="118"/>
      <c r="AF958" s="113"/>
      <c r="AG958" s="117"/>
      <c r="AH958" s="118"/>
      <c r="AI958" s="113"/>
      <c r="AJ958" s="117"/>
      <c r="AK958" s="118"/>
      <c r="AL958" s="113"/>
      <c r="AM958" s="117"/>
      <c r="AN958" s="118"/>
      <c r="AO958" s="119"/>
      <c r="AP958" s="122"/>
      <c r="AQ958" s="123"/>
      <c r="AR958" s="96">
        <f t="shared" si="59"/>
        <v>0</v>
      </c>
      <c r="AS958" s="97">
        <f t="shared" si="56"/>
        <v>0</v>
      </c>
      <c r="AT958" s="97">
        <f t="shared" si="57"/>
        <v>0</v>
      </c>
    </row>
    <row r="959" spans="8:46" ht="14.25" thickBot="1" x14ac:dyDescent="0.2">
      <c r="H959" s="42">
        <f t="shared" si="58"/>
        <v>0</v>
      </c>
      <c r="I959" s="111"/>
      <c r="J959" s="112"/>
      <c r="K959" s="113"/>
      <c r="L959" s="114"/>
      <c r="M959" s="114"/>
      <c r="N959" s="114"/>
      <c r="O959" s="114"/>
      <c r="P959" s="114"/>
      <c r="Q959" s="114"/>
      <c r="R959" s="114"/>
      <c r="S959" s="114"/>
      <c r="T959" s="114"/>
      <c r="U959" s="114"/>
      <c r="V959" s="114"/>
      <c r="W959" s="114"/>
      <c r="X959" s="115"/>
      <c r="Y959" s="116"/>
      <c r="Z959" s="113"/>
      <c r="AA959" s="117"/>
      <c r="AB959" s="115"/>
      <c r="AC959" s="113"/>
      <c r="AD959" s="117"/>
      <c r="AE959" s="118"/>
      <c r="AF959" s="113"/>
      <c r="AG959" s="117"/>
      <c r="AH959" s="118"/>
      <c r="AI959" s="113"/>
      <c r="AJ959" s="117"/>
      <c r="AK959" s="118"/>
      <c r="AL959" s="113"/>
      <c r="AM959" s="117"/>
      <c r="AN959" s="118"/>
      <c r="AO959" s="119"/>
      <c r="AP959" s="122"/>
      <c r="AQ959" s="123"/>
      <c r="AR959" s="96">
        <f t="shared" si="59"/>
        <v>0</v>
      </c>
      <c r="AS959" s="97">
        <f t="shared" si="56"/>
        <v>0</v>
      </c>
      <c r="AT959" s="97">
        <f t="shared" si="57"/>
        <v>0</v>
      </c>
    </row>
    <row r="960" spans="8:46" ht="14.25" thickBot="1" x14ac:dyDescent="0.2">
      <c r="H960" s="42">
        <f t="shared" si="58"/>
        <v>0</v>
      </c>
      <c r="I960" s="111"/>
      <c r="J960" s="112"/>
      <c r="K960" s="113"/>
      <c r="L960" s="114"/>
      <c r="M960" s="114"/>
      <c r="N960" s="114"/>
      <c r="O960" s="114"/>
      <c r="P960" s="114"/>
      <c r="Q960" s="114"/>
      <c r="R960" s="114"/>
      <c r="S960" s="114"/>
      <c r="T960" s="114"/>
      <c r="U960" s="114"/>
      <c r="V960" s="114"/>
      <c r="W960" s="114"/>
      <c r="X960" s="115"/>
      <c r="Y960" s="116"/>
      <c r="Z960" s="113"/>
      <c r="AA960" s="117"/>
      <c r="AB960" s="115"/>
      <c r="AC960" s="113"/>
      <c r="AD960" s="117"/>
      <c r="AE960" s="118"/>
      <c r="AF960" s="113"/>
      <c r="AG960" s="117"/>
      <c r="AH960" s="118"/>
      <c r="AI960" s="113"/>
      <c r="AJ960" s="117"/>
      <c r="AK960" s="118"/>
      <c r="AL960" s="113"/>
      <c r="AM960" s="117"/>
      <c r="AN960" s="118"/>
      <c r="AO960" s="119"/>
      <c r="AP960" s="122"/>
      <c r="AQ960" s="123"/>
      <c r="AR960" s="96">
        <f t="shared" si="59"/>
        <v>0</v>
      </c>
      <c r="AS960" s="97">
        <f t="shared" si="56"/>
        <v>0</v>
      </c>
      <c r="AT960" s="97">
        <f t="shared" si="57"/>
        <v>0</v>
      </c>
    </row>
    <row r="961" spans="8:46" ht="14.25" thickBot="1" x14ac:dyDescent="0.2">
      <c r="H961" s="42">
        <f t="shared" si="58"/>
        <v>0</v>
      </c>
      <c r="I961" s="111"/>
      <c r="J961" s="112"/>
      <c r="K961" s="113"/>
      <c r="L961" s="114"/>
      <c r="M961" s="114"/>
      <c r="N961" s="114"/>
      <c r="O961" s="114"/>
      <c r="P961" s="114"/>
      <c r="Q961" s="114"/>
      <c r="R961" s="114"/>
      <c r="S961" s="114"/>
      <c r="T961" s="114"/>
      <c r="U961" s="114"/>
      <c r="V961" s="114"/>
      <c r="W961" s="114"/>
      <c r="X961" s="115"/>
      <c r="Y961" s="116"/>
      <c r="Z961" s="113"/>
      <c r="AA961" s="117"/>
      <c r="AB961" s="115"/>
      <c r="AC961" s="113"/>
      <c r="AD961" s="117"/>
      <c r="AE961" s="118"/>
      <c r="AF961" s="113"/>
      <c r="AG961" s="117"/>
      <c r="AH961" s="118"/>
      <c r="AI961" s="113"/>
      <c r="AJ961" s="117"/>
      <c r="AK961" s="118"/>
      <c r="AL961" s="113"/>
      <c r="AM961" s="117"/>
      <c r="AN961" s="118"/>
      <c r="AO961" s="119"/>
      <c r="AP961" s="122"/>
      <c r="AQ961" s="123"/>
      <c r="AR961" s="96">
        <f t="shared" si="59"/>
        <v>0</v>
      </c>
      <c r="AS961" s="97">
        <f t="shared" si="56"/>
        <v>0</v>
      </c>
      <c r="AT961" s="97">
        <f t="shared" si="57"/>
        <v>0</v>
      </c>
    </row>
    <row r="962" spans="8:46" ht="14.25" thickBot="1" x14ac:dyDescent="0.2">
      <c r="H962" s="42">
        <f t="shared" si="58"/>
        <v>0</v>
      </c>
      <c r="I962" s="111"/>
      <c r="J962" s="112"/>
      <c r="K962" s="113"/>
      <c r="L962" s="114"/>
      <c r="M962" s="114"/>
      <c r="N962" s="114"/>
      <c r="O962" s="114"/>
      <c r="P962" s="114"/>
      <c r="Q962" s="114"/>
      <c r="R962" s="114"/>
      <c r="S962" s="114"/>
      <c r="T962" s="114"/>
      <c r="U962" s="114"/>
      <c r="V962" s="114"/>
      <c r="W962" s="114"/>
      <c r="X962" s="115"/>
      <c r="Y962" s="116"/>
      <c r="Z962" s="113"/>
      <c r="AA962" s="117"/>
      <c r="AB962" s="115"/>
      <c r="AC962" s="113"/>
      <c r="AD962" s="117"/>
      <c r="AE962" s="118"/>
      <c r="AF962" s="113"/>
      <c r="AG962" s="117"/>
      <c r="AH962" s="118"/>
      <c r="AI962" s="113"/>
      <c r="AJ962" s="117"/>
      <c r="AK962" s="118"/>
      <c r="AL962" s="113"/>
      <c r="AM962" s="117"/>
      <c r="AN962" s="118"/>
      <c r="AO962" s="119"/>
      <c r="AP962" s="122"/>
      <c r="AQ962" s="123"/>
      <c r="AR962" s="96">
        <f t="shared" si="59"/>
        <v>0</v>
      </c>
      <c r="AS962" s="97">
        <f t="shared" si="56"/>
        <v>0</v>
      </c>
      <c r="AT962" s="97">
        <f t="shared" si="57"/>
        <v>0</v>
      </c>
    </row>
    <row r="963" spans="8:46" ht="14.25" thickBot="1" x14ac:dyDescent="0.2">
      <c r="H963" s="42">
        <f t="shared" si="58"/>
        <v>0</v>
      </c>
      <c r="I963" s="111"/>
      <c r="J963" s="112"/>
      <c r="K963" s="113"/>
      <c r="L963" s="114"/>
      <c r="M963" s="114"/>
      <c r="N963" s="114"/>
      <c r="O963" s="114"/>
      <c r="P963" s="114"/>
      <c r="Q963" s="114"/>
      <c r="R963" s="114"/>
      <c r="S963" s="114"/>
      <c r="T963" s="114"/>
      <c r="U963" s="114"/>
      <c r="V963" s="114"/>
      <c r="W963" s="114"/>
      <c r="X963" s="115"/>
      <c r="Y963" s="116"/>
      <c r="Z963" s="113"/>
      <c r="AA963" s="117"/>
      <c r="AB963" s="115"/>
      <c r="AC963" s="113"/>
      <c r="AD963" s="117"/>
      <c r="AE963" s="118"/>
      <c r="AF963" s="113"/>
      <c r="AG963" s="117"/>
      <c r="AH963" s="118"/>
      <c r="AI963" s="113"/>
      <c r="AJ963" s="117"/>
      <c r="AK963" s="118"/>
      <c r="AL963" s="113"/>
      <c r="AM963" s="117"/>
      <c r="AN963" s="118"/>
      <c r="AO963" s="119"/>
      <c r="AP963" s="122"/>
      <c r="AQ963" s="123"/>
      <c r="AR963" s="96">
        <f t="shared" si="59"/>
        <v>0</v>
      </c>
      <c r="AS963" s="97">
        <f t="shared" ref="AS963:AS1019" si="60">IF($F$3="이상",IF(AND(I963=$A$3,$B$3&lt;=AR963,$E$3-1825&lt;$AO963,OR($Y963=$C$3,$Y963=$D$3)),1,0),0)</f>
        <v>0</v>
      </c>
      <c r="AT963" s="97">
        <f t="shared" ref="AT963:AT1019" si="61">IF($F$3="미만",IF(AND(OR($K963=$G$3,$L963=$G$3,$M963=$G$3,$N963=$G$3,$O963=$G$3,$P963=$G$3,$Q963=$G$3,$R963=$G$3,,$S963=$G$3,$T963=$G$3,$U963=$G$3,$V963=$G$3,$W963=$G$3,$X963=$G$3),$B$3&lt;=AR963,$E$3-1825&lt;$AO963,OR($Y963=$C$3,$Y963=$D$3)),1,0),0)</f>
        <v>0</v>
      </c>
    </row>
    <row r="964" spans="8:46" ht="14.25" thickBot="1" x14ac:dyDescent="0.2">
      <c r="H964" s="42">
        <f t="shared" ref="H964:H1019" si="62">IF(OR(AS964=1,AT964=1),$A$3&amp;"\"&amp;AP964&amp;"\"&amp;AQ964,0)</f>
        <v>0</v>
      </c>
      <c r="I964" s="111"/>
      <c r="J964" s="112"/>
      <c r="K964" s="113"/>
      <c r="L964" s="114"/>
      <c r="M964" s="114"/>
      <c r="N964" s="114"/>
      <c r="O964" s="114"/>
      <c r="P964" s="114"/>
      <c r="Q964" s="114"/>
      <c r="R964" s="114"/>
      <c r="S964" s="114"/>
      <c r="T964" s="114"/>
      <c r="U964" s="114"/>
      <c r="V964" s="114"/>
      <c r="W964" s="114"/>
      <c r="X964" s="115"/>
      <c r="Y964" s="116"/>
      <c r="Z964" s="113"/>
      <c r="AA964" s="117"/>
      <c r="AB964" s="115"/>
      <c r="AC964" s="113"/>
      <c r="AD964" s="117"/>
      <c r="AE964" s="118"/>
      <c r="AF964" s="113"/>
      <c r="AG964" s="117"/>
      <c r="AH964" s="118"/>
      <c r="AI964" s="113"/>
      <c r="AJ964" s="117"/>
      <c r="AK964" s="118"/>
      <c r="AL964" s="113"/>
      <c r="AM964" s="117"/>
      <c r="AN964" s="118"/>
      <c r="AO964" s="119"/>
      <c r="AP964" s="122"/>
      <c r="AQ964" s="123"/>
      <c r="AR964" s="96">
        <f t="shared" ref="AR964:AR1019" si="63">AA964*AB964/100+AD964*AE964/100+AG964*AH964/100+AJ964*AK964/100+AM964*AN964/100</f>
        <v>0</v>
      </c>
      <c r="AS964" s="97">
        <f t="shared" si="60"/>
        <v>0</v>
      </c>
      <c r="AT964" s="97">
        <f t="shared" si="61"/>
        <v>0</v>
      </c>
    </row>
    <row r="965" spans="8:46" ht="14.25" thickBot="1" x14ac:dyDescent="0.2">
      <c r="H965" s="42">
        <f t="shared" si="62"/>
        <v>0</v>
      </c>
      <c r="I965" s="111"/>
      <c r="J965" s="112"/>
      <c r="K965" s="113"/>
      <c r="L965" s="114"/>
      <c r="M965" s="114"/>
      <c r="N965" s="114"/>
      <c r="O965" s="114"/>
      <c r="P965" s="114"/>
      <c r="Q965" s="114"/>
      <c r="R965" s="114"/>
      <c r="S965" s="114"/>
      <c r="T965" s="114"/>
      <c r="U965" s="114"/>
      <c r="V965" s="114"/>
      <c r="W965" s="114"/>
      <c r="X965" s="115"/>
      <c r="Y965" s="116"/>
      <c r="Z965" s="113"/>
      <c r="AA965" s="117"/>
      <c r="AB965" s="115"/>
      <c r="AC965" s="113"/>
      <c r="AD965" s="117"/>
      <c r="AE965" s="118"/>
      <c r="AF965" s="113"/>
      <c r="AG965" s="117"/>
      <c r="AH965" s="118"/>
      <c r="AI965" s="113"/>
      <c r="AJ965" s="117"/>
      <c r="AK965" s="118"/>
      <c r="AL965" s="113"/>
      <c r="AM965" s="117"/>
      <c r="AN965" s="118"/>
      <c r="AO965" s="119"/>
      <c r="AP965" s="122"/>
      <c r="AQ965" s="123"/>
      <c r="AR965" s="96">
        <f t="shared" si="63"/>
        <v>0</v>
      </c>
      <c r="AS965" s="97">
        <f t="shared" si="60"/>
        <v>0</v>
      </c>
      <c r="AT965" s="97">
        <f t="shared" si="61"/>
        <v>0</v>
      </c>
    </row>
    <row r="966" spans="8:46" ht="14.25" thickBot="1" x14ac:dyDescent="0.2">
      <c r="H966" s="42">
        <f t="shared" si="62"/>
        <v>0</v>
      </c>
      <c r="I966" s="111"/>
      <c r="J966" s="112"/>
      <c r="K966" s="113"/>
      <c r="L966" s="114"/>
      <c r="M966" s="114"/>
      <c r="N966" s="114"/>
      <c r="O966" s="114"/>
      <c r="P966" s="114"/>
      <c r="Q966" s="114"/>
      <c r="R966" s="114"/>
      <c r="S966" s="114"/>
      <c r="T966" s="114"/>
      <c r="U966" s="114"/>
      <c r="V966" s="114"/>
      <c r="W966" s="114"/>
      <c r="X966" s="115"/>
      <c r="Y966" s="116"/>
      <c r="Z966" s="113"/>
      <c r="AA966" s="117"/>
      <c r="AB966" s="115"/>
      <c r="AC966" s="113"/>
      <c r="AD966" s="117"/>
      <c r="AE966" s="118"/>
      <c r="AF966" s="113"/>
      <c r="AG966" s="117"/>
      <c r="AH966" s="118"/>
      <c r="AI966" s="113"/>
      <c r="AJ966" s="117"/>
      <c r="AK966" s="118"/>
      <c r="AL966" s="113"/>
      <c r="AM966" s="117"/>
      <c r="AN966" s="118"/>
      <c r="AO966" s="119"/>
      <c r="AP966" s="122"/>
      <c r="AQ966" s="123"/>
      <c r="AR966" s="96">
        <f t="shared" si="63"/>
        <v>0</v>
      </c>
      <c r="AS966" s="97">
        <f t="shared" si="60"/>
        <v>0</v>
      </c>
      <c r="AT966" s="97">
        <f t="shared" si="61"/>
        <v>0</v>
      </c>
    </row>
    <row r="967" spans="8:46" ht="14.25" thickBot="1" x14ac:dyDescent="0.2">
      <c r="H967" s="42">
        <f t="shared" si="62"/>
        <v>0</v>
      </c>
      <c r="I967" s="111"/>
      <c r="J967" s="112"/>
      <c r="K967" s="113"/>
      <c r="L967" s="114"/>
      <c r="M967" s="114"/>
      <c r="N967" s="114"/>
      <c r="O967" s="114"/>
      <c r="P967" s="114"/>
      <c r="Q967" s="114"/>
      <c r="R967" s="114"/>
      <c r="S967" s="114"/>
      <c r="T967" s="114"/>
      <c r="U967" s="114"/>
      <c r="V967" s="114"/>
      <c r="W967" s="114"/>
      <c r="X967" s="115"/>
      <c r="Y967" s="116"/>
      <c r="Z967" s="113"/>
      <c r="AA967" s="117"/>
      <c r="AB967" s="115"/>
      <c r="AC967" s="113"/>
      <c r="AD967" s="117"/>
      <c r="AE967" s="118"/>
      <c r="AF967" s="113"/>
      <c r="AG967" s="117"/>
      <c r="AH967" s="118"/>
      <c r="AI967" s="113"/>
      <c r="AJ967" s="117"/>
      <c r="AK967" s="118"/>
      <c r="AL967" s="113"/>
      <c r="AM967" s="117"/>
      <c r="AN967" s="118"/>
      <c r="AO967" s="119"/>
      <c r="AP967" s="122"/>
      <c r="AQ967" s="123"/>
      <c r="AR967" s="96">
        <f t="shared" si="63"/>
        <v>0</v>
      </c>
      <c r="AS967" s="97">
        <f t="shared" si="60"/>
        <v>0</v>
      </c>
      <c r="AT967" s="97">
        <f t="shared" si="61"/>
        <v>0</v>
      </c>
    </row>
    <row r="968" spans="8:46" ht="14.25" thickBot="1" x14ac:dyDescent="0.2">
      <c r="H968" s="42">
        <f t="shared" si="62"/>
        <v>0</v>
      </c>
      <c r="I968" s="111"/>
      <c r="J968" s="112"/>
      <c r="K968" s="113"/>
      <c r="L968" s="114"/>
      <c r="M968" s="114"/>
      <c r="N968" s="114"/>
      <c r="O968" s="114"/>
      <c r="P968" s="114"/>
      <c r="Q968" s="114"/>
      <c r="R968" s="114"/>
      <c r="S968" s="114"/>
      <c r="T968" s="114"/>
      <c r="U968" s="114"/>
      <c r="V968" s="114"/>
      <c r="W968" s="114"/>
      <c r="X968" s="115"/>
      <c r="Y968" s="116"/>
      <c r="Z968" s="113"/>
      <c r="AA968" s="117"/>
      <c r="AB968" s="115"/>
      <c r="AC968" s="113"/>
      <c r="AD968" s="117"/>
      <c r="AE968" s="118"/>
      <c r="AF968" s="113"/>
      <c r="AG968" s="117"/>
      <c r="AH968" s="118"/>
      <c r="AI968" s="113"/>
      <c r="AJ968" s="117"/>
      <c r="AK968" s="118"/>
      <c r="AL968" s="113"/>
      <c r="AM968" s="117"/>
      <c r="AN968" s="118"/>
      <c r="AO968" s="119"/>
      <c r="AP968" s="122"/>
      <c r="AQ968" s="123"/>
      <c r="AR968" s="96">
        <f t="shared" si="63"/>
        <v>0</v>
      </c>
      <c r="AS968" s="97">
        <f t="shared" si="60"/>
        <v>0</v>
      </c>
      <c r="AT968" s="97">
        <f t="shared" si="61"/>
        <v>0</v>
      </c>
    </row>
    <row r="969" spans="8:46" ht="14.25" thickBot="1" x14ac:dyDescent="0.2">
      <c r="H969" s="42">
        <f t="shared" si="62"/>
        <v>0</v>
      </c>
      <c r="I969" s="111"/>
      <c r="J969" s="112"/>
      <c r="K969" s="113"/>
      <c r="L969" s="114"/>
      <c r="M969" s="114"/>
      <c r="N969" s="114"/>
      <c r="O969" s="114"/>
      <c r="P969" s="114"/>
      <c r="Q969" s="114"/>
      <c r="R969" s="114"/>
      <c r="S969" s="114"/>
      <c r="T969" s="114"/>
      <c r="U969" s="114"/>
      <c r="V969" s="114"/>
      <c r="W969" s="114"/>
      <c r="X969" s="115"/>
      <c r="Y969" s="116"/>
      <c r="Z969" s="113"/>
      <c r="AA969" s="117"/>
      <c r="AB969" s="115"/>
      <c r="AC969" s="113"/>
      <c r="AD969" s="117"/>
      <c r="AE969" s="118"/>
      <c r="AF969" s="113"/>
      <c r="AG969" s="117"/>
      <c r="AH969" s="118"/>
      <c r="AI969" s="113"/>
      <c r="AJ969" s="117"/>
      <c r="AK969" s="118"/>
      <c r="AL969" s="113"/>
      <c r="AM969" s="117"/>
      <c r="AN969" s="118"/>
      <c r="AO969" s="119"/>
      <c r="AP969" s="122"/>
      <c r="AQ969" s="123"/>
      <c r="AR969" s="96">
        <f t="shared" si="63"/>
        <v>0</v>
      </c>
      <c r="AS969" s="97">
        <f t="shared" si="60"/>
        <v>0</v>
      </c>
      <c r="AT969" s="97">
        <f t="shared" si="61"/>
        <v>0</v>
      </c>
    </row>
    <row r="970" spans="8:46" ht="14.25" thickBot="1" x14ac:dyDescent="0.2">
      <c r="H970" s="42">
        <f t="shared" si="62"/>
        <v>0</v>
      </c>
      <c r="I970" s="111"/>
      <c r="J970" s="112"/>
      <c r="K970" s="113"/>
      <c r="L970" s="114"/>
      <c r="M970" s="114"/>
      <c r="N970" s="114"/>
      <c r="O970" s="114"/>
      <c r="P970" s="114"/>
      <c r="Q970" s="114"/>
      <c r="R970" s="114"/>
      <c r="S970" s="114"/>
      <c r="T970" s="114"/>
      <c r="U970" s="114"/>
      <c r="V970" s="114"/>
      <c r="W970" s="114"/>
      <c r="X970" s="115"/>
      <c r="Y970" s="116"/>
      <c r="Z970" s="113"/>
      <c r="AA970" s="117"/>
      <c r="AB970" s="115"/>
      <c r="AC970" s="113"/>
      <c r="AD970" s="117"/>
      <c r="AE970" s="118"/>
      <c r="AF970" s="113"/>
      <c r="AG970" s="117"/>
      <c r="AH970" s="118"/>
      <c r="AI970" s="113"/>
      <c r="AJ970" s="117"/>
      <c r="AK970" s="118"/>
      <c r="AL970" s="113"/>
      <c r="AM970" s="117"/>
      <c r="AN970" s="118"/>
      <c r="AO970" s="119"/>
      <c r="AP970" s="122"/>
      <c r="AQ970" s="123"/>
      <c r="AR970" s="96">
        <f t="shared" si="63"/>
        <v>0</v>
      </c>
      <c r="AS970" s="97">
        <f t="shared" si="60"/>
        <v>0</v>
      </c>
      <c r="AT970" s="97">
        <f t="shared" si="61"/>
        <v>0</v>
      </c>
    </row>
    <row r="971" spans="8:46" ht="14.25" thickBot="1" x14ac:dyDescent="0.2">
      <c r="H971" s="42">
        <f t="shared" si="62"/>
        <v>0</v>
      </c>
      <c r="I971" s="111"/>
      <c r="J971" s="112"/>
      <c r="K971" s="113"/>
      <c r="L971" s="114"/>
      <c r="M971" s="114"/>
      <c r="N971" s="114"/>
      <c r="O971" s="114"/>
      <c r="P971" s="114"/>
      <c r="Q971" s="114"/>
      <c r="R971" s="114"/>
      <c r="S971" s="114"/>
      <c r="T971" s="114"/>
      <c r="U971" s="114"/>
      <c r="V971" s="114"/>
      <c r="W971" s="114"/>
      <c r="X971" s="115"/>
      <c r="Y971" s="116"/>
      <c r="Z971" s="113"/>
      <c r="AA971" s="117"/>
      <c r="AB971" s="115"/>
      <c r="AC971" s="113"/>
      <c r="AD971" s="117"/>
      <c r="AE971" s="118"/>
      <c r="AF971" s="113"/>
      <c r="AG971" s="117"/>
      <c r="AH971" s="118"/>
      <c r="AI971" s="113"/>
      <c r="AJ971" s="117"/>
      <c r="AK971" s="118"/>
      <c r="AL971" s="113"/>
      <c r="AM971" s="117"/>
      <c r="AN971" s="118"/>
      <c r="AO971" s="119"/>
      <c r="AP971" s="122"/>
      <c r="AQ971" s="123"/>
      <c r="AR971" s="96">
        <f t="shared" si="63"/>
        <v>0</v>
      </c>
      <c r="AS971" s="97">
        <f t="shared" si="60"/>
        <v>0</v>
      </c>
      <c r="AT971" s="97">
        <f t="shared" si="61"/>
        <v>0</v>
      </c>
    </row>
    <row r="972" spans="8:46" ht="14.25" thickBot="1" x14ac:dyDescent="0.2">
      <c r="H972" s="42">
        <f t="shared" si="62"/>
        <v>0</v>
      </c>
      <c r="I972" s="111"/>
      <c r="J972" s="112"/>
      <c r="K972" s="113"/>
      <c r="L972" s="114"/>
      <c r="M972" s="114"/>
      <c r="N972" s="114"/>
      <c r="O972" s="114"/>
      <c r="P972" s="114"/>
      <c r="Q972" s="114"/>
      <c r="R972" s="114"/>
      <c r="S972" s="114"/>
      <c r="T972" s="114"/>
      <c r="U972" s="114"/>
      <c r="V972" s="114"/>
      <c r="W972" s="114"/>
      <c r="X972" s="115"/>
      <c r="Y972" s="116"/>
      <c r="Z972" s="113"/>
      <c r="AA972" s="117"/>
      <c r="AB972" s="115"/>
      <c r="AC972" s="113"/>
      <c r="AD972" s="117"/>
      <c r="AE972" s="118"/>
      <c r="AF972" s="113"/>
      <c r="AG972" s="117"/>
      <c r="AH972" s="118"/>
      <c r="AI972" s="113"/>
      <c r="AJ972" s="117"/>
      <c r="AK972" s="118"/>
      <c r="AL972" s="113"/>
      <c r="AM972" s="117"/>
      <c r="AN972" s="118"/>
      <c r="AO972" s="119"/>
      <c r="AP972" s="122"/>
      <c r="AQ972" s="123"/>
      <c r="AR972" s="96">
        <f t="shared" si="63"/>
        <v>0</v>
      </c>
      <c r="AS972" s="97">
        <f t="shared" si="60"/>
        <v>0</v>
      </c>
      <c r="AT972" s="97">
        <f t="shared" si="61"/>
        <v>0</v>
      </c>
    </row>
    <row r="973" spans="8:46" ht="14.25" thickBot="1" x14ac:dyDescent="0.2">
      <c r="H973" s="42">
        <f t="shared" si="62"/>
        <v>0</v>
      </c>
      <c r="I973" s="111"/>
      <c r="J973" s="112"/>
      <c r="K973" s="113"/>
      <c r="L973" s="114"/>
      <c r="M973" s="114"/>
      <c r="N973" s="114"/>
      <c r="O973" s="114"/>
      <c r="P973" s="114"/>
      <c r="Q973" s="114"/>
      <c r="R973" s="114"/>
      <c r="S973" s="114"/>
      <c r="T973" s="114"/>
      <c r="U973" s="114"/>
      <c r="V973" s="114"/>
      <c r="W973" s="114"/>
      <c r="X973" s="115"/>
      <c r="Y973" s="116"/>
      <c r="Z973" s="113"/>
      <c r="AA973" s="117"/>
      <c r="AB973" s="115"/>
      <c r="AC973" s="113"/>
      <c r="AD973" s="117"/>
      <c r="AE973" s="118"/>
      <c r="AF973" s="113"/>
      <c r="AG973" s="117"/>
      <c r="AH973" s="118"/>
      <c r="AI973" s="113"/>
      <c r="AJ973" s="117"/>
      <c r="AK973" s="118"/>
      <c r="AL973" s="113"/>
      <c r="AM973" s="117"/>
      <c r="AN973" s="118"/>
      <c r="AO973" s="119"/>
      <c r="AP973" s="122"/>
      <c r="AQ973" s="123"/>
      <c r="AR973" s="96">
        <f t="shared" si="63"/>
        <v>0</v>
      </c>
      <c r="AS973" s="97">
        <f t="shared" si="60"/>
        <v>0</v>
      </c>
      <c r="AT973" s="97">
        <f t="shared" si="61"/>
        <v>0</v>
      </c>
    </row>
    <row r="974" spans="8:46" ht="14.25" thickBot="1" x14ac:dyDescent="0.2">
      <c r="H974" s="42">
        <f t="shared" si="62"/>
        <v>0</v>
      </c>
      <c r="I974" s="111"/>
      <c r="J974" s="112"/>
      <c r="K974" s="113"/>
      <c r="L974" s="114"/>
      <c r="M974" s="114"/>
      <c r="N974" s="114"/>
      <c r="O974" s="114"/>
      <c r="P974" s="114"/>
      <c r="Q974" s="114"/>
      <c r="R974" s="114"/>
      <c r="S974" s="114"/>
      <c r="T974" s="114"/>
      <c r="U974" s="114"/>
      <c r="V974" s="114"/>
      <c r="W974" s="114"/>
      <c r="X974" s="115"/>
      <c r="Y974" s="116"/>
      <c r="Z974" s="113"/>
      <c r="AA974" s="117"/>
      <c r="AB974" s="115"/>
      <c r="AC974" s="113"/>
      <c r="AD974" s="117"/>
      <c r="AE974" s="118"/>
      <c r="AF974" s="113"/>
      <c r="AG974" s="117"/>
      <c r="AH974" s="118"/>
      <c r="AI974" s="113"/>
      <c r="AJ974" s="117"/>
      <c r="AK974" s="118"/>
      <c r="AL974" s="113"/>
      <c r="AM974" s="117"/>
      <c r="AN974" s="118"/>
      <c r="AO974" s="119"/>
      <c r="AP974" s="122"/>
      <c r="AQ974" s="123"/>
      <c r="AR974" s="96">
        <f t="shared" si="63"/>
        <v>0</v>
      </c>
      <c r="AS974" s="97">
        <f t="shared" si="60"/>
        <v>0</v>
      </c>
      <c r="AT974" s="97">
        <f t="shared" si="61"/>
        <v>0</v>
      </c>
    </row>
    <row r="975" spans="8:46" ht="14.25" thickBot="1" x14ac:dyDescent="0.2">
      <c r="H975" s="42">
        <f t="shared" si="62"/>
        <v>0</v>
      </c>
      <c r="I975" s="111"/>
      <c r="J975" s="112"/>
      <c r="K975" s="113"/>
      <c r="L975" s="114"/>
      <c r="M975" s="114"/>
      <c r="N975" s="114"/>
      <c r="O975" s="114"/>
      <c r="P975" s="114"/>
      <c r="Q975" s="114"/>
      <c r="R975" s="114"/>
      <c r="S975" s="114"/>
      <c r="T975" s="114"/>
      <c r="U975" s="114"/>
      <c r="V975" s="114"/>
      <c r="W975" s="114"/>
      <c r="X975" s="115"/>
      <c r="Y975" s="116"/>
      <c r="Z975" s="113"/>
      <c r="AA975" s="117"/>
      <c r="AB975" s="115"/>
      <c r="AC975" s="113"/>
      <c r="AD975" s="117"/>
      <c r="AE975" s="118"/>
      <c r="AF975" s="113"/>
      <c r="AG975" s="117"/>
      <c r="AH975" s="118"/>
      <c r="AI975" s="113"/>
      <c r="AJ975" s="117"/>
      <c r="AK975" s="118"/>
      <c r="AL975" s="113"/>
      <c r="AM975" s="117"/>
      <c r="AN975" s="118"/>
      <c r="AO975" s="119"/>
      <c r="AP975" s="122"/>
      <c r="AQ975" s="123"/>
      <c r="AR975" s="96">
        <f t="shared" si="63"/>
        <v>0</v>
      </c>
      <c r="AS975" s="97">
        <f t="shared" si="60"/>
        <v>0</v>
      </c>
      <c r="AT975" s="97">
        <f t="shared" si="61"/>
        <v>0</v>
      </c>
    </row>
    <row r="976" spans="8:46" ht="14.25" thickBot="1" x14ac:dyDescent="0.2">
      <c r="H976" s="42">
        <f t="shared" si="62"/>
        <v>0</v>
      </c>
      <c r="I976" s="111"/>
      <c r="J976" s="112"/>
      <c r="K976" s="113"/>
      <c r="L976" s="114"/>
      <c r="M976" s="114"/>
      <c r="N976" s="114"/>
      <c r="O976" s="114"/>
      <c r="P976" s="114"/>
      <c r="Q976" s="114"/>
      <c r="R976" s="114"/>
      <c r="S976" s="114"/>
      <c r="T976" s="114"/>
      <c r="U976" s="114"/>
      <c r="V976" s="114"/>
      <c r="W976" s="114"/>
      <c r="X976" s="115"/>
      <c r="Y976" s="116"/>
      <c r="Z976" s="113"/>
      <c r="AA976" s="117"/>
      <c r="AB976" s="115"/>
      <c r="AC976" s="113"/>
      <c r="AD976" s="117"/>
      <c r="AE976" s="118"/>
      <c r="AF976" s="113"/>
      <c r="AG976" s="117"/>
      <c r="AH976" s="118"/>
      <c r="AI976" s="113"/>
      <c r="AJ976" s="117"/>
      <c r="AK976" s="118"/>
      <c r="AL976" s="113"/>
      <c r="AM976" s="117"/>
      <c r="AN976" s="118"/>
      <c r="AO976" s="119"/>
      <c r="AP976" s="122"/>
      <c r="AQ976" s="123"/>
      <c r="AR976" s="96">
        <f t="shared" si="63"/>
        <v>0</v>
      </c>
      <c r="AS976" s="97">
        <f t="shared" si="60"/>
        <v>0</v>
      </c>
      <c r="AT976" s="97">
        <f t="shared" si="61"/>
        <v>0</v>
      </c>
    </row>
    <row r="977" spans="8:46" ht="14.25" thickBot="1" x14ac:dyDescent="0.2">
      <c r="H977" s="42">
        <f t="shared" si="62"/>
        <v>0</v>
      </c>
      <c r="I977" s="111"/>
      <c r="J977" s="112"/>
      <c r="K977" s="113"/>
      <c r="L977" s="114"/>
      <c r="M977" s="114"/>
      <c r="N977" s="114"/>
      <c r="O977" s="114"/>
      <c r="P977" s="114"/>
      <c r="Q977" s="114"/>
      <c r="R977" s="114"/>
      <c r="S977" s="114"/>
      <c r="T977" s="114"/>
      <c r="U977" s="114"/>
      <c r="V977" s="114"/>
      <c r="W977" s="114"/>
      <c r="X977" s="115"/>
      <c r="Y977" s="116"/>
      <c r="Z977" s="113"/>
      <c r="AA977" s="117"/>
      <c r="AB977" s="115"/>
      <c r="AC977" s="113"/>
      <c r="AD977" s="117"/>
      <c r="AE977" s="118"/>
      <c r="AF977" s="113"/>
      <c r="AG977" s="117"/>
      <c r="AH977" s="118"/>
      <c r="AI977" s="113"/>
      <c r="AJ977" s="117"/>
      <c r="AK977" s="118"/>
      <c r="AL977" s="113"/>
      <c r="AM977" s="117"/>
      <c r="AN977" s="118"/>
      <c r="AO977" s="119"/>
      <c r="AP977" s="122"/>
      <c r="AQ977" s="123"/>
      <c r="AR977" s="96">
        <f t="shared" si="63"/>
        <v>0</v>
      </c>
      <c r="AS977" s="97">
        <f t="shared" si="60"/>
        <v>0</v>
      </c>
      <c r="AT977" s="97">
        <f t="shared" si="61"/>
        <v>0</v>
      </c>
    </row>
    <row r="978" spans="8:46" ht="14.25" thickBot="1" x14ac:dyDescent="0.2">
      <c r="H978" s="42">
        <f t="shared" si="62"/>
        <v>0</v>
      </c>
      <c r="I978" s="111"/>
      <c r="J978" s="112"/>
      <c r="K978" s="113"/>
      <c r="L978" s="114"/>
      <c r="M978" s="114"/>
      <c r="N978" s="114"/>
      <c r="O978" s="114"/>
      <c r="P978" s="114"/>
      <c r="Q978" s="114"/>
      <c r="R978" s="114"/>
      <c r="S978" s="114"/>
      <c r="T978" s="114"/>
      <c r="U978" s="114"/>
      <c r="V978" s="114"/>
      <c r="W978" s="114"/>
      <c r="X978" s="115"/>
      <c r="Y978" s="116"/>
      <c r="Z978" s="113"/>
      <c r="AA978" s="117"/>
      <c r="AB978" s="115"/>
      <c r="AC978" s="113"/>
      <c r="AD978" s="117"/>
      <c r="AE978" s="118"/>
      <c r="AF978" s="113"/>
      <c r="AG978" s="117"/>
      <c r="AH978" s="118"/>
      <c r="AI978" s="113"/>
      <c r="AJ978" s="117"/>
      <c r="AK978" s="118"/>
      <c r="AL978" s="113"/>
      <c r="AM978" s="117"/>
      <c r="AN978" s="118"/>
      <c r="AO978" s="119"/>
      <c r="AP978" s="122"/>
      <c r="AQ978" s="123"/>
      <c r="AR978" s="96">
        <f t="shared" si="63"/>
        <v>0</v>
      </c>
      <c r="AS978" s="97">
        <f t="shared" si="60"/>
        <v>0</v>
      </c>
      <c r="AT978" s="97">
        <f t="shared" si="61"/>
        <v>0</v>
      </c>
    </row>
    <row r="979" spans="8:46" ht="14.25" thickBot="1" x14ac:dyDescent="0.2">
      <c r="H979" s="42">
        <f t="shared" si="62"/>
        <v>0</v>
      </c>
      <c r="I979" s="111"/>
      <c r="J979" s="112"/>
      <c r="K979" s="113"/>
      <c r="L979" s="114"/>
      <c r="M979" s="114"/>
      <c r="N979" s="114"/>
      <c r="O979" s="114"/>
      <c r="P979" s="114"/>
      <c r="Q979" s="114"/>
      <c r="R979" s="114"/>
      <c r="S979" s="114"/>
      <c r="T979" s="114"/>
      <c r="U979" s="114"/>
      <c r="V979" s="114"/>
      <c r="W979" s="114"/>
      <c r="X979" s="115"/>
      <c r="Y979" s="116"/>
      <c r="Z979" s="113"/>
      <c r="AA979" s="117"/>
      <c r="AB979" s="115"/>
      <c r="AC979" s="113"/>
      <c r="AD979" s="117"/>
      <c r="AE979" s="118"/>
      <c r="AF979" s="113"/>
      <c r="AG979" s="117"/>
      <c r="AH979" s="118"/>
      <c r="AI979" s="113"/>
      <c r="AJ979" s="117"/>
      <c r="AK979" s="118"/>
      <c r="AL979" s="113"/>
      <c r="AM979" s="117"/>
      <c r="AN979" s="118"/>
      <c r="AO979" s="119"/>
      <c r="AP979" s="122"/>
      <c r="AQ979" s="123"/>
      <c r="AR979" s="96">
        <f t="shared" si="63"/>
        <v>0</v>
      </c>
      <c r="AS979" s="97">
        <f t="shared" si="60"/>
        <v>0</v>
      </c>
      <c r="AT979" s="97">
        <f t="shared" si="61"/>
        <v>0</v>
      </c>
    </row>
    <row r="980" spans="8:46" ht="14.25" thickBot="1" x14ac:dyDescent="0.2">
      <c r="H980" s="42">
        <f t="shared" si="62"/>
        <v>0</v>
      </c>
      <c r="I980" s="111"/>
      <c r="J980" s="112"/>
      <c r="K980" s="113"/>
      <c r="L980" s="114"/>
      <c r="M980" s="114"/>
      <c r="N980" s="114"/>
      <c r="O980" s="114"/>
      <c r="P980" s="114"/>
      <c r="Q980" s="114"/>
      <c r="R980" s="114"/>
      <c r="S980" s="114"/>
      <c r="T980" s="114"/>
      <c r="U980" s="114"/>
      <c r="V980" s="114"/>
      <c r="W980" s="114"/>
      <c r="X980" s="115"/>
      <c r="Y980" s="116"/>
      <c r="Z980" s="113"/>
      <c r="AA980" s="117"/>
      <c r="AB980" s="115"/>
      <c r="AC980" s="113"/>
      <c r="AD980" s="117"/>
      <c r="AE980" s="118"/>
      <c r="AF980" s="113"/>
      <c r="AG980" s="117"/>
      <c r="AH980" s="118"/>
      <c r="AI980" s="113"/>
      <c r="AJ980" s="117"/>
      <c r="AK980" s="118"/>
      <c r="AL980" s="113"/>
      <c r="AM980" s="117"/>
      <c r="AN980" s="118"/>
      <c r="AO980" s="119"/>
      <c r="AP980" s="122"/>
      <c r="AQ980" s="123"/>
      <c r="AR980" s="96">
        <f t="shared" si="63"/>
        <v>0</v>
      </c>
      <c r="AS980" s="97">
        <f t="shared" si="60"/>
        <v>0</v>
      </c>
      <c r="AT980" s="97">
        <f t="shared" si="61"/>
        <v>0</v>
      </c>
    </row>
    <row r="981" spans="8:46" ht="14.25" thickBot="1" x14ac:dyDescent="0.2">
      <c r="H981" s="42">
        <f t="shared" si="62"/>
        <v>0</v>
      </c>
      <c r="I981" s="111"/>
      <c r="J981" s="112"/>
      <c r="K981" s="113"/>
      <c r="L981" s="114"/>
      <c r="M981" s="114"/>
      <c r="N981" s="114"/>
      <c r="O981" s="114"/>
      <c r="P981" s="114"/>
      <c r="Q981" s="114"/>
      <c r="R981" s="114"/>
      <c r="S981" s="114"/>
      <c r="T981" s="114"/>
      <c r="U981" s="114"/>
      <c r="V981" s="114"/>
      <c r="W981" s="114"/>
      <c r="X981" s="115"/>
      <c r="Y981" s="116"/>
      <c r="Z981" s="113"/>
      <c r="AA981" s="117"/>
      <c r="AB981" s="115"/>
      <c r="AC981" s="113"/>
      <c r="AD981" s="117"/>
      <c r="AE981" s="118"/>
      <c r="AF981" s="113"/>
      <c r="AG981" s="117"/>
      <c r="AH981" s="118"/>
      <c r="AI981" s="113"/>
      <c r="AJ981" s="117"/>
      <c r="AK981" s="118"/>
      <c r="AL981" s="113"/>
      <c r="AM981" s="117"/>
      <c r="AN981" s="118"/>
      <c r="AO981" s="119"/>
      <c r="AP981" s="122"/>
      <c r="AQ981" s="123"/>
      <c r="AR981" s="96">
        <f t="shared" si="63"/>
        <v>0</v>
      </c>
      <c r="AS981" s="97">
        <f t="shared" si="60"/>
        <v>0</v>
      </c>
      <c r="AT981" s="97">
        <f t="shared" si="61"/>
        <v>0</v>
      </c>
    </row>
    <row r="982" spans="8:46" ht="14.25" thickBot="1" x14ac:dyDescent="0.2">
      <c r="H982" s="42">
        <f t="shared" si="62"/>
        <v>0</v>
      </c>
      <c r="I982" s="111"/>
      <c r="J982" s="112"/>
      <c r="K982" s="113"/>
      <c r="L982" s="114"/>
      <c r="M982" s="114"/>
      <c r="N982" s="114"/>
      <c r="O982" s="114"/>
      <c r="P982" s="114"/>
      <c r="Q982" s="114"/>
      <c r="R982" s="114"/>
      <c r="S982" s="114"/>
      <c r="T982" s="114"/>
      <c r="U982" s="114"/>
      <c r="V982" s="114"/>
      <c r="W982" s="114"/>
      <c r="X982" s="115"/>
      <c r="Y982" s="116"/>
      <c r="Z982" s="113"/>
      <c r="AA982" s="117"/>
      <c r="AB982" s="115"/>
      <c r="AC982" s="113"/>
      <c r="AD982" s="117"/>
      <c r="AE982" s="118"/>
      <c r="AF982" s="113"/>
      <c r="AG982" s="117"/>
      <c r="AH982" s="118"/>
      <c r="AI982" s="113"/>
      <c r="AJ982" s="117"/>
      <c r="AK982" s="118"/>
      <c r="AL982" s="113"/>
      <c r="AM982" s="117"/>
      <c r="AN982" s="118"/>
      <c r="AO982" s="119"/>
      <c r="AP982" s="122"/>
      <c r="AQ982" s="123"/>
      <c r="AR982" s="96">
        <f t="shared" si="63"/>
        <v>0</v>
      </c>
      <c r="AS982" s="97">
        <f t="shared" si="60"/>
        <v>0</v>
      </c>
      <c r="AT982" s="97">
        <f t="shared" si="61"/>
        <v>0</v>
      </c>
    </row>
    <row r="983" spans="8:46" ht="14.25" thickBot="1" x14ac:dyDescent="0.2">
      <c r="H983" s="42">
        <f t="shared" si="62"/>
        <v>0</v>
      </c>
      <c r="I983" s="111"/>
      <c r="J983" s="112"/>
      <c r="K983" s="113"/>
      <c r="L983" s="114"/>
      <c r="M983" s="114"/>
      <c r="N983" s="114"/>
      <c r="O983" s="114"/>
      <c r="P983" s="114"/>
      <c r="Q983" s="114"/>
      <c r="R983" s="114"/>
      <c r="S983" s="114"/>
      <c r="T983" s="114"/>
      <c r="U983" s="114"/>
      <c r="V983" s="114"/>
      <c r="W983" s="114"/>
      <c r="X983" s="115"/>
      <c r="Y983" s="116"/>
      <c r="Z983" s="113"/>
      <c r="AA983" s="117"/>
      <c r="AB983" s="115"/>
      <c r="AC983" s="113"/>
      <c r="AD983" s="117"/>
      <c r="AE983" s="118"/>
      <c r="AF983" s="113"/>
      <c r="AG983" s="117"/>
      <c r="AH983" s="118"/>
      <c r="AI983" s="113"/>
      <c r="AJ983" s="117"/>
      <c r="AK983" s="118"/>
      <c r="AL983" s="113"/>
      <c r="AM983" s="117"/>
      <c r="AN983" s="118"/>
      <c r="AO983" s="119"/>
      <c r="AP983" s="122"/>
      <c r="AQ983" s="123"/>
      <c r="AR983" s="96">
        <f t="shared" si="63"/>
        <v>0</v>
      </c>
      <c r="AS983" s="97">
        <f t="shared" si="60"/>
        <v>0</v>
      </c>
      <c r="AT983" s="97">
        <f t="shared" si="61"/>
        <v>0</v>
      </c>
    </row>
    <row r="984" spans="8:46" ht="14.25" thickBot="1" x14ac:dyDescent="0.2">
      <c r="H984" s="42">
        <f t="shared" si="62"/>
        <v>0</v>
      </c>
      <c r="I984" s="111"/>
      <c r="J984" s="112"/>
      <c r="K984" s="113"/>
      <c r="L984" s="114"/>
      <c r="M984" s="114"/>
      <c r="N984" s="114"/>
      <c r="O984" s="114"/>
      <c r="P984" s="114"/>
      <c r="Q984" s="114"/>
      <c r="R984" s="114"/>
      <c r="S984" s="114"/>
      <c r="T984" s="114"/>
      <c r="U984" s="114"/>
      <c r="V984" s="114"/>
      <c r="W984" s="114"/>
      <c r="X984" s="115"/>
      <c r="Y984" s="116"/>
      <c r="Z984" s="113"/>
      <c r="AA984" s="117"/>
      <c r="AB984" s="115"/>
      <c r="AC984" s="113"/>
      <c r="AD984" s="117"/>
      <c r="AE984" s="118"/>
      <c r="AF984" s="113"/>
      <c r="AG984" s="117"/>
      <c r="AH984" s="118"/>
      <c r="AI984" s="113"/>
      <c r="AJ984" s="117"/>
      <c r="AK984" s="118"/>
      <c r="AL984" s="113"/>
      <c r="AM984" s="117"/>
      <c r="AN984" s="118"/>
      <c r="AO984" s="119"/>
      <c r="AP984" s="122"/>
      <c r="AQ984" s="123"/>
      <c r="AR984" s="96">
        <f t="shared" si="63"/>
        <v>0</v>
      </c>
      <c r="AS984" s="97">
        <f t="shared" si="60"/>
        <v>0</v>
      </c>
      <c r="AT984" s="97">
        <f t="shared" si="61"/>
        <v>0</v>
      </c>
    </row>
    <row r="985" spans="8:46" ht="14.25" thickBot="1" x14ac:dyDescent="0.2">
      <c r="H985" s="42">
        <f t="shared" si="62"/>
        <v>0</v>
      </c>
      <c r="I985" s="111"/>
      <c r="J985" s="112"/>
      <c r="K985" s="113"/>
      <c r="L985" s="114"/>
      <c r="M985" s="114"/>
      <c r="N985" s="114"/>
      <c r="O985" s="114"/>
      <c r="P985" s="114"/>
      <c r="Q985" s="114"/>
      <c r="R985" s="114"/>
      <c r="S985" s="114"/>
      <c r="T985" s="114"/>
      <c r="U985" s="114"/>
      <c r="V985" s="114"/>
      <c r="W985" s="114"/>
      <c r="X985" s="115"/>
      <c r="Y985" s="116"/>
      <c r="Z985" s="113"/>
      <c r="AA985" s="117"/>
      <c r="AB985" s="115"/>
      <c r="AC985" s="113"/>
      <c r="AD985" s="117"/>
      <c r="AE985" s="118"/>
      <c r="AF985" s="113"/>
      <c r="AG985" s="117"/>
      <c r="AH985" s="118"/>
      <c r="AI985" s="113"/>
      <c r="AJ985" s="117"/>
      <c r="AK985" s="118"/>
      <c r="AL985" s="113"/>
      <c r="AM985" s="117"/>
      <c r="AN985" s="118"/>
      <c r="AO985" s="119"/>
      <c r="AP985" s="122"/>
      <c r="AQ985" s="123"/>
      <c r="AR985" s="96">
        <f t="shared" si="63"/>
        <v>0</v>
      </c>
      <c r="AS985" s="97">
        <f t="shared" si="60"/>
        <v>0</v>
      </c>
      <c r="AT985" s="97">
        <f t="shared" si="61"/>
        <v>0</v>
      </c>
    </row>
    <row r="986" spans="8:46" ht="14.25" thickBot="1" x14ac:dyDescent="0.2">
      <c r="H986" s="42">
        <f t="shared" si="62"/>
        <v>0</v>
      </c>
      <c r="I986" s="111"/>
      <c r="J986" s="112"/>
      <c r="K986" s="113"/>
      <c r="L986" s="114"/>
      <c r="M986" s="114"/>
      <c r="N986" s="114"/>
      <c r="O986" s="114"/>
      <c r="P986" s="114"/>
      <c r="Q986" s="114"/>
      <c r="R986" s="114"/>
      <c r="S986" s="114"/>
      <c r="T986" s="114"/>
      <c r="U986" s="114"/>
      <c r="V986" s="114"/>
      <c r="W986" s="114"/>
      <c r="X986" s="115"/>
      <c r="Y986" s="116"/>
      <c r="Z986" s="113"/>
      <c r="AA986" s="117"/>
      <c r="AB986" s="115"/>
      <c r="AC986" s="113"/>
      <c r="AD986" s="117"/>
      <c r="AE986" s="118"/>
      <c r="AF986" s="113"/>
      <c r="AG986" s="117"/>
      <c r="AH986" s="118"/>
      <c r="AI986" s="113"/>
      <c r="AJ986" s="117"/>
      <c r="AK986" s="118"/>
      <c r="AL986" s="113"/>
      <c r="AM986" s="117"/>
      <c r="AN986" s="118"/>
      <c r="AO986" s="119"/>
      <c r="AP986" s="122"/>
      <c r="AQ986" s="123"/>
      <c r="AR986" s="96">
        <f t="shared" si="63"/>
        <v>0</v>
      </c>
      <c r="AS986" s="97">
        <f t="shared" si="60"/>
        <v>0</v>
      </c>
      <c r="AT986" s="97">
        <f t="shared" si="61"/>
        <v>0</v>
      </c>
    </row>
    <row r="987" spans="8:46" ht="14.25" thickBot="1" x14ac:dyDescent="0.2">
      <c r="H987" s="42">
        <f t="shared" si="62"/>
        <v>0</v>
      </c>
      <c r="I987" s="111"/>
      <c r="J987" s="112"/>
      <c r="K987" s="113"/>
      <c r="L987" s="114"/>
      <c r="M987" s="114"/>
      <c r="N987" s="114"/>
      <c r="O987" s="114"/>
      <c r="P987" s="114"/>
      <c r="Q987" s="114"/>
      <c r="R987" s="114"/>
      <c r="S987" s="114"/>
      <c r="T987" s="114"/>
      <c r="U987" s="114"/>
      <c r="V987" s="114"/>
      <c r="W987" s="114"/>
      <c r="X987" s="115"/>
      <c r="Y987" s="116"/>
      <c r="Z987" s="113"/>
      <c r="AA987" s="117"/>
      <c r="AB987" s="115"/>
      <c r="AC987" s="113"/>
      <c r="AD987" s="117"/>
      <c r="AE987" s="118"/>
      <c r="AF987" s="113"/>
      <c r="AG987" s="117"/>
      <c r="AH987" s="118"/>
      <c r="AI987" s="113"/>
      <c r="AJ987" s="117"/>
      <c r="AK987" s="118"/>
      <c r="AL987" s="113"/>
      <c r="AM987" s="117"/>
      <c r="AN987" s="118"/>
      <c r="AO987" s="119"/>
      <c r="AP987" s="122"/>
      <c r="AQ987" s="123"/>
      <c r="AR987" s="96">
        <f t="shared" si="63"/>
        <v>0</v>
      </c>
      <c r="AS987" s="97">
        <f t="shared" si="60"/>
        <v>0</v>
      </c>
      <c r="AT987" s="97">
        <f t="shared" si="61"/>
        <v>0</v>
      </c>
    </row>
    <row r="988" spans="8:46" ht="14.25" thickBot="1" x14ac:dyDescent="0.2">
      <c r="H988" s="42">
        <f t="shared" si="62"/>
        <v>0</v>
      </c>
      <c r="I988" s="111"/>
      <c r="J988" s="112"/>
      <c r="K988" s="113"/>
      <c r="L988" s="114"/>
      <c r="M988" s="114"/>
      <c r="N988" s="114"/>
      <c r="O988" s="114"/>
      <c r="P988" s="114"/>
      <c r="Q988" s="114"/>
      <c r="R988" s="114"/>
      <c r="S988" s="114"/>
      <c r="T988" s="114"/>
      <c r="U988" s="114"/>
      <c r="V988" s="114"/>
      <c r="W988" s="114"/>
      <c r="X988" s="115"/>
      <c r="Y988" s="116"/>
      <c r="Z988" s="113"/>
      <c r="AA988" s="117"/>
      <c r="AB988" s="115"/>
      <c r="AC988" s="113"/>
      <c r="AD988" s="117"/>
      <c r="AE988" s="118"/>
      <c r="AF988" s="113"/>
      <c r="AG988" s="117"/>
      <c r="AH988" s="118"/>
      <c r="AI988" s="113"/>
      <c r="AJ988" s="117"/>
      <c r="AK988" s="118"/>
      <c r="AL988" s="113"/>
      <c r="AM988" s="117"/>
      <c r="AN988" s="118"/>
      <c r="AO988" s="119"/>
      <c r="AP988" s="122"/>
      <c r="AQ988" s="123"/>
      <c r="AR988" s="96">
        <f t="shared" si="63"/>
        <v>0</v>
      </c>
      <c r="AS988" s="97">
        <f t="shared" si="60"/>
        <v>0</v>
      </c>
      <c r="AT988" s="97">
        <f t="shared" si="61"/>
        <v>0</v>
      </c>
    </row>
    <row r="989" spans="8:46" ht="14.25" thickBot="1" x14ac:dyDescent="0.2">
      <c r="H989" s="42">
        <f t="shared" si="62"/>
        <v>0</v>
      </c>
      <c r="I989" s="111"/>
      <c r="J989" s="112"/>
      <c r="K989" s="113"/>
      <c r="L989" s="114"/>
      <c r="M989" s="114"/>
      <c r="N989" s="114"/>
      <c r="O989" s="114"/>
      <c r="P989" s="114"/>
      <c r="Q989" s="114"/>
      <c r="R989" s="114"/>
      <c r="S989" s="114"/>
      <c r="T989" s="114"/>
      <c r="U989" s="114"/>
      <c r="V989" s="114"/>
      <c r="W989" s="114"/>
      <c r="X989" s="115"/>
      <c r="Y989" s="116"/>
      <c r="Z989" s="113"/>
      <c r="AA989" s="117"/>
      <c r="AB989" s="115"/>
      <c r="AC989" s="113"/>
      <c r="AD989" s="117"/>
      <c r="AE989" s="118"/>
      <c r="AF989" s="113"/>
      <c r="AG989" s="117"/>
      <c r="AH989" s="118"/>
      <c r="AI989" s="113"/>
      <c r="AJ989" s="117"/>
      <c r="AK989" s="118"/>
      <c r="AL989" s="113"/>
      <c r="AM989" s="117"/>
      <c r="AN989" s="118"/>
      <c r="AO989" s="119"/>
      <c r="AP989" s="122"/>
      <c r="AQ989" s="123"/>
      <c r="AR989" s="96">
        <f t="shared" si="63"/>
        <v>0</v>
      </c>
      <c r="AS989" s="97">
        <f t="shared" si="60"/>
        <v>0</v>
      </c>
      <c r="AT989" s="97">
        <f t="shared" si="61"/>
        <v>0</v>
      </c>
    </row>
    <row r="990" spans="8:46" ht="14.25" thickBot="1" x14ac:dyDescent="0.2">
      <c r="H990" s="42">
        <f t="shared" si="62"/>
        <v>0</v>
      </c>
      <c r="I990" s="111"/>
      <c r="J990" s="112"/>
      <c r="K990" s="113"/>
      <c r="L990" s="114"/>
      <c r="M990" s="114"/>
      <c r="N990" s="114"/>
      <c r="O990" s="114"/>
      <c r="P990" s="114"/>
      <c r="Q990" s="114"/>
      <c r="R990" s="114"/>
      <c r="S990" s="114"/>
      <c r="T990" s="114"/>
      <c r="U990" s="114"/>
      <c r="V990" s="114"/>
      <c r="W990" s="114"/>
      <c r="X990" s="115"/>
      <c r="Y990" s="116"/>
      <c r="Z990" s="113"/>
      <c r="AA990" s="117"/>
      <c r="AB990" s="115"/>
      <c r="AC990" s="113"/>
      <c r="AD990" s="117"/>
      <c r="AE990" s="118"/>
      <c r="AF990" s="113"/>
      <c r="AG990" s="117"/>
      <c r="AH990" s="118"/>
      <c r="AI990" s="113"/>
      <c r="AJ990" s="117"/>
      <c r="AK990" s="118"/>
      <c r="AL990" s="113"/>
      <c r="AM990" s="117"/>
      <c r="AN990" s="118"/>
      <c r="AO990" s="119"/>
      <c r="AP990" s="122"/>
      <c r="AQ990" s="123"/>
      <c r="AR990" s="96">
        <f t="shared" si="63"/>
        <v>0</v>
      </c>
      <c r="AS990" s="97">
        <f t="shared" si="60"/>
        <v>0</v>
      </c>
      <c r="AT990" s="97">
        <f t="shared" si="61"/>
        <v>0</v>
      </c>
    </row>
    <row r="991" spans="8:46" ht="14.25" thickBot="1" x14ac:dyDescent="0.2">
      <c r="H991" s="42">
        <f t="shared" si="62"/>
        <v>0</v>
      </c>
      <c r="I991" s="111"/>
      <c r="J991" s="112"/>
      <c r="K991" s="113"/>
      <c r="L991" s="114"/>
      <c r="M991" s="114"/>
      <c r="N991" s="114"/>
      <c r="O991" s="114"/>
      <c r="P991" s="114"/>
      <c r="Q991" s="114"/>
      <c r="R991" s="114"/>
      <c r="S991" s="114"/>
      <c r="T991" s="114"/>
      <c r="U991" s="114"/>
      <c r="V991" s="114"/>
      <c r="W991" s="114"/>
      <c r="X991" s="115"/>
      <c r="Y991" s="116"/>
      <c r="Z991" s="113"/>
      <c r="AA991" s="117"/>
      <c r="AB991" s="115"/>
      <c r="AC991" s="113"/>
      <c r="AD991" s="117"/>
      <c r="AE991" s="118"/>
      <c r="AF991" s="113"/>
      <c r="AG991" s="117"/>
      <c r="AH991" s="118"/>
      <c r="AI991" s="113"/>
      <c r="AJ991" s="117"/>
      <c r="AK991" s="118"/>
      <c r="AL991" s="113"/>
      <c r="AM991" s="117"/>
      <c r="AN991" s="118"/>
      <c r="AO991" s="119"/>
      <c r="AP991" s="122"/>
      <c r="AQ991" s="123"/>
      <c r="AR991" s="96">
        <f t="shared" si="63"/>
        <v>0</v>
      </c>
      <c r="AS991" s="97">
        <f t="shared" si="60"/>
        <v>0</v>
      </c>
      <c r="AT991" s="97">
        <f t="shared" si="61"/>
        <v>0</v>
      </c>
    </row>
    <row r="992" spans="8:46" ht="14.25" thickBot="1" x14ac:dyDescent="0.2">
      <c r="H992" s="42">
        <f t="shared" si="62"/>
        <v>0</v>
      </c>
      <c r="I992" s="111"/>
      <c r="J992" s="112"/>
      <c r="K992" s="113"/>
      <c r="L992" s="114"/>
      <c r="M992" s="114"/>
      <c r="N992" s="114"/>
      <c r="O992" s="114"/>
      <c r="P992" s="114"/>
      <c r="Q992" s="114"/>
      <c r="R992" s="114"/>
      <c r="S992" s="114"/>
      <c r="T992" s="114"/>
      <c r="U992" s="114"/>
      <c r="V992" s="114"/>
      <c r="W992" s="114"/>
      <c r="X992" s="115"/>
      <c r="Y992" s="116"/>
      <c r="Z992" s="113"/>
      <c r="AA992" s="117"/>
      <c r="AB992" s="115"/>
      <c r="AC992" s="113"/>
      <c r="AD992" s="117"/>
      <c r="AE992" s="118"/>
      <c r="AF992" s="113"/>
      <c r="AG992" s="117"/>
      <c r="AH992" s="118"/>
      <c r="AI992" s="113"/>
      <c r="AJ992" s="117"/>
      <c r="AK992" s="118"/>
      <c r="AL992" s="113"/>
      <c r="AM992" s="117"/>
      <c r="AN992" s="118"/>
      <c r="AO992" s="119"/>
      <c r="AP992" s="122"/>
      <c r="AQ992" s="123"/>
      <c r="AR992" s="96">
        <f t="shared" si="63"/>
        <v>0</v>
      </c>
      <c r="AS992" s="97">
        <f t="shared" si="60"/>
        <v>0</v>
      </c>
      <c r="AT992" s="97">
        <f t="shared" si="61"/>
        <v>0</v>
      </c>
    </row>
    <row r="993" spans="8:46" ht="14.25" thickBot="1" x14ac:dyDescent="0.2">
      <c r="H993" s="42">
        <f t="shared" si="62"/>
        <v>0</v>
      </c>
      <c r="I993" s="111"/>
      <c r="J993" s="112"/>
      <c r="K993" s="113"/>
      <c r="L993" s="114"/>
      <c r="M993" s="114"/>
      <c r="N993" s="114"/>
      <c r="O993" s="114"/>
      <c r="P993" s="114"/>
      <c r="Q993" s="114"/>
      <c r="R993" s="114"/>
      <c r="S993" s="114"/>
      <c r="T993" s="114"/>
      <c r="U993" s="114"/>
      <c r="V993" s="114"/>
      <c r="W993" s="114"/>
      <c r="X993" s="115"/>
      <c r="Y993" s="116"/>
      <c r="Z993" s="113"/>
      <c r="AA993" s="117"/>
      <c r="AB993" s="115"/>
      <c r="AC993" s="113"/>
      <c r="AD993" s="117"/>
      <c r="AE993" s="118"/>
      <c r="AF993" s="113"/>
      <c r="AG993" s="117"/>
      <c r="AH993" s="118"/>
      <c r="AI993" s="113"/>
      <c r="AJ993" s="117"/>
      <c r="AK993" s="118"/>
      <c r="AL993" s="113"/>
      <c r="AM993" s="117"/>
      <c r="AN993" s="118"/>
      <c r="AO993" s="119"/>
      <c r="AP993" s="122"/>
      <c r="AQ993" s="123"/>
      <c r="AR993" s="96">
        <f t="shared" si="63"/>
        <v>0</v>
      </c>
      <c r="AS993" s="97">
        <f t="shared" si="60"/>
        <v>0</v>
      </c>
      <c r="AT993" s="97">
        <f t="shared" si="61"/>
        <v>0</v>
      </c>
    </row>
    <row r="994" spans="8:46" ht="14.25" thickBot="1" x14ac:dyDescent="0.2">
      <c r="H994" s="42">
        <f t="shared" si="62"/>
        <v>0</v>
      </c>
      <c r="I994" s="111"/>
      <c r="J994" s="112"/>
      <c r="K994" s="113"/>
      <c r="L994" s="114"/>
      <c r="M994" s="114"/>
      <c r="N994" s="114"/>
      <c r="O994" s="114"/>
      <c r="P994" s="114"/>
      <c r="Q994" s="114"/>
      <c r="R994" s="114"/>
      <c r="S994" s="114"/>
      <c r="T994" s="114"/>
      <c r="U994" s="114"/>
      <c r="V994" s="114"/>
      <c r="W994" s="114"/>
      <c r="X994" s="115"/>
      <c r="Y994" s="116"/>
      <c r="Z994" s="113"/>
      <c r="AA994" s="117"/>
      <c r="AB994" s="115"/>
      <c r="AC994" s="113"/>
      <c r="AD994" s="117"/>
      <c r="AE994" s="118"/>
      <c r="AF994" s="113"/>
      <c r="AG994" s="117"/>
      <c r="AH994" s="118"/>
      <c r="AI994" s="113"/>
      <c r="AJ994" s="117"/>
      <c r="AK994" s="118"/>
      <c r="AL994" s="113"/>
      <c r="AM994" s="117"/>
      <c r="AN994" s="118"/>
      <c r="AO994" s="119"/>
      <c r="AP994" s="122"/>
      <c r="AQ994" s="123"/>
      <c r="AR994" s="96">
        <f t="shared" si="63"/>
        <v>0</v>
      </c>
      <c r="AS994" s="97">
        <f t="shared" si="60"/>
        <v>0</v>
      </c>
      <c r="AT994" s="97">
        <f t="shared" si="61"/>
        <v>0</v>
      </c>
    </row>
    <row r="995" spans="8:46" ht="14.25" thickBot="1" x14ac:dyDescent="0.2">
      <c r="H995" s="42">
        <f t="shared" si="62"/>
        <v>0</v>
      </c>
      <c r="I995" s="111"/>
      <c r="J995" s="112"/>
      <c r="K995" s="113"/>
      <c r="L995" s="114"/>
      <c r="M995" s="114"/>
      <c r="N995" s="114"/>
      <c r="O995" s="114"/>
      <c r="P995" s="114"/>
      <c r="Q995" s="114"/>
      <c r="R995" s="114"/>
      <c r="S995" s="114"/>
      <c r="T995" s="114"/>
      <c r="U995" s="114"/>
      <c r="V995" s="114"/>
      <c r="W995" s="114"/>
      <c r="X995" s="115"/>
      <c r="Y995" s="116"/>
      <c r="Z995" s="113"/>
      <c r="AA995" s="117"/>
      <c r="AB995" s="115"/>
      <c r="AC995" s="113"/>
      <c r="AD995" s="117"/>
      <c r="AE995" s="118"/>
      <c r="AF995" s="113"/>
      <c r="AG995" s="117"/>
      <c r="AH995" s="118"/>
      <c r="AI995" s="113"/>
      <c r="AJ995" s="117"/>
      <c r="AK995" s="118"/>
      <c r="AL995" s="113"/>
      <c r="AM995" s="117"/>
      <c r="AN995" s="118"/>
      <c r="AO995" s="119"/>
      <c r="AP995" s="122"/>
      <c r="AQ995" s="123"/>
      <c r="AR995" s="96">
        <f t="shared" si="63"/>
        <v>0</v>
      </c>
      <c r="AS995" s="97">
        <f t="shared" si="60"/>
        <v>0</v>
      </c>
      <c r="AT995" s="97">
        <f t="shared" si="61"/>
        <v>0</v>
      </c>
    </row>
    <row r="996" spans="8:46" ht="14.25" thickBot="1" x14ac:dyDescent="0.2">
      <c r="H996" s="42">
        <f t="shared" si="62"/>
        <v>0</v>
      </c>
      <c r="I996" s="111"/>
      <c r="J996" s="112"/>
      <c r="K996" s="113"/>
      <c r="L996" s="114"/>
      <c r="M996" s="114"/>
      <c r="N996" s="114"/>
      <c r="O996" s="114"/>
      <c r="P996" s="114"/>
      <c r="Q996" s="114"/>
      <c r="R996" s="114"/>
      <c r="S996" s="114"/>
      <c r="T996" s="114"/>
      <c r="U996" s="114"/>
      <c r="V996" s="114"/>
      <c r="W996" s="114"/>
      <c r="X996" s="115"/>
      <c r="Y996" s="116"/>
      <c r="Z996" s="113"/>
      <c r="AA996" s="117"/>
      <c r="AB996" s="115"/>
      <c r="AC996" s="113"/>
      <c r="AD996" s="117"/>
      <c r="AE996" s="118"/>
      <c r="AF996" s="113"/>
      <c r="AG996" s="117"/>
      <c r="AH996" s="118"/>
      <c r="AI996" s="113"/>
      <c r="AJ996" s="117"/>
      <c r="AK996" s="118"/>
      <c r="AL996" s="113"/>
      <c r="AM996" s="117"/>
      <c r="AN996" s="118"/>
      <c r="AO996" s="119"/>
      <c r="AP996" s="122"/>
      <c r="AQ996" s="123"/>
      <c r="AR996" s="96">
        <f t="shared" si="63"/>
        <v>0</v>
      </c>
      <c r="AS996" s="97">
        <f t="shared" si="60"/>
        <v>0</v>
      </c>
      <c r="AT996" s="97">
        <f t="shared" si="61"/>
        <v>0</v>
      </c>
    </row>
    <row r="997" spans="8:46" ht="14.25" thickBot="1" x14ac:dyDescent="0.2">
      <c r="H997" s="42">
        <f t="shared" si="62"/>
        <v>0</v>
      </c>
      <c r="I997" s="111"/>
      <c r="J997" s="112"/>
      <c r="K997" s="113"/>
      <c r="L997" s="114"/>
      <c r="M997" s="114"/>
      <c r="N997" s="114"/>
      <c r="O997" s="114"/>
      <c r="P997" s="114"/>
      <c r="Q997" s="114"/>
      <c r="R997" s="114"/>
      <c r="S997" s="114"/>
      <c r="T997" s="114"/>
      <c r="U997" s="114"/>
      <c r="V997" s="114"/>
      <c r="W997" s="114"/>
      <c r="X997" s="115"/>
      <c r="Y997" s="116"/>
      <c r="Z997" s="113"/>
      <c r="AA997" s="117"/>
      <c r="AB997" s="115"/>
      <c r="AC997" s="113"/>
      <c r="AD997" s="117"/>
      <c r="AE997" s="118"/>
      <c r="AF997" s="113"/>
      <c r="AG997" s="117"/>
      <c r="AH997" s="118"/>
      <c r="AI997" s="113"/>
      <c r="AJ997" s="117"/>
      <c r="AK997" s="118"/>
      <c r="AL997" s="113"/>
      <c r="AM997" s="117"/>
      <c r="AN997" s="118"/>
      <c r="AO997" s="119"/>
      <c r="AP997" s="122"/>
      <c r="AQ997" s="123"/>
      <c r="AR997" s="96">
        <f t="shared" si="63"/>
        <v>0</v>
      </c>
      <c r="AS997" s="97">
        <f t="shared" si="60"/>
        <v>0</v>
      </c>
      <c r="AT997" s="97">
        <f t="shared" si="61"/>
        <v>0</v>
      </c>
    </row>
    <row r="998" spans="8:46" ht="14.25" thickBot="1" x14ac:dyDescent="0.2">
      <c r="H998" s="42">
        <f t="shared" si="62"/>
        <v>0</v>
      </c>
      <c r="I998" s="111"/>
      <c r="J998" s="112"/>
      <c r="K998" s="113"/>
      <c r="L998" s="114"/>
      <c r="M998" s="114"/>
      <c r="N998" s="114"/>
      <c r="O998" s="114"/>
      <c r="P998" s="114"/>
      <c r="Q998" s="114"/>
      <c r="R998" s="114"/>
      <c r="S998" s="114"/>
      <c r="T998" s="114"/>
      <c r="U998" s="114"/>
      <c r="V998" s="114"/>
      <c r="W998" s="114"/>
      <c r="X998" s="115"/>
      <c r="Y998" s="116"/>
      <c r="Z998" s="113"/>
      <c r="AA998" s="117"/>
      <c r="AB998" s="115"/>
      <c r="AC998" s="113"/>
      <c r="AD998" s="117"/>
      <c r="AE998" s="118"/>
      <c r="AF998" s="113"/>
      <c r="AG998" s="117"/>
      <c r="AH998" s="118"/>
      <c r="AI998" s="113"/>
      <c r="AJ998" s="117"/>
      <c r="AK998" s="118"/>
      <c r="AL998" s="113"/>
      <c r="AM998" s="117"/>
      <c r="AN998" s="118"/>
      <c r="AO998" s="119"/>
      <c r="AP998" s="122"/>
      <c r="AQ998" s="123"/>
      <c r="AR998" s="96">
        <f t="shared" si="63"/>
        <v>0</v>
      </c>
      <c r="AS998" s="97">
        <f t="shared" si="60"/>
        <v>0</v>
      </c>
      <c r="AT998" s="97">
        <f t="shared" si="61"/>
        <v>0</v>
      </c>
    </row>
    <row r="999" spans="8:46" ht="14.25" thickBot="1" x14ac:dyDescent="0.2">
      <c r="H999" s="42">
        <f t="shared" si="62"/>
        <v>0</v>
      </c>
      <c r="I999" s="111"/>
      <c r="J999" s="112"/>
      <c r="K999" s="113"/>
      <c r="L999" s="114"/>
      <c r="M999" s="114"/>
      <c r="N999" s="114"/>
      <c r="O999" s="114"/>
      <c r="P999" s="114"/>
      <c r="Q999" s="114"/>
      <c r="R999" s="114"/>
      <c r="S999" s="114"/>
      <c r="T999" s="114"/>
      <c r="U999" s="114"/>
      <c r="V999" s="114"/>
      <c r="W999" s="114"/>
      <c r="X999" s="115"/>
      <c r="Y999" s="116"/>
      <c r="Z999" s="113"/>
      <c r="AA999" s="117"/>
      <c r="AB999" s="115"/>
      <c r="AC999" s="113"/>
      <c r="AD999" s="117"/>
      <c r="AE999" s="118"/>
      <c r="AF999" s="113"/>
      <c r="AG999" s="117"/>
      <c r="AH999" s="118"/>
      <c r="AI999" s="113"/>
      <c r="AJ999" s="117"/>
      <c r="AK999" s="118"/>
      <c r="AL999" s="113"/>
      <c r="AM999" s="117"/>
      <c r="AN999" s="118"/>
      <c r="AO999" s="119"/>
      <c r="AP999" s="122"/>
      <c r="AQ999" s="123"/>
      <c r="AR999" s="96">
        <f t="shared" si="63"/>
        <v>0</v>
      </c>
      <c r="AS999" s="97">
        <f t="shared" si="60"/>
        <v>0</v>
      </c>
      <c r="AT999" s="97">
        <f t="shared" si="61"/>
        <v>0</v>
      </c>
    </row>
    <row r="1000" spans="8:46" ht="14.25" thickBot="1" x14ac:dyDescent="0.2">
      <c r="H1000" s="42">
        <f t="shared" si="62"/>
        <v>0</v>
      </c>
      <c r="I1000" s="111"/>
      <c r="J1000" s="112"/>
      <c r="K1000" s="113"/>
      <c r="L1000" s="114"/>
      <c r="M1000" s="114"/>
      <c r="N1000" s="114"/>
      <c r="O1000" s="114"/>
      <c r="P1000" s="114"/>
      <c r="Q1000" s="114"/>
      <c r="R1000" s="114"/>
      <c r="S1000" s="114"/>
      <c r="T1000" s="114"/>
      <c r="U1000" s="114"/>
      <c r="V1000" s="114"/>
      <c r="W1000" s="114"/>
      <c r="X1000" s="115"/>
      <c r="Y1000" s="116"/>
      <c r="Z1000" s="113"/>
      <c r="AA1000" s="117"/>
      <c r="AB1000" s="115"/>
      <c r="AC1000" s="113"/>
      <c r="AD1000" s="117"/>
      <c r="AE1000" s="118"/>
      <c r="AF1000" s="113"/>
      <c r="AG1000" s="117"/>
      <c r="AH1000" s="118"/>
      <c r="AI1000" s="113"/>
      <c r="AJ1000" s="117"/>
      <c r="AK1000" s="118"/>
      <c r="AL1000" s="113"/>
      <c r="AM1000" s="117"/>
      <c r="AN1000" s="118"/>
      <c r="AO1000" s="119"/>
      <c r="AP1000" s="122"/>
      <c r="AQ1000" s="123"/>
      <c r="AR1000" s="96">
        <f t="shared" si="63"/>
        <v>0</v>
      </c>
      <c r="AS1000" s="97">
        <f t="shared" si="60"/>
        <v>0</v>
      </c>
      <c r="AT1000" s="97">
        <f t="shared" si="61"/>
        <v>0</v>
      </c>
    </row>
    <row r="1001" spans="8:46" ht="14.25" thickBot="1" x14ac:dyDescent="0.2">
      <c r="H1001" s="42">
        <f t="shared" si="62"/>
        <v>0</v>
      </c>
      <c r="I1001" s="111"/>
      <c r="J1001" s="112"/>
      <c r="K1001" s="113"/>
      <c r="L1001" s="114"/>
      <c r="M1001" s="114"/>
      <c r="N1001" s="114"/>
      <c r="O1001" s="114"/>
      <c r="P1001" s="114"/>
      <c r="Q1001" s="114"/>
      <c r="R1001" s="114"/>
      <c r="S1001" s="114"/>
      <c r="T1001" s="114"/>
      <c r="U1001" s="114"/>
      <c r="V1001" s="114"/>
      <c r="W1001" s="114"/>
      <c r="X1001" s="115"/>
      <c r="Y1001" s="116"/>
      <c r="Z1001" s="113"/>
      <c r="AA1001" s="117"/>
      <c r="AB1001" s="115"/>
      <c r="AC1001" s="113"/>
      <c r="AD1001" s="117"/>
      <c r="AE1001" s="118"/>
      <c r="AF1001" s="113"/>
      <c r="AG1001" s="117"/>
      <c r="AH1001" s="118"/>
      <c r="AI1001" s="113"/>
      <c r="AJ1001" s="117"/>
      <c r="AK1001" s="118"/>
      <c r="AL1001" s="113"/>
      <c r="AM1001" s="117"/>
      <c r="AN1001" s="118"/>
      <c r="AO1001" s="119"/>
      <c r="AP1001" s="122"/>
      <c r="AQ1001" s="123"/>
      <c r="AR1001" s="96">
        <f t="shared" si="63"/>
        <v>0</v>
      </c>
      <c r="AS1001" s="97">
        <f t="shared" si="60"/>
        <v>0</v>
      </c>
      <c r="AT1001" s="97">
        <f t="shared" si="61"/>
        <v>0</v>
      </c>
    </row>
    <row r="1002" spans="8:46" ht="14.25" thickBot="1" x14ac:dyDescent="0.2">
      <c r="H1002" s="42">
        <f t="shared" si="62"/>
        <v>0</v>
      </c>
      <c r="I1002" s="111"/>
      <c r="J1002" s="112"/>
      <c r="K1002" s="113"/>
      <c r="L1002" s="114"/>
      <c r="M1002" s="114"/>
      <c r="N1002" s="114"/>
      <c r="O1002" s="114"/>
      <c r="P1002" s="114"/>
      <c r="Q1002" s="114"/>
      <c r="R1002" s="114"/>
      <c r="S1002" s="114"/>
      <c r="T1002" s="114"/>
      <c r="U1002" s="114"/>
      <c r="V1002" s="114"/>
      <c r="W1002" s="114"/>
      <c r="X1002" s="115"/>
      <c r="Y1002" s="116"/>
      <c r="Z1002" s="113"/>
      <c r="AA1002" s="117"/>
      <c r="AB1002" s="115"/>
      <c r="AC1002" s="113"/>
      <c r="AD1002" s="117"/>
      <c r="AE1002" s="118"/>
      <c r="AF1002" s="113"/>
      <c r="AG1002" s="117"/>
      <c r="AH1002" s="118"/>
      <c r="AI1002" s="113"/>
      <c r="AJ1002" s="117"/>
      <c r="AK1002" s="118"/>
      <c r="AL1002" s="113"/>
      <c r="AM1002" s="117"/>
      <c r="AN1002" s="118"/>
      <c r="AO1002" s="119"/>
      <c r="AP1002" s="122"/>
      <c r="AQ1002" s="123"/>
      <c r="AR1002" s="96">
        <f t="shared" si="63"/>
        <v>0</v>
      </c>
      <c r="AS1002" s="97">
        <f t="shared" si="60"/>
        <v>0</v>
      </c>
      <c r="AT1002" s="97">
        <f t="shared" si="61"/>
        <v>0</v>
      </c>
    </row>
    <row r="1003" spans="8:46" ht="14.25" thickBot="1" x14ac:dyDescent="0.2">
      <c r="H1003" s="42">
        <f t="shared" si="62"/>
        <v>0</v>
      </c>
      <c r="I1003" s="111"/>
      <c r="J1003" s="112"/>
      <c r="K1003" s="113"/>
      <c r="L1003" s="114"/>
      <c r="M1003" s="114"/>
      <c r="N1003" s="114"/>
      <c r="O1003" s="114"/>
      <c r="P1003" s="114"/>
      <c r="Q1003" s="114"/>
      <c r="R1003" s="114"/>
      <c r="S1003" s="114"/>
      <c r="T1003" s="114"/>
      <c r="U1003" s="114"/>
      <c r="V1003" s="114"/>
      <c r="W1003" s="114"/>
      <c r="X1003" s="115"/>
      <c r="Y1003" s="116"/>
      <c r="Z1003" s="113"/>
      <c r="AA1003" s="117"/>
      <c r="AB1003" s="115"/>
      <c r="AC1003" s="113"/>
      <c r="AD1003" s="117"/>
      <c r="AE1003" s="118"/>
      <c r="AF1003" s="113"/>
      <c r="AG1003" s="117"/>
      <c r="AH1003" s="118"/>
      <c r="AI1003" s="113"/>
      <c r="AJ1003" s="117"/>
      <c r="AK1003" s="118"/>
      <c r="AL1003" s="113"/>
      <c r="AM1003" s="117"/>
      <c r="AN1003" s="118"/>
      <c r="AO1003" s="119"/>
      <c r="AP1003" s="122"/>
      <c r="AQ1003" s="123"/>
      <c r="AR1003" s="96">
        <f t="shared" si="63"/>
        <v>0</v>
      </c>
      <c r="AS1003" s="97">
        <f t="shared" si="60"/>
        <v>0</v>
      </c>
      <c r="AT1003" s="97">
        <f t="shared" si="61"/>
        <v>0</v>
      </c>
    </row>
    <row r="1004" spans="8:46" ht="14.25" thickBot="1" x14ac:dyDescent="0.2">
      <c r="H1004" s="42">
        <f t="shared" si="62"/>
        <v>0</v>
      </c>
      <c r="I1004" s="111"/>
      <c r="J1004" s="112"/>
      <c r="K1004" s="113"/>
      <c r="L1004" s="114"/>
      <c r="M1004" s="114"/>
      <c r="N1004" s="114"/>
      <c r="O1004" s="114"/>
      <c r="P1004" s="114"/>
      <c r="Q1004" s="114"/>
      <c r="R1004" s="114"/>
      <c r="S1004" s="114"/>
      <c r="T1004" s="114"/>
      <c r="U1004" s="114"/>
      <c r="V1004" s="114"/>
      <c r="W1004" s="114"/>
      <c r="X1004" s="115"/>
      <c r="Y1004" s="116"/>
      <c r="Z1004" s="113"/>
      <c r="AA1004" s="117"/>
      <c r="AB1004" s="115"/>
      <c r="AC1004" s="113"/>
      <c r="AD1004" s="117"/>
      <c r="AE1004" s="118"/>
      <c r="AF1004" s="113"/>
      <c r="AG1004" s="117"/>
      <c r="AH1004" s="118"/>
      <c r="AI1004" s="113"/>
      <c r="AJ1004" s="117"/>
      <c r="AK1004" s="118"/>
      <c r="AL1004" s="113"/>
      <c r="AM1004" s="117"/>
      <c r="AN1004" s="118"/>
      <c r="AO1004" s="119"/>
      <c r="AP1004" s="122"/>
      <c r="AQ1004" s="123"/>
      <c r="AR1004" s="96">
        <f t="shared" si="63"/>
        <v>0</v>
      </c>
      <c r="AS1004" s="97">
        <f t="shared" si="60"/>
        <v>0</v>
      </c>
      <c r="AT1004" s="97">
        <f t="shared" si="61"/>
        <v>0</v>
      </c>
    </row>
    <row r="1005" spans="8:46" ht="14.25" thickBot="1" x14ac:dyDescent="0.2">
      <c r="H1005" s="42">
        <f t="shared" si="62"/>
        <v>0</v>
      </c>
      <c r="I1005" s="111"/>
      <c r="J1005" s="112"/>
      <c r="K1005" s="113"/>
      <c r="L1005" s="114"/>
      <c r="M1005" s="114"/>
      <c r="N1005" s="114"/>
      <c r="O1005" s="114"/>
      <c r="P1005" s="114"/>
      <c r="Q1005" s="114"/>
      <c r="R1005" s="114"/>
      <c r="S1005" s="114"/>
      <c r="T1005" s="114"/>
      <c r="U1005" s="114"/>
      <c r="V1005" s="114"/>
      <c r="W1005" s="114"/>
      <c r="X1005" s="115"/>
      <c r="Y1005" s="116"/>
      <c r="Z1005" s="113"/>
      <c r="AA1005" s="117"/>
      <c r="AB1005" s="115"/>
      <c r="AC1005" s="113"/>
      <c r="AD1005" s="117"/>
      <c r="AE1005" s="118"/>
      <c r="AF1005" s="113"/>
      <c r="AG1005" s="117"/>
      <c r="AH1005" s="118"/>
      <c r="AI1005" s="113"/>
      <c r="AJ1005" s="117"/>
      <c r="AK1005" s="118"/>
      <c r="AL1005" s="113"/>
      <c r="AM1005" s="117"/>
      <c r="AN1005" s="118"/>
      <c r="AO1005" s="119"/>
      <c r="AP1005" s="122"/>
      <c r="AQ1005" s="123"/>
      <c r="AR1005" s="96">
        <f t="shared" si="63"/>
        <v>0</v>
      </c>
      <c r="AS1005" s="97">
        <f t="shared" si="60"/>
        <v>0</v>
      </c>
      <c r="AT1005" s="97">
        <f t="shared" si="61"/>
        <v>0</v>
      </c>
    </row>
    <row r="1006" spans="8:46" ht="14.25" thickBot="1" x14ac:dyDescent="0.2">
      <c r="H1006" s="42">
        <f t="shared" si="62"/>
        <v>0</v>
      </c>
      <c r="I1006" s="111"/>
      <c r="J1006" s="112"/>
      <c r="K1006" s="113"/>
      <c r="L1006" s="114"/>
      <c r="M1006" s="114"/>
      <c r="N1006" s="114"/>
      <c r="O1006" s="114"/>
      <c r="P1006" s="114"/>
      <c r="Q1006" s="114"/>
      <c r="R1006" s="114"/>
      <c r="S1006" s="114"/>
      <c r="T1006" s="114"/>
      <c r="U1006" s="114"/>
      <c r="V1006" s="114"/>
      <c r="W1006" s="114"/>
      <c r="X1006" s="115"/>
      <c r="Y1006" s="116"/>
      <c r="Z1006" s="113"/>
      <c r="AA1006" s="117"/>
      <c r="AB1006" s="115"/>
      <c r="AC1006" s="113"/>
      <c r="AD1006" s="117"/>
      <c r="AE1006" s="118"/>
      <c r="AF1006" s="113"/>
      <c r="AG1006" s="117"/>
      <c r="AH1006" s="118"/>
      <c r="AI1006" s="113"/>
      <c r="AJ1006" s="117"/>
      <c r="AK1006" s="118"/>
      <c r="AL1006" s="113"/>
      <c r="AM1006" s="117"/>
      <c r="AN1006" s="118"/>
      <c r="AO1006" s="119"/>
      <c r="AP1006" s="122"/>
      <c r="AQ1006" s="123"/>
      <c r="AR1006" s="96">
        <f t="shared" si="63"/>
        <v>0</v>
      </c>
      <c r="AS1006" s="97">
        <f t="shared" si="60"/>
        <v>0</v>
      </c>
      <c r="AT1006" s="97">
        <f t="shared" si="61"/>
        <v>0</v>
      </c>
    </row>
    <row r="1007" spans="8:46" ht="14.25" thickBot="1" x14ac:dyDescent="0.2">
      <c r="H1007" s="42">
        <f t="shared" si="62"/>
        <v>0</v>
      </c>
      <c r="I1007" s="111"/>
      <c r="J1007" s="112"/>
      <c r="K1007" s="113"/>
      <c r="L1007" s="114"/>
      <c r="M1007" s="114"/>
      <c r="N1007" s="114"/>
      <c r="O1007" s="114"/>
      <c r="P1007" s="114"/>
      <c r="Q1007" s="114"/>
      <c r="R1007" s="114"/>
      <c r="S1007" s="114"/>
      <c r="T1007" s="114"/>
      <c r="U1007" s="114"/>
      <c r="V1007" s="114"/>
      <c r="W1007" s="114"/>
      <c r="X1007" s="115"/>
      <c r="Y1007" s="116"/>
      <c r="Z1007" s="113"/>
      <c r="AA1007" s="117"/>
      <c r="AB1007" s="115"/>
      <c r="AC1007" s="113"/>
      <c r="AD1007" s="117"/>
      <c r="AE1007" s="118"/>
      <c r="AF1007" s="113"/>
      <c r="AG1007" s="117"/>
      <c r="AH1007" s="118"/>
      <c r="AI1007" s="113"/>
      <c r="AJ1007" s="117"/>
      <c r="AK1007" s="118"/>
      <c r="AL1007" s="113"/>
      <c r="AM1007" s="117"/>
      <c r="AN1007" s="118"/>
      <c r="AO1007" s="119"/>
      <c r="AP1007" s="122"/>
      <c r="AQ1007" s="123"/>
      <c r="AR1007" s="96">
        <f t="shared" si="63"/>
        <v>0</v>
      </c>
      <c r="AS1007" s="97">
        <f t="shared" si="60"/>
        <v>0</v>
      </c>
      <c r="AT1007" s="97">
        <f t="shared" si="61"/>
        <v>0</v>
      </c>
    </row>
    <row r="1008" spans="8:46" ht="14.25" thickBot="1" x14ac:dyDescent="0.2">
      <c r="H1008" s="42">
        <f t="shared" si="62"/>
        <v>0</v>
      </c>
      <c r="I1008" s="111"/>
      <c r="J1008" s="112"/>
      <c r="K1008" s="113"/>
      <c r="L1008" s="114"/>
      <c r="M1008" s="114"/>
      <c r="N1008" s="114"/>
      <c r="O1008" s="114"/>
      <c r="P1008" s="114"/>
      <c r="Q1008" s="114"/>
      <c r="R1008" s="114"/>
      <c r="S1008" s="114"/>
      <c r="T1008" s="114"/>
      <c r="U1008" s="114"/>
      <c r="V1008" s="114"/>
      <c r="W1008" s="114"/>
      <c r="X1008" s="115"/>
      <c r="Y1008" s="116"/>
      <c r="Z1008" s="113"/>
      <c r="AA1008" s="117"/>
      <c r="AB1008" s="115"/>
      <c r="AC1008" s="113"/>
      <c r="AD1008" s="117"/>
      <c r="AE1008" s="118"/>
      <c r="AF1008" s="113"/>
      <c r="AG1008" s="117"/>
      <c r="AH1008" s="118"/>
      <c r="AI1008" s="113"/>
      <c r="AJ1008" s="117"/>
      <c r="AK1008" s="118"/>
      <c r="AL1008" s="113"/>
      <c r="AM1008" s="117"/>
      <c r="AN1008" s="118"/>
      <c r="AO1008" s="119"/>
      <c r="AP1008" s="122"/>
      <c r="AQ1008" s="123"/>
      <c r="AR1008" s="96">
        <f t="shared" si="63"/>
        <v>0</v>
      </c>
      <c r="AS1008" s="97">
        <f t="shared" si="60"/>
        <v>0</v>
      </c>
      <c r="AT1008" s="97">
        <f t="shared" si="61"/>
        <v>0</v>
      </c>
    </row>
    <row r="1009" spans="8:46" ht="14.25" thickBot="1" x14ac:dyDescent="0.2">
      <c r="H1009" s="42">
        <f t="shared" si="62"/>
        <v>0</v>
      </c>
      <c r="I1009" s="111"/>
      <c r="J1009" s="112"/>
      <c r="K1009" s="113"/>
      <c r="L1009" s="114"/>
      <c r="M1009" s="114"/>
      <c r="N1009" s="114"/>
      <c r="O1009" s="114"/>
      <c r="P1009" s="114"/>
      <c r="Q1009" s="114"/>
      <c r="R1009" s="114"/>
      <c r="S1009" s="114"/>
      <c r="T1009" s="114"/>
      <c r="U1009" s="114"/>
      <c r="V1009" s="114"/>
      <c r="W1009" s="114"/>
      <c r="X1009" s="115"/>
      <c r="Y1009" s="116"/>
      <c r="Z1009" s="113"/>
      <c r="AA1009" s="117"/>
      <c r="AB1009" s="115"/>
      <c r="AC1009" s="113"/>
      <c r="AD1009" s="117"/>
      <c r="AE1009" s="118"/>
      <c r="AF1009" s="113"/>
      <c r="AG1009" s="117"/>
      <c r="AH1009" s="118"/>
      <c r="AI1009" s="113"/>
      <c r="AJ1009" s="117"/>
      <c r="AK1009" s="118"/>
      <c r="AL1009" s="113"/>
      <c r="AM1009" s="117"/>
      <c r="AN1009" s="118"/>
      <c r="AO1009" s="119"/>
      <c r="AP1009" s="122"/>
      <c r="AQ1009" s="123"/>
      <c r="AR1009" s="96">
        <f t="shared" si="63"/>
        <v>0</v>
      </c>
      <c r="AS1009" s="97">
        <f t="shared" si="60"/>
        <v>0</v>
      </c>
      <c r="AT1009" s="97">
        <f t="shared" si="61"/>
        <v>0</v>
      </c>
    </row>
    <row r="1010" spans="8:46" ht="14.25" thickBot="1" x14ac:dyDescent="0.2">
      <c r="H1010" s="42">
        <f t="shared" si="62"/>
        <v>0</v>
      </c>
      <c r="I1010" s="111"/>
      <c r="J1010" s="112"/>
      <c r="K1010" s="113"/>
      <c r="L1010" s="114"/>
      <c r="M1010" s="114"/>
      <c r="N1010" s="114"/>
      <c r="O1010" s="114"/>
      <c r="P1010" s="114"/>
      <c r="Q1010" s="114"/>
      <c r="R1010" s="114"/>
      <c r="S1010" s="114"/>
      <c r="T1010" s="114"/>
      <c r="U1010" s="114"/>
      <c r="V1010" s="114"/>
      <c r="W1010" s="114"/>
      <c r="X1010" s="115"/>
      <c r="Y1010" s="116"/>
      <c r="Z1010" s="113"/>
      <c r="AA1010" s="117"/>
      <c r="AB1010" s="115"/>
      <c r="AC1010" s="113"/>
      <c r="AD1010" s="117"/>
      <c r="AE1010" s="118"/>
      <c r="AF1010" s="113"/>
      <c r="AG1010" s="117"/>
      <c r="AH1010" s="118"/>
      <c r="AI1010" s="113"/>
      <c r="AJ1010" s="117"/>
      <c r="AK1010" s="118"/>
      <c r="AL1010" s="113"/>
      <c r="AM1010" s="117"/>
      <c r="AN1010" s="118"/>
      <c r="AO1010" s="119"/>
      <c r="AP1010" s="122"/>
      <c r="AQ1010" s="123"/>
      <c r="AR1010" s="96">
        <f t="shared" si="63"/>
        <v>0</v>
      </c>
      <c r="AS1010" s="97">
        <f t="shared" si="60"/>
        <v>0</v>
      </c>
      <c r="AT1010" s="97">
        <f t="shared" si="61"/>
        <v>0</v>
      </c>
    </row>
    <row r="1011" spans="8:46" ht="14.25" thickBot="1" x14ac:dyDescent="0.2">
      <c r="H1011" s="42">
        <f t="shared" si="62"/>
        <v>0</v>
      </c>
      <c r="I1011" s="111"/>
      <c r="J1011" s="112"/>
      <c r="K1011" s="113"/>
      <c r="L1011" s="114"/>
      <c r="M1011" s="114"/>
      <c r="N1011" s="114"/>
      <c r="O1011" s="114"/>
      <c r="P1011" s="114"/>
      <c r="Q1011" s="114"/>
      <c r="R1011" s="114"/>
      <c r="S1011" s="114"/>
      <c r="T1011" s="114"/>
      <c r="U1011" s="114"/>
      <c r="V1011" s="114"/>
      <c r="W1011" s="114"/>
      <c r="X1011" s="115"/>
      <c r="Y1011" s="116"/>
      <c r="Z1011" s="113"/>
      <c r="AA1011" s="117"/>
      <c r="AB1011" s="115"/>
      <c r="AC1011" s="113"/>
      <c r="AD1011" s="117"/>
      <c r="AE1011" s="118"/>
      <c r="AF1011" s="113"/>
      <c r="AG1011" s="117"/>
      <c r="AH1011" s="118"/>
      <c r="AI1011" s="113"/>
      <c r="AJ1011" s="117"/>
      <c r="AK1011" s="118"/>
      <c r="AL1011" s="113"/>
      <c r="AM1011" s="117"/>
      <c r="AN1011" s="118"/>
      <c r="AO1011" s="119"/>
      <c r="AP1011" s="122"/>
      <c r="AQ1011" s="123"/>
      <c r="AR1011" s="96">
        <f t="shared" si="63"/>
        <v>0</v>
      </c>
      <c r="AS1011" s="97">
        <f t="shared" si="60"/>
        <v>0</v>
      </c>
      <c r="AT1011" s="97">
        <f t="shared" si="61"/>
        <v>0</v>
      </c>
    </row>
    <row r="1012" spans="8:46" ht="14.25" thickBot="1" x14ac:dyDescent="0.2">
      <c r="H1012" s="42">
        <f t="shared" si="62"/>
        <v>0</v>
      </c>
      <c r="I1012" s="111"/>
      <c r="J1012" s="112"/>
      <c r="K1012" s="113"/>
      <c r="L1012" s="114"/>
      <c r="M1012" s="114"/>
      <c r="N1012" s="114"/>
      <c r="O1012" s="114"/>
      <c r="P1012" s="114"/>
      <c r="Q1012" s="114"/>
      <c r="R1012" s="114"/>
      <c r="S1012" s="114"/>
      <c r="T1012" s="114"/>
      <c r="U1012" s="114"/>
      <c r="V1012" s="114"/>
      <c r="W1012" s="114"/>
      <c r="X1012" s="115"/>
      <c r="Y1012" s="116"/>
      <c r="Z1012" s="113"/>
      <c r="AA1012" s="117"/>
      <c r="AB1012" s="115"/>
      <c r="AC1012" s="113"/>
      <c r="AD1012" s="117"/>
      <c r="AE1012" s="118"/>
      <c r="AF1012" s="113"/>
      <c r="AG1012" s="117"/>
      <c r="AH1012" s="118"/>
      <c r="AI1012" s="113"/>
      <c r="AJ1012" s="117"/>
      <c r="AK1012" s="118"/>
      <c r="AL1012" s="113"/>
      <c r="AM1012" s="117"/>
      <c r="AN1012" s="118"/>
      <c r="AO1012" s="119"/>
      <c r="AP1012" s="122"/>
      <c r="AQ1012" s="123"/>
      <c r="AR1012" s="96">
        <f t="shared" si="63"/>
        <v>0</v>
      </c>
      <c r="AS1012" s="97">
        <f t="shared" si="60"/>
        <v>0</v>
      </c>
      <c r="AT1012" s="97">
        <f t="shared" si="61"/>
        <v>0</v>
      </c>
    </row>
    <row r="1013" spans="8:46" ht="14.25" thickBot="1" x14ac:dyDescent="0.2">
      <c r="H1013" s="42">
        <f t="shared" si="62"/>
        <v>0</v>
      </c>
      <c r="I1013" s="111"/>
      <c r="J1013" s="112"/>
      <c r="K1013" s="113"/>
      <c r="L1013" s="114"/>
      <c r="M1013" s="114"/>
      <c r="N1013" s="114"/>
      <c r="O1013" s="114"/>
      <c r="P1013" s="114"/>
      <c r="Q1013" s="114"/>
      <c r="R1013" s="114"/>
      <c r="S1013" s="114"/>
      <c r="T1013" s="114"/>
      <c r="U1013" s="114"/>
      <c r="V1013" s="114"/>
      <c r="W1013" s="114"/>
      <c r="X1013" s="115"/>
      <c r="Y1013" s="116"/>
      <c r="Z1013" s="113"/>
      <c r="AA1013" s="117"/>
      <c r="AB1013" s="115"/>
      <c r="AC1013" s="113"/>
      <c r="AD1013" s="117"/>
      <c r="AE1013" s="118"/>
      <c r="AF1013" s="113"/>
      <c r="AG1013" s="117"/>
      <c r="AH1013" s="118"/>
      <c r="AI1013" s="113"/>
      <c r="AJ1013" s="117"/>
      <c r="AK1013" s="118"/>
      <c r="AL1013" s="113"/>
      <c r="AM1013" s="117"/>
      <c r="AN1013" s="118"/>
      <c r="AO1013" s="119"/>
      <c r="AP1013" s="122"/>
      <c r="AQ1013" s="123"/>
      <c r="AR1013" s="96">
        <f t="shared" si="63"/>
        <v>0</v>
      </c>
      <c r="AS1013" s="97">
        <f t="shared" si="60"/>
        <v>0</v>
      </c>
      <c r="AT1013" s="97">
        <f t="shared" si="61"/>
        <v>0</v>
      </c>
    </row>
    <row r="1014" spans="8:46" ht="14.25" thickBot="1" x14ac:dyDescent="0.2">
      <c r="H1014" s="42">
        <f t="shared" si="62"/>
        <v>0</v>
      </c>
      <c r="I1014" s="111"/>
      <c r="J1014" s="112"/>
      <c r="K1014" s="113"/>
      <c r="L1014" s="114"/>
      <c r="M1014" s="114"/>
      <c r="N1014" s="114"/>
      <c r="O1014" s="114"/>
      <c r="P1014" s="114"/>
      <c r="Q1014" s="114"/>
      <c r="R1014" s="114"/>
      <c r="S1014" s="114"/>
      <c r="T1014" s="114"/>
      <c r="U1014" s="114"/>
      <c r="V1014" s="114"/>
      <c r="W1014" s="114"/>
      <c r="X1014" s="115"/>
      <c r="Y1014" s="116"/>
      <c r="Z1014" s="113"/>
      <c r="AA1014" s="117"/>
      <c r="AB1014" s="115"/>
      <c r="AC1014" s="113"/>
      <c r="AD1014" s="117"/>
      <c r="AE1014" s="118"/>
      <c r="AF1014" s="113"/>
      <c r="AG1014" s="117"/>
      <c r="AH1014" s="118"/>
      <c r="AI1014" s="113"/>
      <c r="AJ1014" s="117"/>
      <c r="AK1014" s="118"/>
      <c r="AL1014" s="113"/>
      <c r="AM1014" s="117"/>
      <c r="AN1014" s="118"/>
      <c r="AO1014" s="119"/>
      <c r="AP1014" s="122"/>
      <c r="AQ1014" s="123"/>
      <c r="AR1014" s="96">
        <f t="shared" si="63"/>
        <v>0</v>
      </c>
      <c r="AS1014" s="97">
        <f t="shared" si="60"/>
        <v>0</v>
      </c>
      <c r="AT1014" s="97">
        <f t="shared" si="61"/>
        <v>0</v>
      </c>
    </row>
    <row r="1015" spans="8:46" ht="14.25" thickBot="1" x14ac:dyDescent="0.2">
      <c r="H1015" s="42">
        <f t="shared" si="62"/>
        <v>0</v>
      </c>
      <c r="I1015" s="111"/>
      <c r="J1015" s="112"/>
      <c r="K1015" s="113"/>
      <c r="L1015" s="114"/>
      <c r="M1015" s="114"/>
      <c r="N1015" s="114"/>
      <c r="O1015" s="114"/>
      <c r="P1015" s="114"/>
      <c r="Q1015" s="114"/>
      <c r="R1015" s="114"/>
      <c r="S1015" s="114"/>
      <c r="T1015" s="114"/>
      <c r="U1015" s="114"/>
      <c r="V1015" s="114"/>
      <c r="W1015" s="114"/>
      <c r="X1015" s="115"/>
      <c r="Y1015" s="116"/>
      <c r="Z1015" s="113"/>
      <c r="AA1015" s="117"/>
      <c r="AB1015" s="115"/>
      <c r="AC1015" s="113"/>
      <c r="AD1015" s="117"/>
      <c r="AE1015" s="118"/>
      <c r="AF1015" s="113"/>
      <c r="AG1015" s="117"/>
      <c r="AH1015" s="118"/>
      <c r="AI1015" s="113"/>
      <c r="AJ1015" s="117"/>
      <c r="AK1015" s="118"/>
      <c r="AL1015" s="113"/>
      <c r="AM1015" s="117"/>
      <c r="AN1015" s="118"/>
      <c r="AO1015" s="119"/>
      <c r="AP1015" s="122"/>
      <c r="AQ1015" s="123"/>
      <c r="AR1015" s="96">
        <f t="shared" si="63"/>
        <v>0</v>
      </c>
      <c r="AS1015" s="97">
        <f t="shared" si="60"/>
        <v>0</v>
      </c>
      <c r="AT1015" s="97">
        <f t="shared" si="61"/>
        <v>0</v>
      </c>
    </row>
    <row r="1016" spans="8:46" ht="14.25" thickBot="1" x14ac:dyDescent="0.2">
      <c r="H1016" s="42">
        <f t="shared" si="62"/>
        <v>0</v>
      </c>
      <c r="I1016" s="111"/>
      <c r="J1016" s="112"/>
      <c r="K1016" s="113"/>
      <c r="L1016" s="114"/>
      <c r="M1016" s="114"/>
      <c r="N1016" s="114"/>
      <c r="O1016" s="114"/>
      <c r="P1016" s="114"/>
      <c r="Q1016" s="114"/>
      <c r="R1016" s="114"/>
      <c r="S1016" s="114"/>
      <c r="T1016" s="114"/>
      <c r="U1016" s="114"/>
      <c r="V1016" s="114"/>
      <c r="W1016" s="114"/>
      <c r="X1016" s="115"/>
      <c r="Y1016" s="116"/>
      <c r="Z1016" s="113"/>
      <c r="AA1016" s="117"/>
      <c r="AB1016" s="115"/>
      <c r="AC1016" s="113"/>
      <c r="AD1016" s="117"/>
      <c r="AE1016" s="118"/>
      <c r="AF1016" s="113"/>
      <c r="AG1016" s="117"/>
      <c r="AH1016" s="118"/>
      <c r="AI1016" s="113"/>
      <c r="AJ1016" s="117"/>
      <c r="AK1016" s="118"/>
      <c r="AL1016" s="113"/>
      <c r="AM1016" s="117"/>
      <c r="AN1016" s="118"/>
      <c r="AO1016" s="119"/>
      <c r="AP1016" s="122"/>
      <c r="AQ1016" s="123"/>
      <c r="AR1016" s="96">
        <f t="shared" si="63"/>
        <v>0</v>
      </c>
      <c r="AS1016" s="97">
        <f t="shared" si="60"/>
        <v>0</v>
      </c>
      <c r="AT1016" s="97">
        <f t="shared" si="61"/>
        <v>0</v>
      </c>
    </row>
    <row r="1017" spans="8:46" ht="14.25" thickBot="1" x14ac:dyDescent="0.2">
      <c r="H1017" s="42">
        <f t="shared" si="62"/>
        <v>0</v>
      </c>
      <c r="I1017" s="111"/>
      <c r="J1017" s="112"/>
      <c r="K1017" s="113"/>
      <c r="L1017" s="114"/>
      <c r="M1017" s="114"/>
      <c r="N1017" s="114"/>
      <c r="O1017" s="114"/>
      <c r="P1017" s="114"/>
      <c r="Q1017" s="114"/>
      <c r="R1017" s="114"/>
      <c r="S1017" s="114"/>
      <c r="T1017" s="114"/>
      <c r="U1017" s="114"/>
      <c r="V1017" s="114"/>
      <c r="W1017" s="114"/>
      <c r="X1017" s="115"/>
      <c r="Y1017" s="116"/>
      <c r="Z1017" s="113"/>
      <c r="AA1017" s="117"/>
      <c r="AB1017" s="115"/>
      <c r="AC1017" s="113"/>
      <c r="AD1017" s="117"/>
      <c r="AE1017" s="118"/>
      <c r="AF1017" s="113"/>
      <c r="AG1017" s="117"/>
      <c r="AH1017" s="118"/>
      <c r="AI1017" s="113"/>
      <c r="AJ1017" s="117"/>
      <c r="AK1017" s="118"/>
      <c r="AL1017" s="113"/>
      <c r="AM1017" s="117"/>
      <c r="AN1017" s="118"/>
      <c r="AO1017" s="119"/>
      <c r="AP1017" s="122"/>
      <c r="AQ1017" s="123"/>
      <c r="AR1017" s="96">
        <f t="shared" si="63"/>
        <v>0</v>
      </c>
      <c r="AS1017" s="97">
        <f t="shared" si="60"/>
        <v>0</v>
      </c>
      <c r="AT1017" s="97">
        <f t="shared" si="61"/>
        <v>0</v>
      </c>
    </row>
    <row r="1018" spans="8:46" ht="14.25" thickBot="1" x14ac:dyDescent="0.2">
      <c r="H1018" s="42">
        <f t="shared" si="62"/>
        <v>0</v>
      </c>
      <c r="I1018" s="111"/>
      <c r="J1018" s="112"/>
      <c r="K1018" s="113"/>
      <c r="L1018" s="114"/>
      <c r="M1018" s="114"/>
      <c r="N1018" s="114"/>
      <c r="O1018" s="114"/>
      <c r="P1018" s="114"/>
      <c r="Q1018" s="114"/>
      <c r="R1018" s="114"/>
      <c r="S1018" s="114"/>
      <c r="T1018" s="114"/>
      <c r="U1018" s="114"/>
      <c r="V1018" s="114"/>
      <c r="W1018" s="114"/>
      <c r="X1018" s="115"/>
      <c r="Y1018" s="116"/>
      <c r="Z1018" s="113"/>
      <c r="AA1018" s="117"/>
      <c r="AB1018" s="115"/>
      <c r="AC1018" s="113"/>
      <c r="AD1018" s="117"/>
      <c r="AE1018" s="118"/>
      <c r="AF1018" s="113"/>
      <c r="AG1018" s="117"/>
      <c r="AH1018" s="118"/>
      <c r="AI1018" s="113"/>
      <c r="AJ1018" s="117"/>
      <c r="AK1018" s="118"/>
      <c r="AL1018" s="113"/>
      <c r="AM1018" s="117"/>
      <c r="AN1018" s="118"/>
      <c r="AO1018" s="119"/>
      <c r="AP1018" s="122"/>
      <c r="AQ1018" s="123"/>
      <c r="AR1018" s="96">
        <f t="shared" si="63"/>
        <v>0</v>
      </c>
      <c r="AS1018" s="97">
        <f t="shared" si="60"/>
        <v>0</v>
      </c>
      <c r="AT1018" s="97">
        <f t="shared" si="61"/>
        <v>0</v>
      </c>
    </row>
    <row r="1019" spans="8:46" ht="14.25" thickBot="1" x14ac:dyDescent="0.2">
      <c r="H1019" s="42">
        <f t="shared" si="62"/>
        <v>0</v>
      </c>
      <c r="I1019" s="111"/>
      <c r="J1019" s="112"/>
      <c r="K1019" s="113"/>
      <c r="L1019" s="114"/>
      <c r="M1019" s="114"/>
      <c r="N1019" s="114"/>
      <c r="O1019" s="114"/>
      <c r="P1019" s="114"/>
      <c r="Q1019" s="114"/>
      <c r="R1019" s="114"/>
      <c r="S1019" s="114"/>
      <c r="T1019" s="114"/>
      <c r="U1019" s="114"/>
      <c r="V1019" s="114"/>
      <c r="W1019" s="114"/>
      <c r="X1019" s="115"/>
      <c r="Y1019" s="116"/>
      <c r="Z1019" s="113"/>
      <c r="AA1019" s="117"/>
      <c r="AB1019" s="115"/>
      <c r="AC1019" s="113"/>
      <c r="AD1019" s="117"/>
      <c r="AE1019" s="118"/>
      <c r="AF1019" s="113"/>
      <c r="AG1019" s="117"/>
      <c r="AH1019" s="118"/>
      <c r="AI1019" s="113"/>
      <c r="AJ1019" s="117"/>
      <c r="AK1019" s="118"/>
      <c r="AL1019" s="113"/>
      <c r="AM1019" s="117"/>
      <c r="AN1019" s="118"/>
      <c r="AO1019" s="119"/>
      <c r="AP1019" s="122"/>
      <c r="AQ1019" s="123"/>
      <c r="AR1019" s="96">
        <f t="shared" si="63"/>
        <v>0</v>
      </c>
      <c r="AS1019" s="97">
        <f t="shared" si="60"/>
        <v>0</v>
      </c>
      <c r="AT1019" s="97">
        <f t="shared" si="61"/>
        <v>0</v>
      </c>
    </row>
  </sheetData>
  <sheetProtection algorithmName="SHA-512" hashValue="5kHzwzXYHpg0jOeAtAqZWcUQuFRtyvoF7rjECDstg58+DULYSyyhmd7jl3d4kbaL8k46/jVkAR7z8wWZ4H27zQ==" saltValue="yENO69+9zJJy/mnLe7AmnQ==" spinCount="100000" sheet="1" objects="1" scenarios="1"/>
  <mergeCells count="8">
    <mergeCell ref="AS1:AT1"/>
    <mergeCell ref="I1:AO1"/>
    <mergeCell ref="A17:C17"/>
    <mergeCell ref="A1:E1"/>
    <mergeCell ref="AP1:AQ1"/>
    <mergeCell ref="A5:B5"/>
    <mergeCell ref="A6:B6"/>
    <mergeCell ref="A11:C11"/>
  </mergeCells>
  <phoneticPr fontId="11" type="noConversion"/>
  <pageMargins left="0.74805557727813721" right="0.74805557727813721" top="0.98430556058883667" bottom="0.98430556058883667" header="0.51138889789581299" footer="0.51138889789581299"/>
  <pageSetup paperSize="9" scale="44" fitToWidth="0" fitToHeight="0" orientation="landscape"/>
  <legacyDrawing r:id="rId1"/>
  <extLst>
    <ext xmlns:x14="http://schemas.microsoft.com/office/spreadsheetml/2009/9/main" uri="{CCE6A557-97BC-4b89-ADB6-D9C93CAAB3DF}">
      <x14:dataValidations xmlns:xm="http://schemas.microsoft.com/office/excel/2006/main" disablePrompts="1" count="21">
        <x14:dataValidation type="list" operator="equal" allowBlank="1" showInputMessage="1" showErrorMessage="1" xr:uid="{F6BB8BA3-992D-4089-A6E9-B7848EFAF7BB}">
          <x14:formula1>
            <xm:f>'자료입력 및 결과표시'!$M$4:$M$11</xm:f>
          </x14:formula1>
          <xm:sqref>AL137:AL1019 Z137:Z1019 AC137:AC1019 AI137:AI1019 AL3:AL27 AF3:AF27 AI3:AI27 AC3:AC27 Z3:Z27 Z65 AL65 AF65 AI65 AC65 AF137:AF1019</xm:sqref>
        </x14:dataValidation>
        <x14:dataValidation type="list" operator="equal" allowBlank="1" showInputMessage="1" showErrorMessage="1" xr:uid="{90DFB178-9635-4214-ACCF-483B9F00D2D7}">
          <x14:formula1>
            <xm:f>'자료입력 및 결과표시'!$L$4:$L$15</xm:f>
          </x14:formula1>
          <xm:sqref>Y3:Y27 Y65 Y137:Y1019</xm:sqref>
        </x14:dataValidation>
        <x14:dataValidation type="list" operator="equal" allowBlank="1" showInputMessage="1" showErrorMessage="1" xr:uid="{A9115C56-3265-4AE3-B982-C7E9A5243B53}">
          <x14:formula1>
            <xm:f>'C:\Users\user\Desktop\대위 유준명\1. 22년 설계용역 PQ 평가\2. 평가\8. 3\CD\B581\B581 간소화 DB\10. 건보\[간소화 DB(건축)(건보).xlsx]자료입력 및 결과표시'!#REF!</xm:f>
          </x14:formula1>
          <xm:sqref>Y28:Z33 AC28:AC33 AI28:AI33 AF28:AF33 AL28:AL33</xm:sqref>
        </x14:dataValidation>
        <x14:dataValidation type="list" operator="equal" allowBlank="1" showInputMessage="1" showErrorMessage="1" xr:uid="{109CD0D8-4B23-4C0E-87D9-B37A34F0BB5C}">
          <x14:formula1>
            <xm:f>'C:\Users\user\Desktop\대위 유준명\1. 22년 설계용역 PQ 평가\2. 평가\8. 3\CD\B581\B581 간소화 DB\18. 가람\[간소화 DB(건축)(가람)(양식)_B581.xlsx]자료입력 및 결과표시'!#REF!</xm:f>
          </x14:formula1>
          <xm:sqref>Y34:Z39 AC34:AC39 AI34:AI39 AF34:AF39 AL34:AL39</xm:sqref>
        </x14:dataValidation>
        <x14:dataValidation type="list" operator="equal" allowBlank="1" showInputMessage="1" showErrorMessage="1" xr:uid="{6C8EAEF8-1BAB-4808-B3D3-A656F5E104D7}">
          <x14:formula1>
            <xm:f>'C:\Users\user\Desktop\대위 유준명\1. 22년 설계용역 PQ 평가\2. 평가\8. 3\CD\B573\B573 간소화 DB\20. 가람\[간소화 DB(건축)(가람)(양식)_B573.xlsx]자료입력 및 결과표시'!#REF!</xm:f>
          </x14:formula1>
          <xm:sqref>Y40:Z46 AC40:AC46 AI40:AI46 AF40:AF46 AL40:AL46</xm:sqref>
        </x14:dataValidation>
        <x14:dataValidation type="list" operator="equal" allowBlank="1" showInputMessage="1" showErrorMessage="1" xr:uid="{BF3D7E26-0B49-45AE-BDA6-0D3395AE6272}">
          <x14:formula1>
            <xm:f>'C:\Users\user\Desktop\대위 유준명\1. 22년 설계용역 PQ 평가\2. 평가\8. 3\CD\B581\B581 간소화 DB\12. 이가에이씨엠\[간소화 DB(건축)(이가에이씨엠)(양식).xlsx]자료입력 및 결과표시'!#REF!</xm:f>
          </x14:formula1>
          <xm:sqref>Y47:Y64 Z47:Z53 AC47:AC53 AI47:AI53 AF47:AF53 AL47:AL53</xm:sqref>
        </x14:dataValidation>
        <x14:dataValidation type="list" operator="equal" allowBlank="1" showInputMessage="1" showErrorMessage="1" xr:uid="{80C370CD-BF1B-44DF-BA6E-9A3B5E689381}">
          <x14:formula1>
            <xm:f>'C:\Users\user\Desktop\대위 유준명\1. 22년 설계용역 PQ 평가\2. 평가\8. 3\CD\B581\B581 간소화 DB\7. 라온\[간소화 DB(건축)(라온)_B581.xlsx]자료입력 및 결과표시'!#REF!</xm:f>
          </x14:formula1>
          <xm:sqref>Z54:Z60 AC54:AC60 AI54:AI60 AF54:AF60 AL54:AL60</xm:sqref>
        </x14:dataValidation>
        <x14:dataValidation type="list" operator="equal" allowBlank="1" showInputMessage="1" showErrorMessage="1" xr:uid="{DA2C81BC-38BC-414D-958A-ABEE6A269640}">
          <x14:formula1>
            <xm:f>'C:\Users\user\Desktop\대위 유준명\1. 22년 설계용역 PQ 평가\2. 평가\8. 3\CD\B573\B573 간소화 DB\8. 라온\[간소화 DB(건축)(라온)_B573.xlsx]자료입력 및 결과표시'!#REF!</xm:f>
          </x14:formula1>
          <xm:sqref>Z61:Z64 AC61:AC64 AI61:AI64 AF61:AF64 AL61:AL64</xm:sqref>
        </x14:dataValidation>
        <x14:dataValidation type="list" operator="equal" allowBlank="1" showInputMessage="1" showErrorMessage="1" xr:uid="{1DE3A1C4-0806-4352-A6A3-F3CFCC0B8938}">
          <x14:formula1>
            <xm:f>'C:\Users\user\Desktop\대위 유준명\1. 22년 설계용역 PQ 평가\2. 평가\8. 3\CD\B581\B581 간소화 DB\9. 건보종합\[간소화 DB(건축)(건보종합).xlsx]자료입력 및 결과표시'!#REF!</xm:f>
          </x14:formula1>
          <xm:sqref>Y66:Z72 AC66:AC72 AI66:AI72 AF66:AF72 AL66:AL72</xm:sqref>
        </x14:dataValidation>
        <x14:dataValidation type="list" operator="equal" allowBlank="1" showInputMessage="1" showErrorMessage="1" xr:uid="{5627395F-45FC-4F5C-9FD3-F1E1F8DB46A0}">
          <x14:formula1>
            <xm:f>'C:\Users\user\Desktop\2022.07.28 17.25\[간소화 DB(건축)(건양)(B573).xlsx]자료입력 및 결과표시'!#REF!</xm:f>
          </x14:formula1>
          <xm:sqref>Y73:Z77 AC73:AC77 AI73:AI77 AF73:AF77 AL73:AL77</xm:sqref>
        </x14:dataValidation>
        <x14:dataValidation type="list" operator="equal" allowBlank="1" showInputMessage="1" showErrorMessage="1" xr:uid="{782410E8-4485-4801-B8D5-8EFD26F79D3A}">
          <x14:formula1>
            <xm:f>'C:\Users\user\Desktop\2022.07.28 17.25\[간소화 DB(건축)(건양)(B572).xlsx]자료입력 및 결과표시'!#REF!</xm:f>
          </x14:formula1>
          <xm:sqref>Y78:Z84 AC78:AC84 AI78:AI84 AF78:AF84 AL78:AL84</xm:sqref>
        </x14:dataValidation>
        <x14:dataValidation type="list" operator="equal" allowBlank="1" showInputMessage="1" showErrorMessage="1" xr:uid="{B7D13224-5421-4150-A490-160AED77D128}">
          <x14:formula1>
            <xm:f>'C:\Users\user\Desktop\대위 유준명\1. 22년 설계용역 PQ 평가\2. 평가\8. 3\CD\B573\B573 간소화 DB\6. 무영\[간소화 DB(건축)(무영).xlsx]자료입력 및 결과표시'!#REF!</xm:f>
          </x14:formula1>
          <xm:sqref>Y85:Z89 AC85:AC89 AI85:AI89 AF85:AF89 AL85:AL89</xm:sqref>
        </x14:dataValidation>
        <x14:dataValidation type="list" operator="equal" allowBlank="1" showInputMessage="1" showErrorMessage="1" xr:uid="{825B0ABD-1AD9-4828-912B-B23A429E9E18}">
          <x14:formula1>
            <xm:f>'C:\Users\user\Desktop\대위 유준명\1. 22년 설계용역 PQ 평가\2. 평가\8. 3\CD\B573\B573 간소화 DB\9. 행림\[간소화 DB(건축)(행림)(양식).xlsx]자료입력 및 결과표시'!#REF!</xm:f>
          </x14:formula1>
          <xm:sqref>Y90:Z96 AC90:AC96 AI90:AI96 AF90:AF96 AL90:AL96</xm:sqref>
        </x14:dataValidation>
        <x14:dataValidation type="list" operator="equal" allowBlank="1" showInputMessage="1" showErrorMessage="1" xr:uid="{9DD2482A-4052-40DF-862D-80920B1A47C4}">
          <x14:formula1>
            <xm:f>'C:\Users\user\Desktop\대위 유준명\1. 22년 설계용역 PQ 평가\2. 평가\8. 3\CD\B573\B573 간소화 DB\13. 이가\[간소화 DB(건축)(이가)(양식).xlsx]자료입력 및 결과표시'!#REF!</xm:f>
          </x14:formula1>
          <xm:sqref>Y97:Z104 AC97:AC104 AI97:AI104 AF97:AF104 AL97:AL104</xm:sqref>
        </x14:dataValidation>
        <x14:dataValidation type="list" operator="equal" allowBlank="1" showInputMessage="1" showErrorMessage="1" xr:uid="{0DDB4D22-C930-4BBB-9A67-86925BA66712}">
          <x14:formula1>
            <xm:f>'C:\Users\user\Desktop\대위 유준명\1. 22년 설계용역 PQ 평가\2. 평가\8. 3\CD\B573\B573 간소화 DB\16. 다보\[B573 간소화 DB(건축)(다보건축).xlsx]자료입력 및 결과표시'!#REF!</xm:f>
          </x14:formula1>
          <xm:sqref>Y105:Z106 AC105:AC106 AI105:AI106 AF105:AF106 AL105:AL106</xm:sqref>
        </x14:dataValidation>
        <x14:dataValidation type="list" operator="equal" allowBlank="1" showInputMessage="1" showErrorMessage="1" xr:uid="{8D7FB046-6FE6-4A13-9C56-5C41C571506A}">
          <x14:formula1>
            <xm:f>'C:\Users\user\Desktop\대위 유준명\1. 22년 설계용역 PQ 평가\2. 평가\8. 3\CD\B581\B581 간소화 DB\14. 다보\[B581 간소화 DB(건축)(다보건축).xlsx]자료입력 및 결과표시'!#REF!</xm:f>
          </x14:formula1>
          <xm:sqref>Y107:Z110 AC107:AC110 AI107:AI110 AF107:AF110 AL107:AL110</xm:sqref>
        </x14:dataValidation>
        <x14:dataValidation type="list" operator="equal" allowBlank="1" showInputMessage="1" showErrorMessage="1" xr:uid="{647BEE08-BB12-4C27-B487-AE5E94296FAB}">
          <x14:formula1>
            <xm:f>'C:\Users\user\Desktop\2022.08.01 17.02\[간소화 DB(건축)(대림).xlsx]자료입력 및 결과표시'!#REF!</xm:f>
          </x14:formula1>
          <xm:sqref>Y111:Z119 AC111:AC119 AI111:AI119 AF111:AF119 AL111:AL119</xm:sqref>
        </x14:dataValidation>
        <x14:dataValidation type="list" operator="equal" allowBlank="1" showInputMessage="1" showErrorMessage="1" xr:uid="{D6B894A3-E00D-4132-A6E5-F9A738187C15}">
          <x14:formula1>
            <xm:f>'C:\Users\user\Desktop\2022.08.01 17.02\[간소화 DB(건축)((주)건영종합건축사사무소)_B573.xlsx]자료입력 및 결과표시'!#REF!</xm:f>
          </x14:formula1>
          <xm:sqref>AC120:AC123 AI120:AI123 AF120:AF123 AL120:AL123 Y120:Z123</xm:sqref>
        </x14:dataValidation>
        <x14:dataValidation type="list" operator="equal" allowBlank="1" showInputMessage="1" showErrorMessage="1" xr:uid="{E3A68271-0A1E-455C-979E-7A9FA93ED1F7}">
          <x14:formula1>
            <xm:f>'C:\Users\user\Desktop\2022.08.02 10.57\[간소화 DB(건축)(상엔지니어링건축사사무소)(양식).xlsx]자료입력 및 결과표시'!#REF!</xm:f>
          </x14:formula1>
          <xm:sqref>Y124:Z128 AC124:AC128 AI124:AI128 AF124:AF128 AL124:AL128</xm:sqref>
        </x14:dataValidation>
        <x14:dataValidation type="list" operator="equal" allowBlank="1" showInputMessage="1" showErrorMessage="1" xr:uid="{28EE45FA-8000-4C7B-9825-957CB315CC0E}">
          <x14:formula1>
            <xm:f>'C:\Users\user\Desktop\22-강설-방-17\22-강설-방-17 간소화 DB\2. 건영\[간소화 DB(건축)((주)건영종합건축사사무소).xlsx]자료입력 및 결과표시'!#REF!</xm:f>
          </x14:formula1>
          <xm:sqref>Y129:Z129 AC129 AI129 AF129 AL129</xm:sqref>
        </x14:dataValidation>
        <x14:dataValidation type="list" operator="equal" allowBlank="1" showInputMessage="1" showErrorMessage="1" xr:uid="{9C077CA7-0B6E-4954-BE06-BE302479B13C}">
          <x14:formula1>
            <xm:f>'C:\Users\user\Desktop\[선진_간소화 DB(건축)(업체명)(양식).xlsx]자료입력 및 결과표시'!#REF!</xm:f>
          </x14:formula1>
          <xm:sqref>Y130:Z136 AC130:AC136 AI130:AI136 AF130:AF136 AL130:AL136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C1003"/>
  <sheetViews>
    <sheetView topLeftCell="I223" zoomScale="70" zoomScaleNormal="70" zoomScaleSheetLayoutView="75" workbookViewId="0">
      <selection activeCell="K257" sqref="K257"/>
    </sheetView>
  </sheetViews>
  <sheetFormatPr defaultColWidth="8.88671875" defaultRowHeight="13.5" x14ac:dyDescent="0.15"/>
  <cols>
    <col min="1" max="6" width="3" style="18" hidden="1" customWidth="1"/>
    <col min="7" max="7" width="3" style="19" hidden="1" customWidth="1"/>
    <col min="8" max="8" width="3" style="18" hidden="1" customWidth="1"/>
    <col min="9" max="9" width="11.6640625" style="136" bestFit="1" customWidth="1"/>
    <col min="10" max="10" width="64.88671875" style="136" bestFit="1" customWidth="1"/>
    <col min="11" max="12" width="12.33203125" style="136" bestFit="1" customWidth="1"/>
    <col min="13" max="13" width="9.88671875" style="137" bestFit="1" customWidth="1"/>
    <col min="14" max="18" width="14.21875" style="138" bestFit="1" customWidth="1"/>
    <col min="19" max="19" width="14.21875" style="139" bestFit="1" customWidth="1"/>
    <col min="20" max="20" width="16.6640625" style="140" bestFit="1" customWidth="1"/>
    <col min="21" max="21" width="23.88671875" style="136" bestFit="1" customWidth="1"/>
    <col min="22" max="22" width="5" style="120" bestFit="1" customWidth="1"/>
    <col min="23" max="23" width="8.88671875" style="121"/>
    <col min="24" max="24" width="6.6640625" style="144" bestFit="1" customWidth="1"/>
    <col min="25" max="26" width="9.21875" style="145" bestFit="1" customWidth="1"/>
    <col min="27" max="27" width="9.21875" style="146" bestFit="1" customWidth="1"/>
    <col min="28" max="29" width="9.6640625" style="53" hidden="1" customWidth="1"/>
    <col min="30" max="50" width="9.6640625" style="20" hidden="1" customWidth="1"/>
    <col min="51" max="51" width="9.6640625" style="20" customWidth="1"/>
    <col min="52" max="16384" width="8.88671875" style="20"/>
  </cols>
  <sheetData>
    <row r="1" spans="1:55" ht="14.25" thickBot="1" x14ac:dyDescent="0.2">
      <c r="A1" s="264" t="s">
        <v>3</v>
      </c>
      <c r="B1" s="265"/>
      <c r="C1" s="265"/>
      <c r="D1" s="265"/>
      <c r="E1" s="266"/>
      <c r="I1" s="255" t="s">
        <v>16</v>
      </c>
      <c r="J1" s="268"/>
      <c r="K1" s="268"/>
      <c r="L1" s="268"/>
      <c r="M1" s="268"/>
      <c r="N1" s="268"/>
      <c r="O1" s="268"/>
      <c r="P1" s="268"/>
      <c r="Q1" s="268"/>
      <c r="R1" s="268"/>
      <c r="S1" s="268"/>
      <c r="T1" s="268"/>
      <c r="U1" s="256"/>
      <c r="V1" s="255" t="s">
        <v>105</v>
      </c>
      <c r="W1" s="256"/>
      <c r="X1" s="269" t="s">
        <v>59</v>
      </c>
      <c r="Y1" s="270"/>
      <c r="Z1" s="270"/>
      <c r="AA1" s="271"/>
    </row>
    <row r="2" spans="1:55" ht="14.25" thickBot="1" x14ac:dyDescent="0.2">
      <c r="A2" s="3" t="s">
        <v>28</v>
      </c>
      <c r="B2" s="3" t="s">
        <v>82</v>
      </c>
      <c r="C2" s="4" t="s">
        <v>90</v>
      </c>
      <c r="D2" s="5" t="s">
        <v>43</v>
      </c>
      <c r="E2" s="5" t="s">
        <v>51</v>
      </c>
      <c r="I2" s="64" t="s">
        <v>28</v>
      </c>
      <c r="J2" s="88" t="s">
        <v>20</v>
      </c>
      <c r="K2" s="89" t="s">
        <v>83</v>
      </c>
      <c r="L2" s="147" t="s">
        <v>69</v>
      </c>
      <c r="M2" s="89" t="s">
        <v>82</v>
      </c>
      <c r="N2" s="90" t="s">
        <v>9</v>
      </c>
      <c r="O2" s="90" t="s">
        <v>0</v>
      </c>
      <c r="P2" s="90" t="s">
        <v>4</v>
      </c>
      <c r="Q2" s="90" t="s">
        <v>8</v>
      </c>
      <c r="R2" s="90" t="s">
        <v>2</v>
      </c>
      <c r="S2" s="91" t="s">
        <v>5</v>
      </c>
      <c r="T2" s="65" t="s">
        <v>6</v>
      </c>
      <c r="U2" s="66" t="s">
        <v>10</v>
      </c>
      <c r="V2" s="89" t="s">
        <v>103</v>
      </c>
      <c r="W2" s="91" t="s">
        <v>104</v>
      </c>
      <c r="X2" s="148" t="s">
        <v>27</v>
      </c>
      <c r="Y2" s="149" t="s">
        <v>90</v>
      </c>
      <c r="Z2" s="149" t="s">
        <v>43</v>
      </c>
      <c r="AA2" s="150" t="s">
        <v>51</v>
      </c>
    </row>
    <row r="3" spans="1:55" ht="17.25" thickBot="1" x14ac:dyDescent="0.2">
      <c r="A3" s="6">
        <f>'자료입력 및 결과표시'!A4</f>
        <v>0</v>
      </c>
      <c r="B3" s="7">
        <f>'자료입력 및 결과표시'!A9</f>
        <v>0</v>
      </c>
      <c r="C3" s="8">
        <f>'자료입력 및 결과표시'!B9</f>
        <v>0</v>
      </c>
      <c r="D3" s="8">
        <f>'자료입력 및 결과표시'!C9</f>
        <v>0</v>
      </c>
      <c r="E3" s="9">
        <f>'자료입력 및 결과표시'!D9</f>
        <v>0</v>
      </c>
      <c r="H3" s="18">
        <f>IF(OR(NOT(X3=0),NOT(Y3=0),NOT(Z3=0),NOT(AA3=0)),$A$3&amp;"\"&amp;V3&amp;"\"&amp;W3,0)</f>
        <v>0</v>
      </c>
      <c r="I3" s="129" t="s">
        <v>29</v>
      </c>
      <c r="J3" s="130" t="s">
        <v>205</v>
      </c>
      <c r="K3" s="131">
        <v>44308</v>
      </c>
      <c r="L3" s="132">
        <v>44978</v>
      </c>
      <c r="M3" s="113" t="s">
        <v>175</v>
      </c>
      <c r="N3" s="114" t="s">
        <v>172</v>
      </c>
      <c r="O3" s="114"/>
      <c r="P3" s="114"/>
      <c r="Q3" s="114"/>
      <c r="R3" s="114"/>
      <c r="S3" s="115"/>
      <c r="T3" s="116" t="s">
        <v>35</v>
      </c>
      <c r="U3" s="133">
        <v>44754</v>
      </c>
      <c r="V3" s="114" t="s">
        <v>206</v>
      </c>
      <c r="W3" s="114" t="s">
        <v>184</v>
      </c>
      <c r="X3" s="141">
        <f>IF($C$5="미만",IF(AND($I3=$A$3,OR(B$3=$M3,B$3=$N3,B$3=$O3,B$3=$P3,B$3=$Q3,B$3=$R3,B$3=$S3)),IF(OR($A$5+90&gt;=$L3,$A$5&lt;$K3),0,IF($L3-$A$5-90&gt;=$B$5,$B$5,$L3-$A$5-90)),0),IF($T3=$C$5,IF(AND($I3=$A$3,OR(B$3=$M3,B$3=$N3,B$3=$O3,B$3=$P3,B$3=$Q3,B$3=$R3,B$3=$S3)),IF(OR($A$5+90&gt;=$L3,$A$5&lt;$K3),0,IF($L3-$A$5-90&gt;=$B$5,$B$5,$L3-$A$5-90)),0),0))</f>
        <v>0</v>
      </c>
      <c r="Y3" s="142">
        <f>IF($C$5="미만",IF(AND($I3=$A$3,OR(C$3=$M3,C$3=$N3,C$3=$O3,C$3=$P3,C$3=$Q3,C$3=$R3,C$3=$S3)),IF(OR($A$5+90&gt;=$L3,$A$5&lt;$K3),0,IF($L3-$A$5-90&gt;=$B$5,$B$5,$L3-$A$5-90)),0),IF($T3=$C$5,IF(AND($I3=$A$3,OR(C$3=$M3,C$3=$N3,C$3=$O3,C$3=$P3,C$3=$Q3,C$3=$R3,C$3=$S3)),IF(OR($A$5+90&gt;=$L3,$A$5&lt;$K3),0,IF($L3-$A$5-90&gt;=$B$5,$B$5,$L3-$A$5-90)),0),0))</f>
        <v>0</v>
      </c>
      <c r="Z3" s="142">
        <f>IF($C$5="미만",IF(AND($I3=$A$3,OR(D$3=$M3,D$3=$N3,D$3=$O3,D$3=$P3,D$3=$Q3,D$3=$R3,D$3=$S3)),IF(OR($A$5+90&gt;=$L3,$A$5&lt;$K3),0,IF($L3-$A$5-90&gt;=$B$5,$B$5,$L3-$A$5-90)),0),IF($T3=$C$5,IF(AND($I3=$A$3,OR(D$3=$M3,D$3=$N3,D$3=$O3,D$3=$P3,D$3=$Q3,D$3=$R3,D$3=$S3)),IF(OR($A$5+90&gt;=$L3,$A$5&lt;$K3),0,IF($L3-$A$5-90&gt;=$B$5,$B$5,$L3-$A$5-90)),0),0))</f>
        <v>0</v>
      </c>
      <c r="AA3" s="143">
        <f>IF($C$5="미만",IF(AND($I3=$A$3,OR(E$3=$M3,E$3=$N3,E$3=$O3,E$3=$P3,E$3=$Q3,E$3=$R3,E$3=$S3)),IF(OR($A$5+90&gt;=$L3,$A$5&lt;$K3),0,IF($L3-$A$5-90&gt;=$B$5,$B$5,$L3-$A$5-90)),0),IF($T3=$C$5,IF(AND($I3=$A$3,OR(E$3=$M3,E$3=$N3,E$3=$O3,E$3=$P3,E$3=$Q3,E$3=$R3,E$3=$S3)),IF(OR($A$5+90&gt;=$L3,$A$5&lt;$K3),0,IF($L3-$A$5-90&gt;=$B$5,$B$5,$L3-$A$5-90)),0),0))</f>
        <v>0</v>
      </c>
      <c r="AC3" s="53">
        <f>IF(AND(NOT(X3=0),$I3='자료입력 및 결과표시'!$A$4,COUNTIF('업무중복도(데이터 입력)'!$M3:$S3,'자료입력 및 결과표시'!A$9)&gt;=1),1,0)</f>
        <v>0</v>
      </c>
      <c r="AD3" s="53">
        <f>IF(AND(NOT(Y3=0),$I3='자료입력 및 결과표시'!$A$4,COUNTIF('업무중복도(데이터 입력)'!$M3:$S3,'자료입력 및 결과표시'!B$9)&gt;=1),2,0)</f>
        <v>0</v>
      </c>
      <c r="AE3" s="53">
        <f>IF(AND(NOT(Z3=0),$I3='자료입력 및 결과표시'!$A$4,COUNTIF('업무중복도(데이터 입력)'!$M3:$S3,'자료입력 및 결과표시'!C$9)&gt;=1),3,0)</f>
        <v>0</v>
      </c>
      <c r="AF3" s="53">
        <f>IF(AND(NOT(AA3=0),$I3='자료입력 및 결과표시'!$A$4,COUNTIF('업무중복도(데이터 입력)'!$M3:$S3,'자료입력 및 결과표시'!D$9)&gt;=1),4,0)</f>
        <v>0</v>
      </c>
      <c r="AH3" s="20" t="str">
        <f>$I3&amp;"\"&amp;$V3&amp;"\"&amp;$W3&amp;"\"&amp;$AC3</f>
        <v>테마\theme01\테마건축\0</v>
      </c>
      <c r="AI3" s="20" t="str">
        <f>$I3&amp;"\"&amp;$V3&amp;"\"&amp;$W3&amp;"\"&amp;$AD3</f>
        <v>테마\theme01\테마건축\0</v>
      </c>
      <c r="AJ3" s="20" t="str">
        <f>$I3&amp;"\"&amp;$V3&amp;"\"&amp;$W3&amp;"\"&amp;$AE3</f>
        <v>테마\theme01\테마건축\0</v>
      </c>
      <c r="AK3" s="20" t="str">
        <f>$I3&amp;"\"&amp;$V3&amp;"\"&amp;$W3&amp;"\"&amp;$AF3</f>
        <v>테마\theme01\테마건축\0</v>
      </c>
      <c r="AM3" s="63" t="str">
        <f ca="1">IFERROR(MATCH('자료입력 및 결과표시'!$U$4,OFFSET($AH$3,$AM2,,1000),0)+$AM2,"")</f>
        <v/>
      </c>
      <c r="AN3" s="63" t="str">
        <f ca="1">IFERROR(MATCH('자료입력 및 결과표시'!$V$4,OFFSET($AI$3,$AN2,,1000),0)+$AN2,"")</f>
        <v/>
      </c>
      <c r="AO3" s="63" t="str">
        <f ca="1">IFERROR(MATCH('자료입력 및 결과표시'!$W$4,OFFSET($AJ$3,$AO2,,1000),0)+$AO2,"")</f>
        <v/>
      </c>
      <c r="AP3" s="63" t="str">
        <f ca="1">IFERROR(MATCH('자료입력 및 결과표시'!$X$4,OFFSET($AK$3,$AP2,,1000),0)+$AP2,"")</f>
        <v/>
      </c>
      <c r="AQ3" s="63" t="str">
        <f ca="1">IFERROR(INDEX($J$3:$J$1003,AM3),"")</f>
        <v/>
      </c>
      <c r="AR3" s="63" t="str">
        <f ca="1">IFERROR(INDEX($J$3:$J$1003,AN3),"")</f>
        <v/>
      </c>
      <c r="AS3" s="63" t="str">
        <f ca="1">IFERROR(INDEX($J$3:$J$1003,AO3),"")</f>
        <v/>
      </c>
      <c r="AT3" s="63" t="str">
        <f ca="1">IFERROR(INDEX($J$3:$J$1003,AP3),"")</f>
        <v/>
      </c>
      <c r="AU3" s="63" t="str">
        <f ca="1">IFERROR(INDEX($X$3:$X$1003,AM3),"")</f>
        <v/>
      </c>
      <c r="AV3" s="63" t="str">
        <f ca="1">IFERROR(INDEX($Y$3:$Y$1003,AN3),"")</f>
        <v/>
      </c>
      <c r="AW3" s="63" t="str">
        <f ca="1">IFERROR(INDEX($Z$3:$Z$1003,AO3),"")</f>
        <v/>
      </c>
      <c r="AX3" s="63" t="str">
        <f ca="1">IFERROR(INDEX($AA$3:$AA$1003,AP3),"")</f>
        <v/>
      </c>
    </row>
    <row r="4" spans="1:55" ht="17.25" thickBot="1" x14ac:dyDescent="0.2">
      <c r="A4" s="3" t="s">
        <v>25</v>
      </c>
      <c r="B4" s="4" t="s">
        <v>57</v>
      </c>
      <c r="C4" s="10" t="s">
        <v>6</v>
      </c>
      <c r="D4" s="11"/>
      <c r="E4" s="12"/>
      <c r="H4" s="18">
        <f t="shared" ref="H4:H66" si="0">IF(OR(NOT(X4=0),NOT(Y4=0),NOT(Z4=0),NOT(AA4=0)),$A$3&amp;"\"&amp;V4&amp;"\"&amp;W4,0)</f>
        <v>0</v>
      </c>
      <c r="I4" s="129" t="s">
        <v>29</v>
      </c>
      <c r="J4" s="130" t="s">
        <v>207</v>
      </c>
      <c r="K4" s="131">
        <v>44560</v>
      </c>
      <c r="L4" s="132">
        <v>45106</v>
      </c>
      <c r="M4" s="113" t="s">
        <v>175</v>
      </c>
      <c r="N4" s="114" t="s">
        <v>172</v>
      </c>
      <c r="O4" s="114"/>
      <c r="P4" s="114"/>
      <c r="Q4" s="114"/>
      <c r="R4" s="114"/>
      <c r="S4" s="115"/>
      <c r="T4" s="116" t="s">
        <v>35</v>
      </c>
      <c r="U4" s="133">
        <v>44754</v>
      </c>
      <c r="V4" s="114" t="s">
        <v>206</v>
      </c>
      <c r="W4" s="114" t="s">
        <v>184</v>
      </c>
      <c r="X4" s="141">
        <f t="shared" ref="X4:X67" si="1">IF($C$5="미만",IF(AND($I4=$A$3,OR(B$3=$M4,B$3=$N4,B$3=$O4,B$3=$P4,B$3=$Q4,B$3=$R4,B$3=$S4)),IF(OR($A$5+90&gt;=$L4,$A$5&lt;$K4),0,IF($L4-$A$5-90&gt;=$B$5,$B$5,$L4-$A$5-90)),0),IF($T4=$C$5,IF(AND($I4=$A$3,OR(B$3=$M4,B$3=$N4,B$3=$O4,B$3=$P4,B$3=$Q4,B$3=$R4,B$3=$S4)),IF(OR($A$5+90&gt;=$L4,$A$5&lt;$K4),0,IF($L4-$A$5-90&gt;=$B$5,$B$5,$L4-$A$5-90)),0),0))</f>
        <v>0</v>
      </c>
      <c r="Y4" s="142">
        <f t="shared" ref="Y4:Y67" si="2">IF($C$5="미만",IF(AND($I4=$A$3,OR(C$3=$M4,C$3=$N4,C$3=$O4,C$3=$P4,C$3=$Q4,C$3=$R4,C$3=$S4)),IF(OR($A$5+90&gt;=$L4,$A$5&lt;$K4),0,IF($L4-$A$5-90&gt;=$B$5,$B$5,$L4-$A$5-90)),0),IF($T4=$C$5,IF(AND($I4=$A$3,OR(C$3=$M4,C$3=$N4,C$3=$O4,C$3=$P4,C$3=$Q4,C$3=$R4,C$3=$S4)),IF(OR($A$5+90&gt;=$L4,$A$5&lt;$K4),0,IF($L4-$A$5-90&gt;=$B$5,$B$5,$L4-$A$5-90)),0),0))</f>
        <v>0</v>
      </c>
      <c r="Z4" s="142">
        <f t="shared" ref="Z4:Z67" si="3">IF($C$5="미만",IF(AND($I4=$A$3,OR(D$3=$M4,D$3=$N4,D$3=$O4,D$3=$P4,D$3=$Q4,D$3=$R4,D$3=$S4)),IF(OR($A$5+90&gt;=$L4,$A$5&lt;$K4),0,IF($L4-$A$5-90&gt;=$B$5,$B$5,$L4-$A$5-90)),0),IF($T4=$C$5,IF(AND($I4=$A$3,OR(D$3=$M4,D$3=$N4,D$3=$O4,D$3=$P4,D$3=$Q4,D$3=$R4,D$3=$S4)),IF(OR($A$5+90&gt;=$L4,$A$5&lt;$K4),0,IF($L4-$A$5-90&gt;=$B$5,$B$5,$L4-$A$5-90)),0),0))</f>
        <v>0</v>
      </c>
      <c r="AA4" s="143">
        <f t="shared" ref="AA4:AA67" si="4">IF($C$5="미만",IF(AND($I4=$A$3,OR(E$3=$M4,E$3=$N4,E$3=$O4,E$3=$P4,E$3=$Q4,E$3=$R4,E$3=$S4)),IF(OR($A$5+90&gt;=$L4,$A$5&lt;$K4),0,IF($L4-$A$5-90&gt;=$B$5,$B$5,$L4-$A$5-90)),0),IF($T4=$C$5,IF(AND($I4=$A$3,OR(E$3=$M4,E$3=$N4,E$3=$O4,E$3=$P4,E$3=$Q4,E$3=$R4,E$3=$S4)),IF(OR($A$5+90&gt;=$L4,$A$5&lt;$K4),0,IF($L4-$A$5-90&gt;=$B$5,$B$5,$L4-$A$5-90)),0),0))</f>
        <v>0</v>
      </c>
      <c r="AC4" s="53">
        <f>IF(AND(NOT(X4=0),$I4='자료입력 및 결과표시'!$A$4,COUNTIF('업무중복도(데이터 입력)'!$M4:$S4,'자료입력 및 결과표시'!A$9)&gt;=1),1,0)</f>
        <v>0</v>
      </c>
      <c r="AD4" s="53">
        <f>IF(AND(NOT(Y4=0),$I4='자료입력 및 결과표시'!$A$4,COUNTIF('업무중복도(데이터 입력)'!$M4:$S4,'자료입력 및 결과표시'!B$9)&gt;=1),2,0)</f>
        <v>0</v>
      </c>
      <c r="AE4" s="53">
        <f>IF(AND(NOT(Z4=0),$I4='자료입력 및 결과표시'!$A$4,COUNTIF('업무중복도(데이터 입력)'!$M4:$S4,'자료입력 및 결과표시'!C$9)&gt;=1),3,0)</f>
        <v>0</v>
      </c>
      <c r="AF4" s="53">
        <f>IF(AND(NOT(AA4=0),$I4='자료입력 및 결과표시'!$A$4,COUNTIF('업무중복도(데이터 입력)'!$M4:$S4,'자료입력 및 결과표시'!D$9)&gt;=1),4,0)</f>
        <v>0</v>
      </c>
      <c r="AH4" s="20" t="str">
        <f t="shared" ref="AH4:AH67" si="5">$I4&amp;"\"&amp;$V4&amp;"\"&amp;$W4&amp;"\"&amp;$AC4</f>
        <v>테마\theme01\테마건축\0</v>
      </c>
      <c r="AI4" s="20" t="str">
        <f t="shared" ref="AI4:AI67" si="6">$I4&amp;"\"&amp;$V4&amp;"\"&amp;$W4&amp;"\"&amp;$AD4</f>
        <v>테마\theme01\테마건축\0</v>
      </c>
      <c r="AJ4" s="20" t="str">
        <f t="shared" ref="AJ4:AJ67" si="7">$I4&amp;"\"&amp;$V4&amp;"\"&amp;$W4&amp;"\"&amp;$AE4</f>
        <v>테마\theme01\테마건축\0</v>
      </c>
      <c r="AK4" s="20" t="str">
        <f t="shared" ref="AK4:AK67" si="8">$I4&amp;"\"&amp;$V4&amp;"\"&amp;$W4&amp;"\"&amp;$AF4</f>
        <v>테마\theme01\테마건축\0</v>
      </c>
      <c r="AM4" s="63" t="str">
        <f ca="1">IFERROR(MATCH('자료입력 및 결과표시'!$U$4,OFFSET($AH$3,$AM3,,1000),0)+$AM3,"")</f>
        <v/>
      </c>
      <c r="AN4" s="63" t="str">
        <f ca="1">IFERROR(MATCH('자료입력 및 결과표시'!$V$4,OFFSET($AI$3,$AN3,,1000),0)+$AN3,"")</f>
        <v/>
      </c>
      <c r="AO4" s="63" t="str">
        <f ca="1">IFERROR(MATCH('자료입력 및 결과표시'!$W$4,OFFSET($AJ$3,$AO3,,1000),0)+$AO3,"")</f>
        <v/>
      </c>
      <c r="AP4" s="63" t="str">
        <f ca="1">IFERROR(MATCH('자료입력 및 결과표시'!$X$4,OFFSET($AK$3,$AP3,,1000),0)+$AP3,"")</f>
        <v/>
      </c>
      <c r="AQ4" s="63" t="str">
        <f t="shared" ref="AQ4:AQ67" ca="1" si="9">IFERROR(INDEX($J$3:$J$1003,AM4),"")</f>
        <v/>
      </c>
      <c r="AR4" s="63" t="str">
        <f t="shared" ref="AR4:AR67" ca="1" si="10">IFERROR(INDEX($J$3:$J$1003,AN4),"")</f>
        <v/>
      </c>
      <c r="AS4" s="63" t="str">
        <f t="shared" ref="AS4:AS67" ca="1" si="11">IFERROR(INDEX($J$3:$J$1003,AO4),"")</f>
        <v/>
      </c>
      <c r="AT4" s="63" t="str">
        <f t="shared" ref="AT4:AT67" ca="1" si="12">IFERROR(INDEX($J$3:$J$1003,AP4),"")</f>
        <v/>
      </c>
      <c r="AU4" s="63" t="str">
        <f t="shared" ref="AU4:AU67" ca="1" si="13">IFERROR(INDEX($X$3:$X$1003,AM4),"")</f>
        <v/>
      </c>
      <c r="AV4" s="63" t="str">
        <f t="shared" ref="AV4:AV67" ca="1" si="14">IFERROR(INDEX($Y$3:$Y$1003,AN4),"")</f>
        <v/>
      </c>
      <c r="AW4" s="63" t="str">
        <f t="shared" ref="AW4:AW67" ca="1" si="15">IFERROR(INDEX($Z$3:$Z$1003,AO4),"")</f>
        <v/>
      </c>
      <c r="AX4" s="63" t="str">
        <f t="shared" ref="AX4:AX67" ca="1" si="16">IFERROR(INDEX($AA$3:$AA$1003,AP4),"")</f>
        <v/>
      </c>
    </row>
    <row r="5" spans="1:55" ht="17.25" thickBot="1" x14ac:dyDescent="0.2">
      <c r="A5" s="13">
        <f>'자료입력 및 결과표시'!E4</f>
        <v>0</v>
      </c>
      <c r="B5" s="14">
        <f>'자료입력 및 결과표시'!G4</f>
        <v>0</v>
      </c>
      <c r="C5" s="15">
        <f>'자료입력 및 결과표시'!F4</f>
        <v>0</v>
      </c>
      <c r="D5" s="14"/>
      <c r="E5" s="16"/>
      <c r="H5" s="18">
        <f t="shared" si="0"/>
        <v>0</v>
      </c>
      <c r="I5" s="129" t="s">
        <v>29</v>
      </c>
      <c r="J5" s="130" t="s">
        <v>208</v>
      </c>
      <c r="K5" s="131">
        <v>44643</v>
      </c>
      <c r="L5" s="132">
        <v>44895</v>
      </c>
      <c r="M5" s="113" t="s">
        <v>175</v>
      </c>
      <c r="N5" s="114" t="s">
        <v>191</v>
      </c>
      <c r="O5" s="114"/>
      <c r="P5" s="114"/>
      <c r="Q5" s="114"/>
      <c r="R5" s="114"/>
      <c r="S5" s="115"/>
      <c r="T5" s="116" t="s">
        <v>35</v>
      </c>
      <c r="U5" s="133">
        <v>44754</v>
      </c>
      <c r="V5" s="114" t="s">
        <v>206</v>
      </c>
      <c r="W5" s="114" t="s">
        <v>184</v>
      </c>
      <c r="X5" s="141">
        <f t="shared" si="1"/>
        <v>0</v>
      </c>
      <c r="Y5" s="142">
        <f t="shared" si="2"/>
        <v>0</v>
      </c>
      <c r="Z5" s="142">
        <f t="shared" si="3"/>
        <v>0</v>
      </c>
      <c r="AA5" s="143">
        <f t="shared" si="4"/>
        <v>0</v>
      </c>
      <c r="AC5" s="53">
        <f>IF(AND(NOT(X5=0),$I5='자료입력 및 결과표시'!$A$4,COUNTIF('업무중복도(데이터 입력)'!$M5:$S5,'자료입력 및 결과표시'!A$9)&gt;=1),1,0)</f>
        <v>0</v>
      </c>
      <c r="AD5" s="53">
        <f>IF(AND(NOT(Y5=0),$I5='자료입력 및 결과표시'!$A$4,COUNTIF('업무중복도(데이터 입력)'!$M5:$S5,'자료입력 및 결과표시'!B$9)&gt;=1),2,0)</f>
        <v>0</v>
      </c>
      <c r="AE5" s="53">
        <f>IF(AND(NOT(Z5=0),$I5='자료입력 및 결과표시'!$A$4,COUNTIF('업무중복도(데이터 입력)'!$M5:$S5,'자료입력 및 결과표시'!C$9)&gt;=1),3,0)</f>
        <v>0</v>
      </c>
      <c r="AF5" s="53">
        <f>IF(AND(NOT(AA5=0),$I5='자료입력 및 결과표시'!$A$4,COUNTIF('업무중복도(데이터 입력)'!$M5:$S5,'자료입력 및 결과표시'!D$9)&gt;=1),4,0)</f>
        <v>0</v>
      </c>
      <c r="AH5" s="20" t="str">
        <f t="shared" si="5"/>
        <v>테마\theme01\테마건축\0</v>
      </c>
      <c r="AI5" s="20" t="str">
        <f t="shared" si="6"/>
        <v>테마\theme01\테마건축\0</v>
      </c>
      <c r="AJ5" s="20" t="str">
        <f t="shared" si="7"/>
        <v>테마\theme01\테마건축\0</v>
      </c>
      <c r="AK5" s="20" t="str">
        <f t="shared" si="8"/>
        <v>테마\theme01\테마건축\0</v>
      </c>
      <c r="AM5" s="63" t="str">
        <f ca="1">IFERROR(MATCH('자료입력 및 결과표시'!$U$4,OFFSET($AH$3,$AM4,,1000),0)+$AM4,"")</f>
        <v/>
      </c>
      <c r="AN5" s="63" t="str">
        <f ca="1">IFERROR(MATCH('자료입력 및 결과표시'!$V$4,OFFSET($AI$3,$AN4,,1000),0)+$AN4,"")</f>
        <v/>
      </c>
      <c r="AO5" s="63" t="str">
        <f ca="1">IFERROR(MATCH('자료입력 및 결과표시'!$W$4,OFFSET($AJ$3,$AO4,,1000),0)+$AO4,"")</f>
        <v/>
      </c>
      <c r="AP5" s="63" t="str">
        <f ca="1">IFERROR(MATCH('자료입력 및 결과표시'!$X$4,OFFSET($AK$3,$AP4,,1000),0)+$AP4,"")</f>
        <v/>
      </c>
      <c r="AQ5" s="63" t="str">
        <f t="shared" ca="1" si="9"/>
        <v/>
      </c>
      <c r="AR5" s="63" t="str">
        <f t="shared" ca="1" si="10"/>
        <v/>
      </c>
      <c r="AS5" s="63" t="str">
        <f t="shared" ca="1" si="11"/>
        <v/>
      </c>
      <c r="AT5" s="63" t="str">
        <f t="shared" ca="1" si="12"/>
        <v/>
      </c>
      <c r="AU5" s="63" t="str">
        <f t="shared" ca="1" si="13"/>
        <v/>
      </c>
      <c r="AV5" s="63" t="str">
        <f t="shared" ca="1" si="14"/>
        <v/>
      </c>
      <c r="AW5" s="63" t="str">
        <f t="shared" ca="1" si="15"/>
        <v/>
      </c>
      <c r="AX5" s="63" t="str">
        <f t="shared" ca="1" si="16"/>
        <v/>
      </c>
    </row>
    <row r="6" spans="1:55" ht="16.5" x14ac:dyDescent="0.15">
      <c r="H6" s="18">
        <f t="shared" si="0"/>
        <v>0</v>
      </c>
      <c r="I6" s="129" t="s">
        <v>29</v>
      </c>
      <c r="J6" s="130" t="s">
        <v>209</v>
      </c>
      <c r="K6" s="131">
        <v>44658</v>
      </c>
      <c r="L6" s="132">
        <v>45027</v>
      </c>
      <c r="M6" s="113" t="s">
        <v>175</v>
      </c>
      <c r="N6" s="114" t="s">
        <v>191</v>
      </c>
      <c r="O6" s="114"/>
      <c r="P6" s="114"/>
      <c r="Q6" s="114"/>
      <c r="R6" s="114"/>
      <c r="S6" s="115"/>
      <c r="T6" s="116" t="s">
        <v>35</v>
      </c>
      <c r="U6" s="133">
        <v>44754</v>
      </c>
      <c r="V6" s="114" t="s">
        <v>206</v>
      </c>
      <c r="W6" s="114" t="s">
        <v>184</v>
      </c>
      <c r="X6" s="141">
        <f t="shared" si="1"/>
        <v>0</v>
      </c>
      <c r="Y6" s="142">
        <f t="shared" si="2"/>
        <v>0</v>
      </c>
      <c r="Z6" s="142">
        <f t="shared" si="3"/>
        <v>0</v>
      </c>
      <c r="AA6" s="143">
        <f t="shared" si="4"/>
        <v>0</v>
      </c>
      <c r="AC6" s="53">
        <f>IF(AND(NOT(X6=0),$I6='자료입력 및 결과표시'!$A$4,COUNTIF('업무중복도(데이터 입력)'!$M6:$S6,'자료입력 및 결과표시'!A$9)&gt;=1),1,0)</f>
        <v>0</v>
      </c>
      <c r="AD6" s="53">
        <f>IF(AND(NOT(Y6=0),$I6='자료입력 및 결과표시'!$A$4,COUNTIF('업무중복도(데이터 입력)'!$M6:$S6,'자료입력 및 결과표시'!B$9)&gt;=1),2,0)</f>
        <v>0</v>
      </c>
      <c r="AE6" s="53">
        <f>IF(AND(NOT(Z6=0),$I6='자료입력 및 결과표시'!$A$4,COUNTIF('업무중복도(데이터 입력)'!$M6:$S6,'자료입력 및 결과표시'!C$9)&gt;=1),3,0)</f>
        <v>0</v>
      </c>
      <c r="AF6" s="53">
        <f>IF(AND(NOT(AA6=0),$I6='자료입력 및 결과표시'!$A$4,COUNTIF('업무중복도(데이터 입력)'!$M6:$S6,'자료입력 및 결과표시'!D$9)&gt;=1),4,0)</f>
        <v>0</v>
      </c>
      <c r="AH6" s="20" t="str">
        <f t="shared" si="5"/>
        <v>테마\theme01\테마건축\0</v>
      </c>
      <c r="AI6" s="20" t="str">
        <f t="shared" si="6"/>
        <v>테마\theme01\테마건축\0</v>
      </c>
      <c r="AJ6" s="20" t="str">
        <f t="shared" si="7"/>
        <v>테마\theme01\테마건축\0</v>
      </c>
      <c r="AK6" s="20" t="str">
        <f t="shared" si="8"/>
        <v>테마\theme01\테마건축\0</v>
      </c>
      <c r="AM6" s="63" t="str">
        <f ca="1">IFERROR(MATCH('자료입력 및 결과표시'!$U$4,OFFSET($AH$3,$AM5,,1000),0)+$AM5,"")</f>
        <v/>
      </c>
      <c r="AN6" s="63" t="str">
        <f ca="1">IFERROR(MATCH('자료입력 및 결과표시'!$V$4,OFFSET($AI$3,$AN5,,1000),0)+$AN5,"")</f>
        <v/>
      </c>
      <c r="AO6" s="63" t="str">
        <f ca="1">IFERROR(MATCH('자료입력 및 결과표시'!$W$4,OFFSET($AJ$3,$AO5,,1000),0)+$AO5,"")</f>
        <v/>
      </c>
      <c r="AP6" s="63" t="str">
        <f ca="1">IFERROR(MATCH('자료입력 및 결과표시'!$X$4,OFFSET($AK$3,$AP5,,1000),0)+$AP5,"")</f>
        <v/>
      </c>
      <c r="AQ6" s="63" t="str">
        <f t="shared" ca="1" si="9"/>
        <v/>
      </c>
      <c r="AR6" s="63" t="str">
        <f t="shared" ca="1" si="10"/>
        <v/>
      </c>
      <c r="AS6" s="63" t="str">
        <f t="shared" ca="1" si="11"/>
        <v/>
      </c>
      <c r="AT6" s="63" t="str">
        <f t="shared" ca="1" si="12"/>
        <v/>
      </c>
      <c r="AU6" s="63" t="str">
        <f t="shared" ca="1" si="13"/>
        <v/>
      </c>
      <c r="AV6" s="63" t="str">
        <f t="shared" ca="1" si="14"/>
        <v/>
      </c>
      <c r="AW6" s="63" t="str">
        <f t="shared" ca="1" si="15"/>
        <v/>
      </c>
      <c r="AX6" s="63" t="str">
        <f t="shared" ca="1" si="16"/>
        <v/>
      </c>
    </row>
    <row r="7" spans="1:55" ht="16.5" x14ac:dyDescent="0.15">
      <c r="H7" s="18">
        <f t="shared" si="0"/>
        <v>0</v>
      </c>
      <c r="I7" s="129" t="s">
        <v>29</v>
      </c>
      <c r="J7" s="130" t="s">
        <v>210</v>
      </c>
      <c r="K7" s="131">
        <v>44662</v>
      </c>
      <c r="L7" s="132">
        <v>45361</v>
      </c>
      <c r="M7" s="113" t="s">
        <v>175</v>
      </c>
      <c r="N7" s="114" t="s">
        <v>191</v>
      </c>
      <c r="O7" s="114"/>
      <c r="P7" s="114"/>
      <c r="Q7" s="114"/>
      <c r="R7" s="114"/>
      <c r="S7" s="115"/>
      <c r="T7" s="116" t="s">
        <v>35</v>
      </c>
      <c r="U7" s="133">
        <v>44754</v>
      </c>
      <c r="V7" s="114" t="s">
        <v>206</v>
      </c>
      <c r="W7" s="114" t="s">
        <v>184</v>
      </c>
      <c r="X7" s="141">
        <f t="shared" si="1"/>
        <v>0</v>
      </c>
      <c r="Y7" s="142">
        <f t="shared" si="2"/>
        <v>0</v>
      </c>
      <c r="Z7" s="142">
        <f t="shared" si="3"/>
        <v>0</v>
      </c>
      <c r="AA7" s="143">
        <f t="shared" si="4"/>
        <v>0</v>
      </c>
      <c r="AC7" s="53">
        <f>IF(AND(NOT(X7=0),$I7='자료입력 및 결과표시'!$A$4,COUNTIF('업무중복도(데이터 입력)'!$M7:$S7,'자료입력 및 결과표시'!A$9)&gt;=1),1,0)</f>
        <v>0</v>
      </c>
      <c r="AD7" s="53">
        <f>IF(AND(NOT(Y7=0),$I7='자료입력 및 결과표시'!$A$4,COUNTIF('업무중복도(데이터 입력)'!$M7:$S7,'자료입력 및 결과표시'!B$9)&gt;=1),2,0)</f>
        <v>0</v>
      </c>
      <c r="AE7" s="53">
        <f>IF(AND(NOT(Z7=0),$I7='자료입력 및 결과표시'!$A$4,COUNTIF('업무중복도(데이터 입력)'!$M7:$S7,'자료입력 및 결과표시'!C$9)&gt;=1),3,0)</f>
        <v>0</v>
      </c>
      <c r="AF7" s="53">
        <f>IF(AND(NOT(AA7=0),$I7='자료입력 및 결과표시'!$A$4,COUNTIF('업무중복도(데이터 입력)'!$M7:$S7,'자료입력 및 결과표시'!D$9)&gt;=1),4,0)</f>
        <v>0</v>
      </c>
      <c r="AH7" s="20" t="str">
        <f t="shared" si="5"/>
        <v>테마\theme01\테마건축\0</v>
      </c>
      <c r="AI7" s="20" t="str">
        <f t="shared" si="6"/>
        <v>테마\theme01\테마건축\0</v>
      </c>
      <c r="AJ7" s="20" t="str">
        <f t="shared" si="7"/>
        <v>테마\theme01\테마건축\0</v>
      </c>
      <c r="AK7" s="20" t="str">
        <f t="shared" si="8"/>
        <v>테마\theme01\테마건축\0</v>
      </c>
      <c r="AM7" s="63" t="str">
        <f ca="1">IFERROR(MATCH('자료입력 및 결과표시'!$U$4,OFFSET($AH$3,$AM6,,1000),0)+$AM6,"")</f>
        <v/>
      </c>
      <c r="AN7" s="63" t="str">
        <f ca="1">IFERROR(MATCH('자료입력 및 결과표시'!$V$4,OFFSET($AI$3,$AN6,,1000),0)+$AN6,"")</f>
        <v/>
      </c>
      <c r="AO7" s="63" t="str">
        <f ca="1">IFERROR(MATCH('자료입력 및 결과표시'!$W$4,OFFSET($AJ$3,$AO6,,1000),0)+$AO6,"")</f>
        <v/>
      </c>
      <c r="AP7" s="63" t="str">
        <f ca="1">IFERROR(MATCH('자료입력 및 결과표시'!$X$4,OFFSET($AK$3,$AP6,,1000),0)+$AP6,"")</f>
        <v/>
      </c>
      <c r="AQ7" s="63" t="str">
        <f t="shared" ca="1" si="9"/>
        <v/>
      </c>
      <c r="AR7" s="63" t="str">
        <f t="shared" ca="1" si="10"/>
        <v/>
      </c>
      <c r="AS7" s="63" t="str">
        <f t="shared" ca="1" si="11"/>
        <v/>
      </c>
      <c r="AT7" s="63" t="str">
        <f t="shared" ca="1" si="12"/>
        <v/>
      </c>
      <c r="AU7" s="63" t="str">
        <f t="shared" ca="1" si="13"/>
        <v/>
      </c>
      <c r="AV7" s="63" t="str">
        <f t="shared" ca="1" si="14"/>
        <v/>
      </c>
      <c r="AW7" s="63" t="str">
        <f t="shared" ca="1" si="15"/>
        <v/>
      </c>
      <c r="AX7" s="63" t="str">
        <f t="shared" ca="1" si="16"/>
        <v/>
      </c>
    </row>
    <row r="8" spans="1:55" ht="16.5" x14ac:dyDescent="0.15">
      <c r="A8" s="267" t="s">
        <v>34</v>
      </c>
      <c r="B8" s="267"/>
      <c r="C8" s="267"/>
      <c r="H8" s="18">
        <f t="shared" si="0"/>
        <v>0</v>
      </c>
      <c r="I8" s="129" t="s">
        <v>29</v>
      </c>
      <c r="J8" s="130" t="s">
        <v>211</v>
      </c>
      <c r="K8" s="131">
        <v>44662</v>
      </c>
      <c r="L8" s="132">
        <v>45270</v>
      </c>
      <c r="M8" s="113" t="s">
        <v>175</v>
      </c>
      <c r="N8" s="114" t="s">
        <v>191</v>
      </c>
      <c r="O8" s="114"/>
      <c r="P8" s="114"/>
      <c r="Q8" s="114"/>
      <c r="R8" s="114"/>
      <c r="S8" s="115"/>
      <c r="T8" s="116" t="s">
        <v>35</v>
      </c>
      <c r="U8" s="133">
        <v>44754</v>
      </c>
      <c r="V8" s="114" t="s">
        <v>206</v>
      </c>
      <c r="W8" s="114" t="s">
        <v>184</v>
      </c>
      <c r="X8" s="141">
        <f t="shared" si="1"/>
        <v>0</v>
      </c>
      <c r="Y8" s="142">
        <f t="shared" si="2"/>
        <v>0</v>
      </c>
      <c r="Z8" s="142">
        <f t="shared" si="3"/>
        <v>0</v>
      </c>
      <c r="AA8" s="143">
        <f t="shared" si="4"/>
        <v>0</v>
      </c>
      <c r="AC8" s="53">
        <f>IF(AND(NOT(X8=0),$I8='자료입력 및 결과표시'!$A$4,COUNTIF('업무중복도(데이터 입력)'!$M8:$S8,'자료입력 및 결과표시'!A$9)&gt;=1),1,0)</f>
        <v>0</v>
      </c>
      <c r="AD8" s="53">
        <f>IF(AND(NOT(Y8=0),$I8='자료입력 및 결과표시'!$A$4,COUNTIF('업무중복도(데이터 입력)'!$M8:$S8,'자료입력 및 결과표시'!B$9)&gt;=1),2,0)</f>
        <v>0</v>
      </c>
      <c r="AE8" s="53">
        <f>IF(AND(NOT(Z8=0),$I8='자료입력 및 결과표시'!$A$4,COUNTIF('업무중복도(데이터 입력)'!$M8:$S8,'자료입력 및 결과표시'!C$9)&gt;=1),3,0)</f>
        <v>0</v>
      </c>
      <c r="AF8" s="53">
        <f>IF(AND(NOT(AA8=0),$I8='자료입력 및 결과표시'!$A$4,COUNTIF('업무중복도(데이터 입력)'!$M8:$S8,'자료입력 및 결과표시'!D$9)&gt;=1),4,0)</f>
        <v>0</v>
      </c>
      <c r="AH8" s="20" t="str">
        <f t="shared" si="5"/>
        <v>테마\theme01\테마건축\0</v>
      </c>
      <c r="AI8" s="20" t="str">
        <f t="shared" si="6"/>
        <v>테마\theme01\테마건축\0</v>
      </c>
      <c r="AJ8" s="20" t="str">
        <f t="shared" si="7"/>
        <v>테마\theme01\테마건축\0</v>
      </c>
      <c r="AK8" s="20" t="str">
        <f t="shared" si="8"/>
        <v>테마\theme01\테마건축\0</v>
      </c>
      <c r="AM8" s="63" t="str">
        <f ca="1">IFERROR(MATCH('자료입력 및 결과표시'!$U$4,OFFSET($AH$3,$AM7,,1000),0)+$AM7,"")</f>
        <v/>
      </c>
      <c r="AN8" s="63" t="str">
        <f ca="1">IFERROR(MATCH('자료입력 및 결과표시'!$V$4,OFFSET($AI$3,$AN7,,1000),0)+$AN7,"")</f>
        <v/>
      </c>
      <c r="AO8" s="63" t="str">
        <f ca="1">IFERROR(MATCH('자료입력 및 결과표시'!$W$4,OFFSET($AJ$3,$AO7,,1000),0)+$AO7,"")</f>
        <v/>
      </c>
      <c r="AP8" s="63" t="str">
        <f ca="1">IFERROR(MATCH('자료입력 및 결과표시'!$X$4,OFFSET($AK$3,$AP7,,1000),0)+$AP7,"")</f>
        <v/>
      </c>
      <c r="AQ8" s="63" t="str">
        <f t="shared" ca="1" si="9"/>
        <v/>
      </c>
      <c r="AR8" s="63" t="str">
        <f t="shared" ca="1" si="10"/>
        <v/>
      </c>
      <c r="AS8" s="63" t="str">
        <f t="shared" ca="1" si="11"/>
        <v/>
      </c>
      <c r="AT8" s="63" t="str">
        <f t="shared" ca="1" si="12"/>
        <v/>
      </c>
      <c r="AU8" s="63" t="str">
        <f t="shared" ca="1" si="13"/>
        <v/>
      </c>
      <c r="AV8" s="63" t="str">
        <f t="shared" ca="1" si="14"/>
        <v/>
      </c>
      <c r="AW8" s="63" t="str">
        <f t="shared" ca="1" si="15"/>
        <v/>
      </c>
      <c r="AX8" s="63" t="str">
        <f t="shared" ca="1" si="16"/>
        <v/>
      </c>
    </row>
    <row r="9" spans="1:55" ht="16.5" x14ac:dyDescent="0.15">
      <c r="A9" s="21" t="s">
        <v>14</v>
      </c>
      <c r="B9" s="21" t="s">
        <v>12</v>
      </c>
      <c r="C9" s="21" t="s">
        <v>59</v>
      </c>
      <c r="H9" s="18">
        <f t="shared" si="0"/>
        <v>0</v>
      </c>
      <c r="I9" s="129" t="s">
        <v>29</v>
      </c>
      <c r="J9" s="130" t="s">
        <v>212</v>
      </c>
      <c r="K9" s="131">
        <v>44672</v>
      </c>
      <c r="L9" s="132">
        <v>45280</v>
      </c>
      <c r="M9" s="113" t="s">
        <v>175</v>
      </c>
      <c r="N9" s="114" t="s">
        <v>191</v>
      </c>
      <c r="O9" s="114"/>
      <c r="P9" s="114"/>
      <c r="Q9" s="114"/>
      <c r="R9" s="114"/>
      <c r="S9" s="115"/>
      <c r="T9" s="116" t="s">
        <v>35</v>
      </c>
      <c r="U9" s="133">
        <v>44754</v>
      </c>
      <c r="V9" s="114" t="s">
        <v>206</v>
      </c>
      <c r="W9" s="114" t="s">
        <v>184</v>
      </c>
      <c r="X9" s="141">
        <f t="shared" si="1"/>
        <v>0</v>
      </c>
      <c r="Y9" s="142">
        <f t="shared" si="2"/>
        <v>0</v>
      </c>
      <c r="Z9" s="142">
        <f t="shared" si="3"/>
        <v>0</v>
      </c>
      <c r="AA9" s="143">
        <f t="shared" si="4"/>
        <v>0</v>
      </c>
      <c r="AC9" s="53">
        <f>IF(AND(NOT(X9=0),$I9='자료입력 및 결과표시'!$A$4,COUNTIF('업무중복도(데이터 입력)'!$M9:$S9,'자료입력 및 결과표시'!A$9)&gt;=1),1,0)</f>
        <v>0</v>
      </c>
      <c r="AD9" s="53">
        <f>IF(AND(NOT(Y9=0),$I9='자료입력 및 결과표시'!$A$4,COUNTIF('업무중복도(데이터 입력)'!$M9:$S9,'자료입력 및 결과표시'!B$9)&gt;=1),2,0)</f>
        <v>0</v>
      </c>
      <c r="AE9" s="53">
        <f>IF(AND(NOT(Z9=0),$I9='자료입력 및 결과표시'!$A$4,COUNTIF('업무중복도(데이터 입력)'!$M9:$S9,'자료입력 및 결과표시'!C$9)&gt;=1),3,0)</f>
        <v>0</v>
      </c>
      <c r="AF9" s="53">
        <f>IF(AND(NOT(AA9=0),$I9='자료입력 및 결과표시'!$A$4,COUNTIF('업무중복도(데이터 입력)'!$M9:$S9,'자료입력 및 결과표시'!D$9)&gt;=1),4,0)</f>
        <v>0</v>
      </c>
      <c r="AH9" s="20" t="str">
        <f t="shared" si="5"/>
        <v>테마\theme01\테마건축\0</v>
      </c>
      <c r="AI9" s="20" t="str">
        <f t="shared" si="6"/>
        <v>테마\theme01\테마건축\0</v>
      </c>
      <c r="AJ9" s="20" t="str">
        <f t="shared" si="7"/>
        <v>테마\theme01\테마건축\0</v>
      </c>
      <c r="AK9" s="20" t="str">
        <f t="shared" si="8"/>
        <v>테마\theme01\테마건축\0</v>
      </c>
      <c r="AM9" s="63" t="str">
        <f ca="1">IFERROR(MATCH('자료입력 및 결과표시'!$U$4,OFFSET($AH$3,$AM8,,1000),0)+$AM8,"")</f>
        <v/>
      </c>
      <c r="AN9" s="63" t="str">
        <f ca="1">IFERROR(MATCH('자료입력 및 결과표시'!$V$4,OFFSET($AI$3,$AN8,,1000),0)+$AN8,"")</f>
        <v/>
      </c>
      <c r="AO9" s="63" t="str">
        <f ca="1">IFERROR(MATCH('자료입력 및 결과표시'!$W$4,OFFSET($AJ$3,$AO8,,1000),0)+$AO8,"")</f>
        <v/>
      </c>
      <c r="AP9" s="63" t="str">
        <f ca="1">IFERROR(MATCH('자료입력 및 결과표시'!$X$4,OFFSET($AK$3,$AP8,,1000),0)+$AP8,"")</f>
        <v/>
      </c>
      <c r="AQ9" s="63" t="str">
        <f t="shared" ca="1" si="9"/>
        <v/>
      </c>
      <c r="AR9" s="63" t="str">
        <f t="shared" ca="1" si="10"/>
        <v/>
      </c>
      <c r="AS9" s="63" t="str">
        <f t="shared" ca="1" si="11"/>
        <v/>
      </c>
      <c r="AT9" s="63" t="str">
        <f t="shared" ca="1" si="12"/>
        <v/>
      </c>
      <c r="AU9" s="63" t="str">
        <f t="shared" ca="1" si="13"/>
        <v/>
      </c>
      <c r="AV9" s="63" t="str">
        <f t="shared" ca="1" si="14"/>
        <v/>
      </c>
      <c r="AW9" s="63" t="str">
        <f t="shared" ca="1" si="15"/>
        <v/>
      </c>
      <c r="AX9" s="63" t="str">
        <f t="shared" ca="1" si="16"/>
        <v/>
      </c>
    </row>
    <row r="10" spans="1:55" ht="16.5" x14ac:dyDescent="0.15">
      <c r="A10" s="21" t="s">
        <v>27</v>
      </c>
      <c r="B10" s="22">
        <f>B3</f>
        <v>0</v>
      </c>
      <c r="C10" s="21">
        <f>SUM(X3:X9999)</f>
        <v>0</v>
      </c>
      <c r="H10" s="18">
        <f t="shared" si="0"/>
        <v>0</v>
      </c>
      <c r="I10" s="129" t="s">
        <v>29</v>
      </c>
      <c r="J10" s="130" t="s">
        <v>213</v>
      </c>
      <c r="K10" s="131">
        <v>44680</v>
      </c>
      <c r="L10" s="132">
        <v>44984</v>
      </c>
      <c r="M10" s="113" t="s">
        <v>214</v>
      </c>
      <c r="N10" s="114" t="s">
        <v>191</v>
      </c>
      <c r="O10" s="114"/>
      <c r="P10" s="114"/>
      <c r="Q10" s="114"/>
      <c r="R10" s="114"/>
      <c r="S10" s="115"/>
      <c r="T10" s="116" t="s">
        <v>35</v>
      </c>
      <c r="U10" s="133">
        <v>44754</v>
      </c>
      <c r="V10" s="114" t="s">
        <v>206</v>
      </c>
      <c r="W10" s="114" t="s">
        <v>184</v>
      </c>
      <c r="X10" s="141">
        <f t="shared" si="1"/>
        <v>0</v>
      </c>
      <c r="Y10" s="142">
        <f t="shared" si="2"/>
        <v>0</v>
      </c>
      <c r="Z10" s="142">
        <f t="shared" si="3"/>
        <v>0</v>
      </c>
      <c r="AA10" s="143">
        <f t="shared" si="4"/>
        <v>0</v>
      </c>
      <c r="AC10" s="53">
        <f>IF(AND(NOT(X10=0),$I10='자료입력 및 결과표시'!$A$4,COUNTIF('업무중복도(데이터 입력)'!$M10:$S10,'자료입력 및 결과표시'!A$9)&gt;=1),1,0)</f>
        <v>0</v>
      </c>
      <c r="AD10" s="53">
        <f>IF(AND(NOT(Y10=0),$I10='자료입력 및 결과표시'!$A$4,COUNTIF('업무중복도(데이터 입력)'!$M10:$S10,'자료입력 및 결과표시'!B$9)&gt;=1),2,0)</f>
        <v>0</v>
      </c>
      <c r="AE10" s="53">
        <f>IF(AND(NOT(Z10=0),$I10='자료입력 및 결과표시'!$A$4,COUNTIF('업무중복도(데이터 입력)'!$M10:$S10,'자료입력 및 결과표시'!C$9)&gt;=1),3,0)</f>
        <v>0</v>
      </c>
      <c r="AF10" s="53">
        <f>IF(AND(NOT(AA10=0),$I10='자료입력 및 결과표시'!$A$4,COUNTIF('업무중복도(데이터 입력)'!$M10:$S10,'자료입력 및 결과표시'!D$9)&gt;=1),4,0)</f>
        <v>0</v>
      </c>
      <c r="AH10" s="20" t="str">
        <f t="shared" si="5"/>
        <v>테마\theme01\테마건축\0</v>
      </c>
      <c r="AI10" s="20" t="str">
        <f t="shared" si="6"/>
        <v>테마\theme01\테마건축\0</v>
      </c>
      <c r="AJ10" s="20" t="str">
        <f t="shared" si="7"/>
        <v>테마\theme01\테마건축\0</v>
      </c>
      <c r="AK10" s="20" t="str">
        <f t="shared" si="8"/>
        <v>테마\theme01\테마건축\0</v>
      </c>
      <c r="AM10" s="63" t="str">
        <f ca="1">IFERROR(MATCH('자료입력 및 결과표시'!$U$4,OFFSET($AH$3,$AM9,,1000),0)+$AM9,"")</f>
        <v/>
      </c>
      <c r="AN10" s="63" t="str">
        <f ca="1">IFERROR(MATCH('자료입력 및 결과표시'!$V$4,OFFSET($AI$3,$AN9,,1000),0)+$AN9,"")</f>
        <v/>
      </c>
      <c r="AO10" s="63" t="str">
        <f ca="1">IFERROR(MATCH('자료입력 및 결과표시'!$W$4,OFFSET($AJ$3,$AO9,,1000),0)+$AO9,"")</f>
        <v/>
      </c>
      <c r="AP10" s="63" t="str">
        <f ca="1">IFERROR(MATCH('자료입력 및 결과표시'!$X$4,OFFSET($AK$3,$AP9,,1000),0)+$AP9,"")</f>
        <v/>
      </c>
      <c r="AQ10" s="63" t="str">
        <f t="shared" ca="1" si="9"/>
        <v/>
      </c>
      <c r="AR10" s="63" t="str">
        <f t="shared" ca="1" si="10"/>
        <v/>
      </c>
      <c r="AS10" s="63" t="str">
        <f t="shared" ca="1" si="11"/>
        <v/>
      </c>
      <c r="AT10" s="63" t="str">
        <f t="shared" ca="1" si="12"/>
        <v/>
      </c>
      <c r="AU10" s="63" t="str">
        <f t="shared" ca="1" si="13"/>
        <v/>
      </c>
      <c r="AV10" s="63" t="str">
        <f t="shared" ca="1" si="14"/>
        <v/>
      </c>
      <c r="AW10" s="63" t="str">
        <f t="shared" ca="1" si="15"/>
        <v/>
      </c>
      <c r="AX10" s="63" t="str">
        <f t="shared" ca="1" si="16"/>
        <v/>
      </c>
    </row>
    <row r="11" spans="1:55" ht="16.5" x14ac:dyDescent="0.15">
      <c r="A11" s="21" t="s">
        <v>90</v>
      </c>
      <c r="B11" s="21">
        <f>C3</f>
        <v>0</v>
      </c>
      <c r="C11" s="21">
        <f>SUM(Y3:Y9999)</f>
        <v>0</v>
      </c>
      <c r="H11" s="18">
        <f t="shared" si="0"/>
        <v>0</v>
      </c>
      <c r="I11" s="129" t="s">
        <v>29</v>
      </c>
      <c r="J11" s="130" t="s">
        <v>215</v>
      </c>
      <c r="K11" s="131">
        <v>44691</v>
      </c>
      <c r="L11" s="132">
        <v>44874</v>
      </c>
      <c r="M11" s="113" t="s">
        <v>214</v>
      </c>
      <c r="N11" s="114" t="s">
        <v>191</v>
      </c>
      <c r="O11" s="114"/>
      <c r="P11" s="114"/>
      <c r="Q11" s="114"/>
      <c r="R11" s="114"/>
      <c r="S11" s="115"/>
      <c r="T11" s="116" t="s">
        <v>35</v>
      </c>
      <c r="U11" s="133">
        <v>44754</v>
      </c>
      <c r="V11" s="114" t="s">
        <v>206</v>
      </c>
      <c r="W11" s="114" t="s">
        <v>184</v>
      </c>
      <c r="X11" s="141">
        <f t="shared" si="1"/>
        <v>0</v>
      </c>
      <c r="Y11" s="142">
        <f t="shared" si="2"/>
        <v>0</v>
      </c>
      <c r="Z11" s="142">
        <f t="shared" si="3"/>
        <v>0</v>
      </c>
      <c r="AA11" s="143">
        <f t="shared" si="4"/>
        <v>0</v>
      </c>
      <c r="AC11" s="53">
        <f>IF(AND(NOT(X11=0),$I11='자료입력 및 결과표시'!$A$4,COUNTIF('업무중복도(데이터 입력)'!$M11:$S11,'자료입력 및 결과표시'!A$9)&gt;=1),1,0)</f>
        <v>0</v>
      </c>
      <c r="AD11" s="53">
        <f>IF(AND(NOT(Y11=0),$I11='자료입력 및 결과표시'!$A$4,COUNTIF('업무중복도(데이터 입력)'!$M11:$S11,'자료입력 및 결과표시'!B$9)&gt;=1),2,0)</f>
        <v>0</v>
      </c>
      <c r="AE11" s="53">
        <f>IF(AND(NOT(Z11=0),$I11='자료입력 및 결과표시'!$A$4,COUNTIF('업무중복도(데이터 입력)'!$M11:$S11,'자료입력 및 결과표시'!C$9)&gt;=1),3,0)</f>
        <v>0</v>
      </c>
      <c r="AF11" s="53">
        <f>IF(AND(NOT(AA11=0),$I11='자료입력 및 결과표시'!$A$4,COUNTIF('업무중복도(데이터 입력)'!$M11:$S11,'자료입력 및 결과표시'!D$9)&gt;=1),4,0)</f>
        <v>0</v>
      </c>
      <c r="AH11" s="20" t="str">
        <f t="shared" si="5"/>
        <v>테마\theme01\테마건축\0</v>
      </c>
      <c r="AI11" s="20" t="str">
        <f t="shared" si="6"/>
        <v>테마\theme01\테마건축\0</v>
      </c>
      <c r="AJ11" s="20" t="str">
        <f t="shared" si="7"/>
        <v>테마\theme01\테마건축\0</v>
      </c>
      <c r="AK11" s="20" t="str">
        <f t="shared" si="8"/>
        <v>테마\theme01\테마건축\0</v>
      </c>
      <c r="AM11" s="63" t="str">
        <f ca="1">IFERROR(MATCH('자료입력 및 결과표시'!$U$4,OFFSET($AH$3,$AM10,,1000),0)+$AM10,"")</f>
        <v/>
      </c>
      <c r="AN11" s="63" t="str">
        <f ca="1">IFERROR(MATCH('자료입력 및 결과표시'!$V$4,OFFSET($AI$3,$AN10,,1000),0)+$AN10,"")</f>
        <v/>
      </c>
      <c r="AO11" s="63" t="str">
        <f ca="1">IFERROR(MATCH('자료입력 및 결과표시'!$W$4,OFFSET($AJ$3,$AO10,,1000),0)+$AO10,"")</f>
        <v/>
      </c>
      <c r="AP11" s="63" t="str">
        <f ca="1">IFERROR(MATCH('자료입력 및 결과표시'!$X$4,OFFSET($AK$3,$AP10,,1000),0)+$AP10,"")</f>
        <v/>
      </c>
      <c r="AQ11" s="63" t="str">
        <f t="shared" ca="1" si="9"/>
        <v/>
      </c>
      <c r="AR11" s="63" t="str">
        <f t="shared" ca="1" si="10"/>
        <v/>
      </c>
      <c r="AS11" s="63" t="str">
        <f t="shared" ca="1" si="11"/>
        <v/>
      </c>
      <c r="AT11" s="63" t="str">
        <f t="shared" ca="1" si="12"/>
        <v/>
      </c>
      <c r="AU11" s="63" t="str">
        <f t="shared" ca="1" si="13"/>
        <v/>
      </c>
      <c r="AV11" s="63" t="str">
        <f t="shared" ca="1" si="14"/>
        <v/>
      </c>
      <c r="AW11" s="63" t="str">
        <f t="shared" ca="1" si="15"/>
        <v/>
      </c>
      <c r="AX11" s="63" t="str">
        <f t="shared" ca="1" si="16"/>
        <v/>
      </c>
    </row>
    <row r="12" spans="1:55" ht="16.5" x14ac:dyDescent="0.15">
      <c r="A12" s="21" t="s">
        <v>43</v>
      </c>
      <c r="B12" s="21">
        <f>D3</f>
        <v>0</v>
      </c>
      <c r="C12" s="21">
        <f>SUM(Z3:Z9999)</f>
        <v>0</v>
      </c>
      <c r="H12" s="18">
        <f t="shared" si="0"/>
        <v>0</v>
      </c>
      <c r="I12" s="129" t="s">
        <v>29</v>
      </c>
      <c r="J12" s="130" t="s">
        <v>216</v>
      </c>
      <c r="K12" s="131">
        <v>44692</v>
      </c>
      <c r="L12" s="132">
        <v>44992</v>
      </c>
      <c r="M12" s="113" t="s">
        <v>171</v>
      </c>
      <c r="N12" s="114" t="s">
        <v>191</v>
      </c>
      <c r="O12" s="114"/>
      <c r="P12" s="114"/>
      <c r="Q12" s="114"/>
      <c r="R12" s="114"/>
      <c r="S12" s="115"/>
      <c r="T12" s="116" t="s">
        <v>23</v>
      </c>
      <c r="U12" s="133">
        <v>44754</v>
      </c>
      <c r="V12" s="114" t="s">
        <v>206</v>
      </c>
      <c r="W12" s="114" t="s">
        <v>184</v>
      </c>
      <c r="X12" s="141">
        <f t="shared" si="1"/>
        <v>0</v>
      </c>
      <c r="Y12" s="142">
        <f t="shared" si="2"/>
        <v>0</v>
      </c>
      <c r="Z12" s="142">
        <f t="shared" si="3"/>
        <v>0</v>
      </c>
      <c r="AA12" s="143">
        <f t="shared" si="4"/>
        <v>0</v>
      </c>
      <c r="AB12" s="53" t="str">
        <f ca="1">IFERROR(MATCH('자료입력 및 결과표시'!H18,OFFSET(H12,AB11,,1000),0)+AB11,"")</f>
        <v/>
      </c>
      <c r="AC12" s="53">
        <f>IF(AND(NOT(X12=0),$I12='자료입력 및 결과표시'!$A$4,COUNTIF('업무중복도(데이터 입력)'!$M12:$S12,'자료입력 및 결과표시'!A$9)&gt;=1),1,0)</f>
        <v>0</v>
      </c>
      <c r="AD12" s="53">
        <f>IF(AND(NOT(Y12=0),$I12='자료입력 및 결과표시'!$A$4,COUNTIF('업무중복도(데이터 입력)'!$M12:$S12,'자료입력 및 결과표시'!B$9)&gt;=1),2,0)</f>
        <v>0</v>
      </c>
      <c r="AE12" s="53">
        <f>IF(AND(NOT(Z12=0),$I12='자료입력 및 결과표시'!$A$4,COUNTIF('업무중복도(데이터 입력)'!$M12:$S12,'자료입력 및 결과표시'!C$9)&gt;=1),3,0)</f>
        <v>0</v>
      </c>
      <c r="AF12" s="53">
        <f>IF(AND(NOT(AA12=0),$I12='자료입력 및 결과표시'!$A$4,COUNTIF('업무중복도(데이터 입력)'!$M12:$S12,'자료입력 및 결과표시'!D$9)&gt;=1),4,0)</f>
        <v>0</v>
      </c>
      <c r="AH12" s="20" t="str">
        <f t="shared" si="5"/>
        <v>테마\theme01\테마건축\0</v>
      </c>
      <c r="AI12" s="20" t="str">
        <f t="shared" si="6"/>
        <v>테마\theme01\테마건축\0</v>
      </c>
      <c r="AJ12" s="20" t="str">
        <f t="shared" si="7"/>
        <v>테마\theme01\테마건축\0</v>
      </c>
      <c r="AK12" s="20" t="str">
        <f t="shared" si="8"/>
        <v>테마\theme01\테마건축\0</v>
      </c>
      <c r="AM12" s="63" t="str">
        <f ca="1">IFERROR(MATCH('자료입력 및 결과표시'!$U$4,OFFSET($AH$3,$AM11,,1000),0)+$AM11,"")</f>
        <v/>
      </c>
      <c r="AN12" s="63" t="str">
        <f ca="1">IFERROR(MATCH('자료입력 및 결과표시'!$V$4,OFFSET($AI$3,$AN11,,1000),0)+$AN11,"")</f>
        <v/>
      </c>
      <c r="AO12" s="63" t="str">
        <f ca="1">IFERROR(MATCH('자료입력 및 결과표시'!$W$4,OFFSET($AJ$3,$AO11,,1000),0)+$AO11,"")</f>
        <v/>
      </c>
      <c r="AP12" s="63" t="str">
        <f ca="1">IFERROR(MATCH('자료입력 및 결과표시'!$X$4,OFFSET($AK$3,$AP11,,1000),0)+$AP11,"")</f>
        <v/>
      </c>
      <c r="AQ12" s="63" t="str">
        <f t="shared" ca="1" si="9"/>
        <v/>
      </c>
      <c r="AR12" s="63" t="str">
        <f t="shared" ca="1" si="10"/>
        <v/>
      </c>
      <c r="AS12" s="63" t="str">
        <f t="shared" ca="1" si="11"/>
        <v/>
      </c>
      <c r="AT12" s="63" t="str">
        <f t="shared" ca="1" si="12"/>
        <v/>
      </c>
      <c r="AU12" s="63" t="str">
        <f t="shared" ca="1" si="13"/>
        <v/>
      </c>
      <c r="AV12" s="63" t="str">
        <f t="shared" ca="1" si="14"/>
        <v/>
      </c>
      <c r="AW12" s="63" t="str">
        <f t="shared" ca="1" si="15"/>
        <v/>
      </c>
      <c r="AX12" s="63" t="str">
        <f t="shared" ca="1" si="16"/>
        <v/>
      </c>
      <c r="BC12"/>
    </row>
    <row r="13" spans="1:55" ht="16.5" x14ac:dyDescent="0.15">
      <c r="A13" s="21" t="s">
        <v>51</v>
      </c>
      <c r="B13" s="21">
        <f>E3</f>
        <v>0</v>
      </c>
      <c r="C13" s="21">
        <f>SUM(AA3:AA9999)</f>
        <v>0</v>
      </c>
      <c r="H13" s="18">
        <f t="shared" si="0"/>
        <v>0</v>
      </c>
      <c r="I13" s="129" t="s">
        <v>29</v>
      </c>
      <c r="J13" s="130" t="s">
        <v>217</v>
      </c>
      <c r="K13" s="131">
        <v>44698</v>
      </c>
      <c r="L13" s="132">
        <v>44881</v>
      </c>
      <c r="M13" s="113" t="s">
        <v>214</v>
      </c>
      <c r="N13" s="114" t="s">
        <v>191</v>
      </c>
      <c r="O13" s="114"/>
      <c r="P13" s="114"/>
      <c r="Q13" s="114"/>
      <c r="R13" s="114"/>
      <c r="S13" s="115"/>
      <c r="T13" s="116" t="s">
        <v>35</v>
      </c>
      <c r="U13" s="133">
        <v>44754</v>
      </c>
      <c r="V13" s="114" t="s">
        <v>206</v>
      </c>
      <c r="W13" s="114" t="s">
        <v>184</v>
      </c>
      <c r="X13" s="141">
        <f t="shared" si="1"/>
        <v>0</v>
      </c>
      <c r="Y13" s="142">
        <f t="shared" si="2"/>
        <v>0</v>
      </c>
      <c r="Z13" s="142">
        <f t="shared" si="3"/>
        <v>0</v>
      </c>
      <c r="AA13" s="143">
        <f t="shared" si="4"/>
        <v>0</v>
      </c>
      <c r="AB13" s="53" t="str">
        <f ca="1">IFERROR(MATCH('자료입력 및 결과표시'!H19,OFFSET(H13,AB12,,1000),0)+AB12,"")</f>
        <v/>
      </c>
      <c r="AC13" s="53">
        <f>IF(AND(NOT(X13=0),$I13='자료입력 및 결과표시'!$A$4,COUNTIF('업무중복도(데이터 입력)'!$M13:$S13,'자료입력 및 결과표시'!A$9)&gt;=1),1,0)</f>
        <v>0</v>
      </c>
      <c r="AD13" s="53">
        <f>IF(AND(NOT(Y13=0),$I13='자료입력 및 결과표시'!$A$4,COUNTIF('업무중복도(데이터 입력)'!$M13:$S13,'자료입력 및 결과표시'!B$9)&gt;=1),2,0)</f>
        <v>0</v>
      </c>
      <c r="AE13" s="53">
        <f>IF(AND(NOT(Z13=0),$I13='자료입력 및 결과표시'!$A$4,COUNTIF('업무중복도(데이터 입력)'!$M13:$S13,'자료입력 및 결과표시'!C$9)&gt;=1),3,0)</f>
        <v>0</v>
      </c>
      <c r="AF13" s="53">
        <f>IF(AND(NOT(AA13=0),$I13='자료입력 및 결과표시'!$A$4,COUNTIF('업무중복도(데이터 입력)'!$M13:$S13,'자료입력 및 결과표시'!D$9)&gt;=1),4,0)</f>
        <v>0</v>
      </c>
      <c r="AH13" s="20" t="str">
        <f t="shared" si="5"/>
        <v>테마\theme01\테마건축\0</v>
      </c>
      <c r="AI13" s="20" t="str">
        <f t="shared" si="6"/>
        <v>테마\theme01\테마건축\0</v>
      </c>
      <c r="AJ13" s="20" t="str">
        <f t="shared" si="7"/>
        <v>테마\theme01\테마건축\0</v>
      </c>
      <c r="AK13" s="20" t="str">
        <f t="shared" si="8"/>
        <v>테마\theme01\테마건축\0</v>
      </c>
      <c r="AM13" s="63" t="str">
        <f ca="1">IFERROR(MATCH('자료입력 및 결과표시'!$U$4,OFFSET($AH$3,$AM12,,1000),0)+$AM12,"")</f>
        <v/>
      </c>
      <c r="AN13" s="63" t="str">
        <f ca="1">IFERROR(MATCH('자료입력 및 결과표시'!$V$4,OFFSET($AI$3,$AN12,,1000),0)+$AN12,"")</f>
        <v/>
      </c>
      <c r="AO13" s="63" t="str">
        <f ca="1">IFERROR(MATCH('자료입력 및 결과표시'!$W$4,OFFSET($AJ$3,$AO12,,1000),0)+$AO12,"")</f>
        <v/>
      </c>
      <c r="AP13" s="63" t="str">
        <f ca="1">IFERROR(MATCH('자료입력 및 결과표시'!$X$4,OFFSET($AK$3,$AP12,,1000),0)+$AP12,"")</f>
        <v/>
      </c>
      <c r="AQ13" s="63" t="str">
        <f t="shared" ca="1" si="9"/>
        <v/>
      </c>
      <c r="AR13" s="63" t="str">
        <f t="shared" ca="1" si="10"/>
        <v/>
      </c>
      <c r="AS13" s="63" t="str">
        <f t="shared" ca="1" si="11"/>
        <v/>
      </c>
      <c r="AT13" s="63" t="str">
        <f t="shared" ca="1" si="12"/>
        <v/>
      </c>
      <c r="AU13" s="63" t="str">
        <f t="shared" ca="1" si="13"/>
        <v/>
      </c>
      <c r="AV13" s="63" t="str">
        <f t="shared" ca="1" si="14"/>
        <v/>
      </c>
      <c r="AW13" s="63" t="str">
        <f t="shared" ca="1" si="15"/>
        <v/>
      </c>
      <c r="AX13" s="63" t="str">
        <f t="shared" ca="1" si="16"/>
        <v/>
      </c>
      <c r="BC13"/>
    </row>
    <row r="14" spans="1:55" ht="16.5" x14ac:dyDescent="0.15">
      <c r="H14" s="18">
        <f t="shared" si="0"/>
        <v>0</v>
      </c>
      <c r="I14" s="129" t="s">
        <v>29</v>
      </c>
      <c r="J14" s="130" t="s">
        <v>218</v>
      </c>
      <c r="K14" s="131">
        <v>44700</v>
      </c>
      <c r="L14" s="132">
        <v>45003</v>
      </c>
      <c r="M14" s="113" t="s">
        <v>214</v>
      </c>
      <c r="N14" s="114" t="s">
        <v>191</v>
      </c>
      <c r="O14" s="114"/>
      <c r="P14" s="114"/>
      <c r="Q14" s="114"/>
      <c r="R14" s="114"/>
      <c r="S14" s="115"/>
      <c r="T14" s="116" t="s">
        <v>35</v>
      </c>
      <c r="U14" s="133">
        <v>44754</v>
      </c>
      <c r="V14" s="114" t="s">
        <v>206</v>
      </c>
      <c r="W14" s="114" t="s">
        <v>184</v>
      </c>
      <c r="X14" s="141">
        <f t="shared" si="1"/>
        <v>0</v>
      </c>
      <c r="Y14" s="142">
        <f t="shared" si="2"/>
        <v>0</v>
      </c>
      <c r="Z14" s="142">
        <f t="shared" si="3"/>
        <v>0</v>
      </c>
      <c r="AA14" s="143">
        <f t="shared" si="4"/>
        <v>0</v>
      </c>
      <c r="AB14" s="53" t="str">
        <f ca="1">IFERROR(MATCH('자료입력 및 결과표시'!H20,OFFSET(H14,AB13,,1000),0)+AB13,"")</f>
        <v/>
      </c>
      <c r="AC14" s="53">
        <f>IF(AND(NOT(X14=0),$I14='자료입력 및 결과표시'!$A$4,COUNTIF('업무중복도(데이터 입력)'!$M14:$S14,'자료입력 및 결과표시'!A$9)&gt;=1),1,0)</f>
        <v>0</v>
      </c>
      <c r="AD14" s="53">
        <f>IF(AND(NOT(Y14=0),$I14='자료입력 및 결과표시'!$A$4,COUNTIF('업무중복도(데이터 입력)'!$M14:$S14,'자료입력 및 결과표시'!B$9)&gt;=1),2,0)</f>
        <v>0</v>
      </c>
      <c r="AE14" s="53">
        <f>IF(AND(NOT(Z14=0),$I14='자료입력 및 결과표시'!$A$4,COUNTIF('업무중복도(데이터 입력)'!$M14:$S14,'자료입력 및 결과표시'!C$9)&gt;=1),3,0)</f>
        <v>0</v>
      </c>
      <c r="AF14" s="53">
        <f>IF(AND(NOT(AA14=0),$I14='자료입력 및 결과표시'!$A$4,COUNTIF('업무중복도(데이터 입력)'!$M14:$S14,'자료입력 및 결과표시'!D$9)&gt;=1),4,0)</f>
        <v>0</v>
      </c>
      <c r="AH14" s="20" t="str">
        <f t="shared" si="5"/>
        <v>테마\theme01\테마건축\0</v>
      </c>
      <c r="AI14" s="20" t="str">
        <f t="shared" si="6"/>
        <v>테마\theme01\테마건축\0</v>
      </c>
      <c r="AJ14" s="20" t="str">
        <f t="shared" si="7"/>
        <v>테마\theme01\테마건축\0</v>
      </c>
      <c r="AK14" s="20" t="str">
        <f t="shared" si="8"/>
        <v>테마\theme01\테마건축\0</v>
      </c>
      <c r="AM14" s="63" t="str">
        <f ca="1">IFERROR(MATCH('자료입력 및 결과표시'!$U$4,OFFSET($AH$3,$AM13,,1000),0)+$AM13,"")</f>
        <v/>
      </c>
      <c r="AN14" s="63" t="str">
        <f ca="1">IFERROR(MATCH('자료입력 및 결과표시'!$V$4,OFFSET($AI$3,$AN13,,1000),0)+$AN13,"")</f>
        <v/>
      </c>
      <c r="AO14" s="63" t="str">
        <f ca="1">IFERROR(MATCH('자료입력 및 결과표시'!$W$4,OFFSET($AJ$3,$AO13,,1000),0)+$AO13,"")</f>
        <v/>
      </c>
      <c r="AP14" s="63" t="str">
        <f ca="1">IFERROR(MATCH('자료입력 및 결과표시'!$X$4,OFFSET($AK$3,$AP13,,1000),0)+$AP13,"")</f>
        <v/>
      </c>
      <c r="AQ14" s="63" t="str">
        <f t="shared" ca="1" si="9"/>
        <v/>
      </c>
      <c r="AR14" s="63" t="str">
        <f t="shared" ca="1" si="10"/>
        <v/>
      </c>
      <c r="AS14" s="63" t="str">
        <f t="shared" ca="1" si="11"/>
        <v/>
      </c>
      <c r="AT14" s="63" t="str">
        <f t="shared" ca="1" si="12"/>
        <v/>
      </c>
      <c r="AU14" s="63" t="str">
        <f t="shared" ca="1" si="13"/>
        <v/>
      </c>
      <c r="AV14" s="63" t="str">
        <f t="shared" ca="1" si="14"/>
        <v/>
      </c>
      <c r="AW14" s="63" t="str">
        <f t="shared" ca="1" si="15"/>
        <v/>
      </c>
      <c r="AX14" s="63" t="str">
        <f t="shared" ca="1" si="16"/>
        <v/>
      </c>
      <c r="BC14"/>
    </row>
    <row r="15" spans="1:55" ht="16.5" x14ac:dyDescent="0.15">
      <c r="H15" s="18">
        <f t="shared" si="0"/>
        <v>0</v>
      </c>
      <c r="I15" s="129" t="s">
        <v>29</v>
      </c>
      <c r="J15" s="130" t="s">
        <v>219</v>
      </c>
      <c r="K15" s="131">
        <v>44711</v>
      </c>
      <c r="L15" s="132">
        <v>44958</v>
      </c>
      <c r="M15" s="113" t="s">
        <v>171</v>
      </c>
      <c r="N15" s="114" t="s">
        <v>220</v>
      </c>
      <c r="O15" s="114"/>
      <c r="P15" s="114"/>
      <c r="Q15" s="114"/>
      <c r="R15" s="114"/>
      <c r="S15" s="115"/>
      <c r="T15" s="116" t="s">
        <v>23</v>
      </c>
      <c r="U15" s="133">
        <v>44754</v>
      </c>
      <c r="V15" s="114" t="s">
        <v>206</v>
      </c>
      <c r="W15" s="114" t="s">
        <v>184</v>
      </c>
      <c r="X15" s="141">
        <f t="shared" si="1"/>
        <v>0</v>
      </c>
      <c r="Y15" s="142">
        <f t="shared" si="2"/>
        <v>0</v>
      </c>
      <c r="Z15" s="142">
        <f t="shared" si="3"/>
        <v>0</v>
      </c>
      <c r="AA15" s="143">
        <f t="shared" si="4"/>
        <v>0</v>
      </c>
      <c r="AB15" s="53" t="str">
        <f ca="1">IFERROR(MATCH('자료입력 및 결과표시'!H21,OFFSET(H15,AB14,,1000),0)+AB14,"")</f>
        <v/>
      </c>
      <c r="AC15" s="53">
        <f>IF(AND(NOT(X15=0),$I15='자료입력 및 결과표시'!$A$4,COUNTIF('업무중복도(데이터 입력)'!$M15:$S15,'자료입력 및 결과표시'!A$9)&gt;=1),1,0)</f>
        <v>0</v>
      </c>
      <c r="AD15" s="53">
        <f>IF(AND(NOT(Y15=0),$I15='자료입력 및 결과표시'!$A$4,COUNTIF('업무중복도(데이터 입력)'!$M15:$S15,'자료입력 및 결과표시'!B$9)&gt;=1),2,0)</f>
        <v>0</v>
      </c>
      <c r="AE15" s="53">
        <f>IF(AND(NOT(Z15=0),$I15='자료입력 및 결과표시'!$A$4,COUNTIF('업무중복도(데이터 입력)'!$M15:$S15,'자료입력 및 결과표시'!C$9)&gt;=1),3,0)</f>
        <v>0</v>
      </c>
      <c r="AF15" s="53">
        <f>IF(AND(NOT(AA15=0),$I15='자료입력 및 결과표시'!$A$4,COUNTIF('업무중복도(데이터 입력)'!$M15:$S15,'자료입력 및 결과표시'!D$9)&gt;=1),4,0)</f>
        <v>0</v>
      </c>
      <c r="AH15" s="20" t="str">
        <f t="shared" si="5"/>
        <v>테마\theme01\테마건축\0</v>
      </c>
      <c r="AI15" s="20" t="str">
        <f t="shared" si="6"/>
        <v>테마\theme01\테마건축\0</v>
      </c>
      <c r="AJ15" s="20" t="str">
        <f t="shared" si="7"/>
        <v>테마\theme01\테마건축\0</v>
      </c>
      <c r="AK15" s="20" t="str">
        <f t="shared" si="8"/>
        <v>테마\theme01\테마건축\0</v>
      </c>
      <c r="AM15" s="63" t="str">
        <f ca="1">IFERROR(MATCH('자료입력 및 결과표시'!$U$4,OFFSET($AH$3,$AM14,,1000),0)+$AM14,"")</f>
        <v/>
      </c>
      <c r="AN15" s="63" t="str">
        <f ca="1">IFERROR(MATCH('자료입력 및 결과표시'!$V$4,OFFSET($AI$3,$AN14,,1000),0)+$AN14,"")</f>
        <v/>
      </c>
      <c r="AO15" s="63" t="str">
        <f ca="1">IFERROR(MATCH('자료입력 및 결과표시'!$W$4,OFFSET($AJ$3,$AO14,,1000),0)+$AO14,"")</f>
        <v/>
      </c>
      <c r="AP15" s="63" t="str">
        <f ca="1">IFERROR(MATCH('자료입력 및 결과표시'!$X$4,OFFSET($AK$3,$AP14,,1000),0)+$AP14,"")</f>
        <v/>
      </c>
      <c r="AQ15" s="63" t="str">
        <f t="shared" ca="1" si="9"/>
        <v/>
      </c>
      <c r="AR15" s="63" t="str">
        <f t="shared" ca="1" si="10"/>
        <v/>
      </c>
      <c r="AS15" s="63" t="str">
        <f t="shared" ca="1" si="11"/>
        <v/>
      </c>
      <c r="AT15" s="63" t="str">
        <f t="shared" ca="1" si="12"/>
        <v/>
      </c>
      <c r="AU15" s="63" t="str">
        <f t="shared" ca="1" si="13"/>
        <v/>
      </c>
      <c r="AV15" s="63" t="str">
        <f t="shared" ca="1" si="14"/>
        <v/>
      </c>
      <c r="AW15" s="63" t="str">
        <f t="shared" ca="1" si="15"/>
        <v/>
      </c>
      <c r="AX15" s="63" t="str">
        <f t="shared" ca="1" si="16"/>
        <v/>
      </c>
      <c r="BC15"/>
    </row>
    <row r="16" spans="1:55" ht="17.25" thickBot="1" x14ac:dyDescent="0.2">
      <c r="H16" s="18">
        <f t="shared" si="0"/>
        <v>0</v>
      </c>
      <c r="I16" s="129" t="s">
        <v>29</v>
      </c>
      <c r="J16" s="130" t="s">
        <v>221</v>
      </c>
      <c r="K16" s="131">
        <v>44728</v>
      </c>
      <c r="L16" s="132">
        <v>45027</v>
      </c>
      <c r="M16" s="113" t="s">
        <v>214</v>
      </c>
      <c r="N16" s="114" t="s">
        <v>220</v>
      </c>
      <c r="O16" s="114"/>
      <c r="P16" s="114"/>
      <c r="Q16" s="114"/>
      <c r="R16" s="114"/>
      <c r="S16" s="115"/>
      <c r="T16" s="116" t="s">
        <v>35</v>
      </c>
      <c r="U16" s="133">
        <v>44754</v>
      </c>
      <c r="V16" s="114" t="s">
        <v>206</v>
      </c>
      <c r="W16" s="114" t="s">
        <v>184</v>
      </c>
      <c r="X16" s="141">
        <f t="shared" si="1"/>
        <v>0</v>
      </c>
      <c r="Y16" s="142">
        <f t="shared" si="2"/>
        <v>0</v>
      </c>
      <c r="Z16" s="142">
        <f t="shared" si="3"/>
        <v>0</v>
      </c>
      <c r="AA16" s="143">
        <f t="shared" si="4"/>
        <v>0</v>
      </c>
      <c r="AB16" s="53" t="str">
        <f ca="1">IFERROR(MATCH('자료입력 및 결과표시'!H22,OFFSET(H16,AB15,,1000),0)+AB15,"")</f>
        <v/>
      </c>
      <c r="AC16" s="53">
        <f>IF(AND(NOT(X16=0),$I16='자료입력 및 결과표시'!$A$4,COUNTIF('업무중복도(데이터 입력)'!$M16:$S16,'자료입력 및 결과표시'!A$9)&gt;=1),1,0)</f>
        <v>0</v>
      </c>
      <c r="AD16" s="53">
        <f>IF(AND(NOT(Y16=0),$I16='자료입력 및 결과표시'!$A$4,COUNTIF('업무중복도(데이터 입력)'!$M16:$S16,'자료입력 및 결과표시'!B$9)&gt;=1),2,0)</f>
        <v>0</v>
      </c>
      <c r="AE16" s="53">
        <f>IF(AND(NOT(Z16=0),$I16='자료입력 및 결과표시'!$A$4,COUNTIF('업무중복도(데이터 입력)'!$M16:$S16,'자료입력 및 결과표시'!C$9)&gt;=1),3,0)</f>
        <v>0</v>
      </c>
      <c r="AF16" s="53">
        <f>IF(AND(NOT(AA16=0),$I16='자료입력 및 결과표시'!$A$4,COUNTIF('업무중복도(데이터 입력)'!$M16:$S16,'자료입력 및 결과표시'!D$9)&gt;=1),4,0)</f>
        <v>0</v>
      </c>
      <c r="AH16" s="20" t="str">
        <f t="shared" si="5"/>
        <v>테마\theme01\테마건축\0</v>
      </c>
      <c r="AI16" s="20" t="str">
        <f t="shared" si="6"/>
        <v>테마\theme01\테마건축\0</v>
      </c>
      <c r="AJ16" s="20" t="str">
        <f t="shared" si="7"/>
        <v>테마\theme01\테마건축\0</v>
      </c>
      <c r="AK16" s="20" t="str">
        <f t="shared" si="8"/>
        <v>테마\theme01\테마건축\0</v>
      </c>
      <c r="AM16" s="63" t="str">
        <f ca="1">IFERROR(MATCH('자료입력 및 결과표시'!$U$4,OFFSET($AH$3,$AM15,,1000),0)+$AM15,"")</f>
        <v/>
      </c>
      <c r="AN16" s="63" t="str">
        <f ca="1">IFERROR(MATCH('자료입력 및 결과표시'!$V$4,OFFSET($AI$3,$AN15,,1000),0)+$AN15,"")</f>
        <v/>
      </c>
      <c r="AO16" s="63" t="str">
        <f ca="1">IFERROR(MATCH('자료입력 및 결과표시'!$W$4,OFFSET($AJ$3,$AO15,,1000),0)+$AO15,"")</f>
        <v/>
      </c>
      <c r="AP16" s="63" t="str">
        <f ca="1">IFERROR(MATCH('자료입력 및 결과표시'!$X$4,OFFSET($AK$3,$AP15,,1000),0)+$AP15,"")</f>
        <v/>
      </c>
      <c r="AQ16" s="63" t="str">
        <f t="shared" ca="1" si="9"/>
        <v/>
      </c>
      <c r="AR16" s="63" t="str">
        <f t="shared" ca="1" si="10"/>
        <v/>
      </c>
      <c r="AS16" s="63" t="str">
        <f t="shared" ca="1" si="11"/>
        <v/>
      </c>
      <c r="AT16" s="63" t="str">
        <f t="shared" ca="1" si="12"/>
        <v/>
      </c>
      <c r="AU16" s="63" t="str">
        <f t="shared" ca="1" si="13"/>
        <v/>
      </c>
      <c r="AV16" s="63" t="str">
        <f t="shared" ca="1" si="14"/>
        <v/>
      </c>
      <c r="AW16" s="63" t="str">
        <f t="shared" ca="1" si="15"/>
        <v/>
      </c>
      <c r="AX16" s="63" t="str">
        <f t="shared" ca="1" si="16"/>
        <v/>
      </c>
      <c r="BC16"/>
    </row>
    <row r="17" spans="1:55" ht="17.25" thickBot="1" x14ac:dyDescent="0.2">
      <c r="A17" s="4"/>
      <c r="B17" s="4">
        <f ca="1">SUM(B19:B140)</f>
        <v>0</v>
      </c>
      <c r="C17" s="4">
        <f t="shared" ref="C17:E17" ca="1" si="17">SUM(C19:C140)</f>
        <v>0</v>
      </c>
      <c r="D17" s="4">
        <f t="shared" ca="1" si="17"/>
        <v>0</v>
      </c>
      <c r="E17" s="4">
        <f t="shared" ca="1" si="17"/>
        <v>0</v>
      </c>
      <c r="H17" s="18">
        <f t="shared" si="0"/>
        <v>0</v>
      </c>
      <c r="I17" s="129" t="s">
        <v>29</v>
      </c>
      <c r="J17" s="130" t="s">
        <v>222</v>
      </c>
      <c r="K17" s="131">
        <v>44741</v>
      </c>
      <c r="L17" s="132">
        <v>44868</v>
      </c>
      <c r="M17" s="113" t="s">
        <v>171</v>
      </c>
      <c r="N17" s="114" t="s">
        <v>220</v>
      </c>
      <c r="O17" s="114"/>
      <c r="P17" s="114"/>
      <c r="Q17" s="114"/>
      <c r="R17" s="114"/>
      <c r="S17" s="115"/>
      <c r="T17" s="116" t="s">
        <v>223</v>
      </c>
      <c r="U17" s="133">
        <v>44754</v>
      </c>
      <c r="V17" s="114" t="s">
        <v>206</v>
      </c>
      <c r="W17" s="114" t="s">
        <v>184</v>
      </c>
      <c r="X17" s="141">
        <f t="shared" si="1"/>
        <v>0</v>
      </c>
      <c r="Y17" s="142">
        <f t="shared" si="2"/>
        <v>0</v>
      </c>
      <c r="Z17" s="142">
        <f t="shared" si="3"/>
        <v>0</v>
      </c>
      <c r="AA17" s="143">
        <f t="shared" si="4"/>
        <v>0</v>
      </c>
      <c r="AB17" s="53" t="str">
        <f ca="1">IFERROR(MATCH('자료입력 및 결과표시'!H23,OFFSET(H17,AB16,,1000),0)+AB16,"")</f>
        <v/>
      </c>
      <c r="AC17" s="53">
        <f>IF(AND(NOT(X17=0),$I17='자료입력 및 결과표시'!$A$4,COUNTIF('업무중복도(데이터 입력)'!$M17:$S17,'자료입력 및 결과표시'!A$9)&gt;=1),1,0)</f>
        <v>0</v>
      </c>
      <c r="AD17" s="53">
        <f>IF(AND(NOT(Y17=0),$I17='자료입력 및 결과표시'!$A$4,COUNTIF('업무중복도(데이터 입력)'!$M17:$S17,'자료입력 및 결과표시'!B$9)&gt;=1),2,0)</f>
        <v>0</v>
      </c>
      <c r="AE17" s="53">
        <f>IF(AND(NOT(Z17=0),$I17='자료입력 및 결과표시'!$A$4,COUNTIF('업무중복도(데이터 입력)'!$M17:$S17,'자료입력 및 결과표시'!C$9)&gt;=1),3,0)</f>
        <v>0</v>
      </c>
      <c r="AF17" s="53">
        <f>IF(AND(NOT(AA17=0),$I17='자료입력 및 결과표시'!$A$4,COUNTIF('업무중복도(데이터 입력)'!$M17:$S17,'자료입력 및 결과표시'!D$9)&gt;=1),4,0)</f>
        <v>0</v>
      </c>
      <c r="AH17" s="20" t="str">
        <f t="shared" si="5"/>
        <v>테마\theme01\테마건축\0</v>
      </c>
      <c r="AI17" s="20" t="str">
        <f t="shared" si="6"/>
        <v>테마\theme01\테마건축\0</v>
      </c>
      <c r="AJ17" s="20" t="str">
        <f t="shared" si="7"/>
        <v>테마\theme01\테마건축\0</v>
      </c>
      <c r="AK17" s="20" t="str">
        <f t="shared" si="8"/>
        <v>테마\theme01\테마건축\0</v>
      </c>
      <c r="AM17" s="63" t="str">
        <f ca="1">IFERROR(MATCH('자료입력 및 결과표시'!$U$4,OFFSET($AH$3,$AM16,,1000),0)+$AM16,"")</f>
        <v/>
      </c>
      <c r="AN17" s="63" t="str">
        <f ca="1">IFERROR(MATCH('자료입력 및 결과표시'!$V$4,OFFSET($AI$3,$AN16,,1000),0)+$AN16,"")</f>
        <v/>
      </c>
      <c r="AO17" s="63" t="str">
        <f ca="1">IFERROR(MATCH('자료입력 및 결과표시'!$W$4,OFFSET($AJ$3,$AO16,,1000),0)+$AO16,"")</f>
        <v/>
      </c>
      <c r="AP17" s="63" t="str">
        <f ca="1">IFERROR(MATCH('자료입력 및 결과표시'!$X$4,OFFSET($AK$3,$AP16,,1000),0)+$AP16,"")</f>
        <v/>
      </c>
      <c r="AQ17" s="63" t="str">
        <f t="shared" ca="1" si="9"/>
        <v/>
      </c>
      <c r="AR17" s="63" t="str">
        <f t="shared" ca="1" si="10"/>
        <v/>
      </c>
      <c r="AS17" s="63" t="str">
        <f t="shared" ca="1" si="11"/>
        <v/>
      </c>
      <c r="AT17" s="63" t="str">
        <f t="shared" ca="1" si="12"/>
        <v/>
      </c>
      <c r="AU17" s="63" t="str">
        <f t="shared" ca="1" si="13"/>
        <v/>
      </c>
      <c r="AV17" s="63" t="str">
        <f t="shared" ca="1" si="14"/>
        <v/>
      </c>
      <c r="AW17" s="63" t="str">
        <f t="shared" ca="1" si="15"/>
        <v/>
      </c>
      <c r="AX17" s="63" t="str">
        <f t="shared" ca="1" si="16"/>
        <v/>
      </c>
      <c r="BC17"/>
    </row>
    <row r="18" spans="1:55" ht="17.25" thickBot="1" x14ac:dyDescent="0.2">
      <c r="A18" s="4"/>
      <c r="B18" s="4" t="s">
        <v>113</v>
      </c>
      <c r="C18" s="4" t="s">
        <v>114</v>
      </c>
      <c r="D18" s="4" t="s">
        <v>115</v>
      </c>
      <c r="E18" s="4" t="s">
        <v>116</v>
      </c>
      <c r="H18" s="18">
        <f t="shared" si="0"/>
        <v>0</v>
      </c>
      <c r="I18" s="129" t="s">
        <v>29</v>
      </c>
      <c r="J18" s="130" t="s">
        <v>224</v>
      </c>
      <c r="K18" s="131">
        <v>44623</v>
      </c>
      <c r="L18" s="132">
        <v>44862</v>
      </c>
      <c r="M18" s="113" t="s">
        <v>175</v>
      </c>
      <c r="N18" s="114" t="s">
        <v>191</v>
      </c>
      <c r="O18" s="114"/>
      <c r="P18" s="114"/>
      <c r="Q18" s="114"/>
      <c r="R18" s="114"/>
      <c r="S18" s="115"/>
      <c r="T18" s="116" t="s">
        <v>23</v>
      </c>
      <c r="U18" s="133">
        <v>44754</v>
      </c>
      <c r="V18" s="114" t="s">
        <v>206</v>
      </c>
      <c r="W18" s="114" t="s">
        <v>184</v>
      </c>
      <c r="X18" s="141">
        <f t="shared" si="1"/>
        <v>0</v>
      </c>
      <c r="Y18" s="142">
        <f t="shared" si="2"/>
        <v>0</v>
      </c>
      <c r="Z18" s="142">
        <f t="shared" si="3"/>
        <v>0</v>
      </c>
      <c r="AA18" s="143">
        <f t="shared" si="4"/>
        <v>0</v>
      </c>
      <c r="AB18" s="53" t="str">
        <f ca="1">IFERROR(MATCH('자료입력 및 결과표시'!H24,OFFSET(H18,AB17,,1000),0)+AB17,"")</f>
        <v/>
      </c>
      <c r="AC18" s="53">
        <f>IF(AND(NOT(X18=0),$I18='자료입력 및 결과표시'!$A$4,COUNTIF('업무중복도(데이터 입력)'!$M18:$S18,'자료입력 및 결과표시'!A$9)&gt;=1),1,0)</f>
        <v>0</v>
      </c>
      <c r="AD18" s="53">
        <f>IF(AND(NOT(Y18=0),$I18='자료입력 및 결과표시'!$A$4,COUNTIF('업무중복도(데이터 입력)'!$M18:$S18,'자료입력 및 결과표시'!B$9)&gt;=1),2,0)</f>
        <v>0</v>
      </c>
      <c r="AE18" s="53">
        <f>IF(AND(NOT(Z18=0),$I18='자료입력 및 결과표시'!$A$4,COUNTIF('업무중복도(데이터 입력)'!$M18:$S18,'자료입력 및 결과표시'!C$9)&gt;=1),3,0)</f>
        <v>0</v>
      </c>
      <c r="AF18" s="53">
        <f>IF(AND(NOT(AA18=0),$I18='자료입력 및 결과표시'!$A$4,COUNTIF('업무중복도(데이터 입력)'!$M18:$S18,'자료입력 및 결과표시'!D$9)&gt;=1),4,0)</f>
        <v>0</v>
      </c>
      <c r="AH18" s="20" t="str">
        <f t="shared" si="5"/>
        <v>테마\theme01\테마건축\0</v>
      </c>
      <c r="AI18" s="20" t="str">
        <f t="shared" si="6"/>
        <v>테마\theme01\테마건축\0</v>
      </c>
      <c r="AJ18" s="20" t="str">
        <f t="shared" si="7"/>
        <v>테마\theme01\테마건축\0</v>
      </c>
      <c r="AK18" s="20" t="str">
        <f t="shared" si="8"/>
        <v>테마\theme01\테마건축\0</v>
      </c>
      <c r="AM18" s="63" t="str">
        <f ca="1">IFERROR(MATCH('자료입력 및 결과표시'!$U$4,OFFSET($AH$3,$AM17,,1000),0)+$AM17,"")</f>
        <v/>
      </c>
      <c r="AN18" s="63" t="str">
        <f ca="1">IFERROR(MATCH('자료입력 및 결과표시'!$V$4,OFFSET($AI$3,$AN17,,1000),0)+$AN17,"")</f>
        <v/>
      </c>
      <c r="AO18" s="63" t="str">
        <f ca="1">IFERROR(MATCH('자료입력 및 결과표시'!$W$4,OFFSET($AJ$3,$AO17,,1000),0)+$AO17,"")</f>
        <v/>
      </c>
      <c r="AP18" s="63" t="str">
        <f ca="1">IFERROR(MATCH('자료입력 및 결과표시'!$X$4,OFFSET($AK$3,$AP17,,1000),0)+$AP17,"")</f>
        <v/>
      </c>
      <c r="AQ18" s="63" t="str">
        <f t="shared" ca="1" si="9"/>
        <v/>
      </c>
      <c r="AR18" s="63" t="str">
        <f t="shared" ca="1" si="10"/>
        <v/>
      </c>
      <c r="AS18" s="63" t="str">
        <f t="shared" ca="1" si="11"/>
        <v/>
      </c>
      <c r="AT18" s="63" t="str">
        <f t="shared" ca="1" si="12"/>
        <v/>
      </c>
      <c r="AU18" s="63" t="str">
        <f t="shared" ca="1" si="13"/>
        <v/>
      </c>
      <c r="AV18" s="63" t="str">
        <f t="shared" ca="1" si="14"/>
        <v/>
      </c>
      <c r="AW18" s="63" t="str">
        <f t="shared" ca="1" si="15"/>
        <v/>
      </c>
      <c r="AX18" s="63" t="str">
        <f t="shared" ca="1" si="16"/>
        <v/>
      </c>
      <c r="BC18"/>
    </row>
    <row r="19" spans="1:55" ht="17.25" thickBot="1" x14ac:dyDescent="0.2">
      <c r="A19" s="34" t="str">
        <f ca="1">IFERROR(MATCH('자료입력 및 결과표시'!$H$9,OFFSET($H$3,$A18,,1000),0)+$A18,"")</f>
        <v/>
      </c>
      <c r="B19" s="34" t="str">
        <f ca="1">IFERROR(INDEX(X$3:X$1003,$A19),"")</f>
        <v/>
      </c>
      <c r="C19" s="34" t="str">
        <f ca="1">IFERROR(INDEX(Y$3:Y$1003,$A19),"")</f>
        <v/>
      </c>
      <c r="D19" s="34" t="str">
        <f ca="1">IFERROR(INDEX(Z$3:Z$1003,$A19),"")</f>
        <v/>
      </c>
      <c r="E19" s="34" t="str">
        <f ca="1">IFERROR(INDEX(AA$3:AA$1003,$A19),"")</f>
        <v/>
      </c>
      <c r="F19" s="18" t="str">
        <f ca="1">IFERROR(INDEX(J$3:J$1003,$A19),"")</f>
        <v/>
      </c>
      <c r="G19" s="62"/>
      <c r="H19" s="18">
        <f t="shared" si="0"/>
        <v>0</v>
      </c>
      <c r="I19" s="177" t="s">
        <v>95</v>
      </c>
      <c r="J19" s="178" t="s">
        <v>242</v>
      </c>
      <c r="K19" s="179">
        <v>44662</v>
      </c>
      <c r="L19" s="180">
        <v>45026</v>
      </c>
      <c r="M19" s="181" t="s">
        <v>243</v>
      </c>
      <c r="N19" s="182" t="s">
        <v>244</v>
      </c>
      <c r="O19" s="182"/>
      <c r="P19" s="182"/>
      <c r="Q19" s="182"/>
      <c r="R19" s="182"/>
      <c r="S19" s="183"/>
      <c r="T19" s="184" t="s">
        <v>35</v>
      </c>
      <c r="U19" s="185">
        <v>44754</v>
      </c>
      <c r="V19" s="186" t="s">
        <v>245</v>
      </c>
      <c r="W19" s="187" t="s">
        <v>246</v>
      </c>
      <c r="X19" s="141">
        <f t="shared" si="1"/>
        <v>0</v>
      </c>
      <c r="Y19" s="142">
        <f t="shared" si="2"/>
        <v>0</v>
      </c>
      <c r="Z19" s="142">
        <f t="shared" si="3"/>
        <v>0</v>
      </c>
      <c r="AA19" s="143">
        <f t="shared" si="4"/>
        <v>0</v>
      </c>
      <c r="AB19" s="53" t="str">
        <f ca="1">IFERROR(MATCH('자료입력 및 결과표시'!H25,OFFSET(H19,AB18,,1000),0)+AB18,"")</f>
        <v/>
      </c>
      <c r="AC19" s="53">
        <f>IF(AND(NOT(X19=0),$I19='자료입력 및 결과표시'!$A$4,COUNTIF('업무중복도(데이터 입력)'!$M19:$S19,'자료입력 및 결과표시'!A$9)&gt;=1),1,0)</f>
        <v>0</v>
      </c>
      <c r="AD19" s="53">
        <f>IF(AND(NOT(Y19=0),$I19='자료입력 및 결과표시'!$A$4,COUNTIF('업무중복도(데이터 입력)'!$M19:$S19,'자료입력 및 결과표시'!B$9)&gt;=1),2,0)</f>
        <v>0</v>
      </c>
      <c r="AE19" s="53">
        <f>IF(AND(NOT(Z19=0),$I19='자료입력 및 결과표시'!$A$4,COUNTIF('업무중복도(데이터 입력)'!$M19:$S19,'자료입력 및 결과표시'!C$9)&gt;=1),3,0)</f>
        <v>0</v>
      </c>
      <c r="AF19" s="53">
        <f>IF(AND(NOT(AA19=0),$I19='자료입력 및 결과표시'!$A$4,COUNTIF('업무중복도(데이터 입력)'!$M19:$S19,'자료입력 및 결과표시'!D$9)&gt;=1),4,0)</f>
        <v>0</v>
      </c>
      <c r="AH19" s="20" t="str">
        <f t="shared" si="5"/>
        <v>토문\tomoon\tomoon04\0</v>
      </c>
      <c r="AI19" s="20" t="str">
        <f t="shared" si="6"/>
        <v>토문\tomoon\tomoon04\0</v>
      </c>
      <c r="AJ19" s="20" t="str">
        <f t="shared" si="7"/>
        <v>토문\tomoon\tomoon04\0</v>
      </c>
      <c r="AK19" s="20" t="str">
        <f t="shared" si="8"/>
        <v>토문\tomoon\tomoon04\0</v>
      </c>
      <c r="AM19" s="63" t="str">
        <f ca="1">IFERROR(MATCH('자료입력 및 결과표시'!$U$4,OFFSET($AH$3,$AM18,,1000),0)+$AM18,"")</f>
        <v/>
      </c>
      <c r="AN19" s="63" t="str">
        <f ca="1">IFERROR(MATCH('자료입력 및 결과표시'!$V$4,OFFSET($AI$3,$AN18,,1000),0)+$AN18,"")</f>
        <v/>
      </c>
      <c r="AO19" s="63" t="str">
        <f ca="1">IFERROR(MATCH('자료입력 및 결과표시'!$W$4,OFFSET($AJ$3,$AO18,,1000),0)+$AO18,"")</f>
        <v/>
      </c>
      <c r="AP19" s="63" t="str">
        <f ca="1">IFERROR(MATCH('자료입력 및 결과표시'!$X$4,OFFSET($AK$3,$AP18,,1000),0)+$AP18,"")</f>
        <v/>
      </c>
      <c r="AQ19" s="63" t="str">
        <f t="shared" ca="1" si="9"/>
        <v/>
      </c>
      <c r="AR19" s="63" t="str">
        <f t="shared" ca="1" si="10"/>
        <v/>
      </c>
      <c r="AS19" s="63" t="str">
        <f t="shared" ca="1" si="11"/>
        <v/>
      </c>
      <c r="AT19" s="63" t="str">
        <f t="shared" ca="1" si="12"/>
        <v/>
      </c>
      <c r="AU19" s="63" t="str">
        <f t="shared" ca="1" si="13"/>
        <v/>
      </c>
      <c r="AV19" s="63" t="str">
        <f t="shared" ca="1" si="14"/>
        <v/>
      </c>
      <c r="AW19" s="63" t="str">
        <f t="shared" ca="1" si="15"/>
        <v/>
      </c>
      <c r="AX19" s="63" t="str">
        <f t="shared" ca="1" si="16"/>
        <v/>
      </c>
      <c r="BC19"/>
    </row>
    <row r="20" spans="1:55" ht="17.25" thickBot="1" x14ac:dyDescent="0.2">
      <c r="A20" s="34" t="str">
        <f ca="1">IFERROR(MATCH('자료입력 및 결과표시'!$H$9,OFFSET($H$3,$A19,,1000),0)+$A19,"")</f>
        <v/>
      </c>
      <c r="B20" s="34" t="str">
        <f t="shared" ref="B20:B22" ca="1" si="18">IFERROR(INDEX(X$3:X$1003,$A20),"")</f>
        <v/>
      </c>
      <c r="C20" s="34" t="str">
        <f t="shared" ref="C20:E22" ca="1" si="19">IFERROR(INDEX(Y$3:Y$1003,$A20),"")</f>
        <v/>
      </c>
      <c r="D20" s="34" t="str">
        <f t="shared" ca="1" si="19"/>
        <v/>
      </c>
      <c r="E20" s="34" t="str">
        <f t="shared" ca="1" si="19"/>
        <v/>
      </c>
      <c r="F20" s="18" t="str">
        <f ca="1">IFERROR(INDEX(J$3:J$1003,$A20),"")</f>
        <v/>
      </c>
      <c r="G20" s="62"/>
      <c r="H20" s="18">
        <f t="shared" si="0"/>
        <v>0</v>
      </c>
      <c r="I20" s="177" t="s">
        <v>95</v>
      </c>
      <c r="J20" s="178" t="s">
        <v>247</v>
      </c>
      <c r="K20" s="179">
        <v>44452</v>
      </c>
      <c r="L20" s="180">
        <v>44816</v>
      </c>
      <c r="M20" s="181" t="s">
        <v>248</v>
      </c>
      <c r="N20" s="182" t="s">
        <v>249</v>
      </c>
      <c r="O20" s="182"/>
      <c r="P20" s="182"/>
      <c r="Q20" s="182"/>
      <c r="R20" s="182"/>
      <c r="S20" s="183"/>
      <c r="T20" s="184" t="s">
        <v>35</v>
      </c>
      <c r="U20" s="185">
        <v>44754</v>
      </c>
      <c r="V20" s="188" t="s">
        <v>245</v>
      </c>
      <c r="W20" s="189" t="s">
        <v>246</v>
      </c>
      <c r="X20" s="141">
        <f t="shared" si="1"/>
        <v>0</v>
      </c>
      <c r="Y20" s="142">
        <f t="shared" si="2"/>
        <v>0</v>
      </c>
      <c r="Z20" s="142">
        <f t="shared" si="3"/>
        <v>0</v>
      </c>
      <c r="AA20" s="143">
        <f t="shared" si="4"/>
        <v>0</v>
      </c>
      <c r="AB20" s="53" t="str">
        <f ca="1">IFERROR(MATCH('자료입력 및 결과표시'!H26,OFFSET(H20,AB19,,1000),0)+AB19,"")</f>
        <v/>
      </c>
      <c r="AC20" s="53">
        <f>IF(AND(NOT(X20=0),$I20='자료입력 및 결과표시'!$A$4,COUNTIF('업무중복도(데이터 입력)'!$M20:$S20,'자료입력 및 결과표시'!A$9)&gt;=1),1,0)</f>
        <v>0</v>
      </c>
      <c r="AD20" s="53">
        <f>IF(AND(NOT(Y20=0),$I20='자료입력 및 결과표시'!$A$4,COUNTIF('업무중복도(데이터 입력)'!$M20:$S20,'자료입력 및 결과표시'!B$9)&gt;=1),2,0)</f>
        <v>0</v>
      </c>
      <c r="AE20" s="53">
        <f>IF(AND(NOT(Z20=0),$I20='자료입력 및 결과표시'!$A$4,COUNTIF('업무중복도(데이터 입력)'!$M20:$S20,'자료입력 및 결과표시'!C$9)&gt;=1),3,0)</f>
        <v>0</v>
      </c>
      <c r="AF20" s="53">
        <f>IF(AND(NOT(AA20=0),$I20='자료입력 및 결과표시'!$A$4,COUNTIF('업무중복도(데이터 입력)'!$M20:$S20,'자료입력 및 결과표시'!D$9)&gt;=1),4,0)</f>
        <v>0</v>
      </c>
      <c r="AH20" s="20" t="str">
        <f t="shared" si="5"/>
        <v>토문\tomoon\tomoon04\0</v>
      </c>
      <c r="AI20" s="20" t="str">
        <f t="shared" si="6"/>
        <v>토문\tomoon\tomoon04\0</v>
      </c>
      <c r="AJ20" s="20" t="str">
        <f t="shared" si="7"/>
        <v>토문\tomoon\tomoon04\0</v>
      </c>
      <c r="AK20" s="20" t="str">
        <f t="shared" si="8"/>
        <v>토문\tomoon\tomoon04\0</v>
      </c>
      <c r="AM20" s="63" t="str">
        <f ca="1">IFERROR(MATCH('자료입력 및 결과표시'!$U$4,OFFSET($AH$3,$AM19,,1000),0)+$AM19,"")</f>
        <v/>
      </c>
      <c r="AN20" s="63" t="str">
        <f ca="1">IFERROR(MATCH('자료입력 및 결과표시'!$V$4,OFFSET($AI$3,$AN19,,1000),0)+$AN19,"")</f>
        <v/>
      </c>
      <c r="AO20" s="63" t="str">
        <f ca="1">IFERROR(MATCH('자료입력 및 결과표시'!$W$4,OFFSET($AJ$3,$AO19,,1000),0)+$AO19,"")</f>
        <v/>
      </c>
      <c r="AP20" s="63" t="str">
        <f ca="1">IFERROR(MATCH('자료입력 및 결과표시'!$X$4,OFFSET($AK$3,$AP19,,1000),0)+$AP19,"")</f>
        <v/>
      </c>
      <c r="AQ20" s="63" t="str">
        <f t="shared" ca="1" si="9"/>
        <v/>
      </c>
      <c r="AR20" s="63" t="str">
        <f t="shared" ca="1" si="10"/>
        <v/>
      </c>
      <c r="AS20" s="63" t="str">
        <f t="shared" ca="1" si="11"/>
        <v/>
      </c>
      <c r="AT20" s="63" t="str">
        <f t="shared" ca="1" si="12"/>
        <v/>
      </c>
      <c r="AU20" s="63" t="str">
        <f t="shared" ca="1" si="13"/>
        <v/>
      </c>
      <c r="AV20" s="63" t="str">
        <f t="shared" ca="1" si="14"/>
        <v/>
      </c>
      <c r="AW20" s="63" t="str">
        <f t="shared" ca="1" si="15"/>
        <v/>
      </c>
      <c r="AX20" s="63" t="str">
        <f t="shared" ca="1" si="16"/>
        <v/>
      </c>
      <c r="BC20"/>
    </row>
    <row r="21" spans="1:55" ht="17.25" thickBot="1" x14ac:dyDescent="0.2">
      <c r="A21" s="34" t="str">
        <f ca="1">IFERROR(MATCH('자료입력 및 결과표시'!$H$9,OFFSET($H$3,$A20,,1000),0)+$A20,"")</f>
        <v/>
      </c>
      <c r="B21" s="34" t="str">
        <f t="shared" ca="1" si="18"/>
        <v/>
      </c>
      <c r="C21" s="34" t="str">
        <f t="shared" ca="1" si="19"/>
        <v/>
      </c>
      <c r="D21" s="34" t="str">
        <f t="shared" ca="1" si="19"/>
        <v/>
      </c>
      <c r="E21" s="34" t="str">
        <f t="shared" ca="1" si="19"/>
        <v/>
      </c>
      <c r="F21" s="18" t="str">
        <f t="shared" ref="F21:F84" ca="1" si="20">IFERROR(INDEX(J$3:J$1003,$A21),"")</f>
        <v/>
      </c>
      <c r="G21" s="62"/>
      <c r="H21" s="18">
        <f t="shared" si="0"/>
        <v>0</v>
      </c>
      <c r="I21" s="177" t="s">
        <v>95</v>
      </c>
      <c r="J21" s="178" t="s">
        <v>250</v>
      </c>
      <c r="K21" s="179">
        <v>44278</v>
      </c>
      <c r="L21" s="180">
        <v>44764</v>
      </c>
      <c r="M21" s="181" t="s">
        <v>243</v>
      </c>
      <c r="N21" s="182" t="s">
        <v>244</v>
      </c>
      <c r="O21" s="182"/>
      <c r="P21" s="182"/>
      <c r="Q21" s="182"/>
      <c r="R21" s="182"/>
      <c r="S21" s="183"/>
      <c r="T21" s="184" t="s">
        <v>35</v>
      </c>
      <c r="U21" s="185">
        <v>44754</v>
      </c>
      <c r="V21" s="188" t="s">
        <v>245</v>
      </c>
      <c r="W21" s="189" t="s">
        <v>246</v>
      </c>
      <c r="X21" s="141">
        <f t="shared" si="1"/>
        <v>0</v>
      </c>
      <c r="Y21" s="142">
        <f t="shared" si="2"/>
        <v>0</v>
      </c>
      <c r="Z21" s="142">
        <f t="shared" si="3"/>
        <v>0</v>
      </c>
      <c r="AA21" s="143">
        <f t="shared" si="4"/>
        <v>0</v>
      </c>
      <c r="AB21" s="53" t="str">
        <f ca="1">IFERROR(MATCH('자료입력 및 결과표시'!H27,OFFSET(H21,AB20,,1000),0)+AB20,"")</f>
        <v/>
      </c>
      <c r="AC21" s="53">
        <f>IF(AND(NOT(X21=0),$I21='자료입력 및 결과표시'!$A$4,COUNTIF('업무중복도(데이터 입력)'!$M21:$S21,'자료입력 및 결과표시'!A$9)&gt;=1),1,0)</f>
        <v>0</v>
      </c>
      <c r="AD21" s="53">
        <f>IF(AND(NOT(Y21=0),$I21='자료입력 및 결과표시'!$A$4,COUNTIF('업무중복도(데이터 입력)'!$M21:$S21,'자료입력 및 결과표시'!B$9)&gt;=1),2,0)</f>
        <v>0</v>
      </c>
      <c r="AE21" s="53">
        <f>IF(AND(NOT(Z21=0),$I21='자료입력 및 결과표시'!$A$4,COUNTIF('업무중복도(데이터 입력)'!$M21:$S21,'자료입력 및 결과표시'!C$9)&gt;=1),3,0)</f>
        <v>0</v>
      </c>
      <c r="AF21" s="53">
        <f>IF(AND(NOT(AA21=0),$I21='자료입력 및 결과표시'!$A$4,COUNTIF('업무중복도(데이터 입력)'!$M21:$S21,'자료입력 및 결과표시'!D$9)&gt;=1),4,0)</f>
        <v>0</v>
      </c>
      <c r="AH21" s="20" t="str">
        <f t="shared" si="5"/>
        <v>토문\tomoon\tomoon04\0</v>
      </c>
      <c r="AI21" s="20" t="str">
        <f t="shared" si="6"/>
        <v>토문\tomoon\tomoon04\0</v>
      </c>
      <c r="AJ21" s="20" t="str">
        <f t="shared" si="7"/>
        <v>토문\tomoon\tomoon04\0</v>
      </c>
      <c r="AK21" s="20" t="str">
        <f t="shared" si="8"/>
        <v>토문\tomoon\tomoon04\0</v>
      </c>
      <c r="AM21" s="63" t="str">
        <f ca="1">IFERROR(MATCH('자료입력 및 결과표시'!$U$4,OFFSET($AH$3,$AM20,,1000),0)+$AM20,"")</f>
        <v/>
      </c>
      <c r="AN21" s="63" t="str">
        <f ca="1">IFERROR(MATCH('자료입력 및 결과표시'!$V$4,OFFSET($AI$3,$AN20,,1000),0)+$AN20,"")</f>
        <v/>
      </c>
      <c r="AO21" s="63" t="str">
        <f ca="1">IFERROR(MATCH('자료입력 및 결과표시'!$W$4,OFFSET($AJ$3,$AO20,,1000),0)+$AO20,"")</f>
        <v/>
      </c>
      <c r="AP21" s="63" t="str">
        <f ca="1">IFERROR(MATCH('자료입력 및 결과표시'!$X$4,OFFSET($AK$3,$AP20,,1000),0)+$AP20,"")</f>
        <v/>
      </c>
      <c r="AQ21" s="63" t="str">
        <f t="shared" ca="1" si="9"/>
        <v/>
      </c>
      <c r="AR21" s="63" t="str">
        <f t="shared" ca="1" si="10"/>
        <v/>
      </c>
      <c r="AS21" s="63" t="str">
        <f t="shared" ca="1" si="11"/>
        <v/>
      </c>
      <c r="AT21" s="63" t="str">
        <f t="shared" ca="1" si="12"/>
        <v/>
      </c>
      <c r="AU21" s="63" t="str">
        <f t="shared" ca="1" si="13"/>
        <v/>
      </c>
      <c r="AV21" s="63" t="str">
        <f t="shared" ca="1" si="14"/>
        <v/>
      </c>
      <c r="AW21" s="63" t="str">
        <f t="shared" ca="1" si="15"/>
        <v/>
      </c>
      <c r="AX21" s="63" t="str">
        <f t="shared" ca="1" si="16"/>
        <v/>
      </c>
      <c r="BC21"/>
    </row>
    <row r="22" spans="1:55" ht="17.25" thickBot="1" x14ac:dyDescent="0.2">
      <c r="A22" s="34" t="str">
        <f ca="1">IFERROR(MATCH('자료입력 및 결과표시'!$H$9,OFFSET($H$3,$A21,,1000),0)+$A21,"")</f>
        <v/>
      </c>
      <c r="B22" s="34" t="str">
        <f t="shared" ca="1" si="18"/>
        <v/>
      </c>
      <c r="C22" s="34" t="str">
        <f t="shared" ca="1" si="19"/>
        <v/>
      </c>
      <c r="D22" s="34" t="str">
        <f t="shared" ca="1" si="19"/>
        <v/>
      </c>
      <c r="E22" s="34" t="str">
        <f t="shared" ca="1" si="19"/>
        <v/>
      </c>
      <c r="F22" s="18" t="str">
        <f t="shared" ca="1" si="20"/>
        <v/>
      </c>
      <c r="G22" s="62"/>
      <c r="H22" s="18">
        <f t="shared" si="0"/>
        <v>0</v>
      </c>
      <c r="I22" s="177" t="s">
        <v>109</v>
      </c>
      <c r="J22" s="178" t="s">
        <v>267</v>
      </c>
      <c r="K22" s="179">
        <v>44728</v>
      </c>
      <c r="L22" s="180">
        <v>45122</v>
      </c>
      <c r="M22" s="181" t="s">
        <v>262</v>
      </c>
      <c r="N22" s="182" t="s">
        <v>268</v>
      </c>
      <c r="O22" s="182"/>
      <c r="P22" s="182"/>
      <c r="Q22" s="182"/>
      <c r="R22" s="182"/>
      <c r="S22" s="183"/>
      <c r="T22" s="184" t="s">
        <v>35</v>
      </c>
      <c r="U22" s="185">
        <v>44754</v>
      </c>
      <c r="V22" s="186" t="s">
        <v>269</v>
      </c>
      <c r="W22" s="187" t="s">
        <v>270</v>
      </c>
      <c r="X22" s="141">
        <f t="shared" si="1"/>
        <v>0</v>
      </c>
      <c r="Y22" s="142">
        <f t="shared" si="2"/>
        <v>0</v>
      </c>
      <c r="Z22" s="142">
        <f t="shared" si="3"/>
        <v>0</v>
      </c>
      <c r="AA22" s="143">
        <f t="shared" si="4"/>
        <v>0</v>
      </c>
      <c r="AB22" s="53" t="str">
        <f ca="1">IFERROR(MATCH('자료입력 및 결과표시'!H28,OFFSET(H22,AB21,,1000),0)+AB21,"")</f>
        <v/>
      </c>
      <c r="AC22" s="53">
        <f>IF(AND(NOT(X22=0),$I22='자료입력 및 결과표시'!$A$4,COUNTIF('업무중복도(데이터 입력)'!$M22:$S22,'자료입력 및 결과표시'!A$9)&gt;=1),1,0)</f>
        <v>0</v>
      </c>
      <c r="AD22" s="53">
        <f>IF(AND(NOT(Y22=0),$I22='자료입력 및 결과표시'!$A$4,COUNTIF('업무중복도(데이터 입력)'!$M22:$S22,'자료입력 및 결과표시'!B$9)&gt;=1),2,0)</f>
        <v>0</v>
      </c>
      <c r="AE22" s="53">
        <f>IF(AND(NOT(Z22=0),$I22='자료입력 및 결과표시'!$A$4,COUNTIF('업무중복도(데이터 입력)'!$M22:$S22,'자료입력 및 결과표시'!C$9)&gt;=1),3,0)</f>
        <v>0</v>
      </c>
      <c r="AF22" s="53">
        <f>IF(AND(NOT(AA22=0),$I22='자료입력 및 결과표시'!$A$4,COUNTIF('업무중복도(데이터 입력)'!$M22:$S22,'자료입력 및 결과표시'!D$9)&gt;=1),4,0)</f>
        <v>0</v>
      </c>
      <c r="AH22" s="20" t="str">
        <f t="shared" si="5"/>
        <v>한국환경\epg1994\vienrose\0</v>
      </c>
      <c r="AI22" s="20" t="str">
        <f t="shared" si="6"/>
        <v>한국환경\epg1994\vienrose\0</v>
      </c>
      <c r="AJ22" s="20" t="str">
        <f t="shared" si="7"/>
        <v>한국환경\epg1994\vienrose\0</v>
      </c>
      <c r="AK22" s="20" t="str">
        <f t="shared" si="8"/>
        <v>한국환경\epg1994\vienrose\0</v>
      </c>
      <c r="AM22" s="63" t="str">
        <f ca="1">IFERROR(MATCH('자료입력 및 결과표시'!$U$4,OFFSET($AH$3,$AM21,,1000),0)+$AM21,"")</f>
        <v/>
      </c>
      <c r="AN22" s="63" t="str">
        <f ca="1">IFERROR(MATCH('자료입력 및 결과표시'!$V$4,OFFSET($AI$3,$AN21,,1000),0)+$AN21,"")</f>
        <v/>
      </c>
      <c r="AO22" s="63" t="str">
        <f ca="1">IFERROR(MATCH('자료입력 및 결과표시'!$W$4,OFFSET($AJ$3,$AO21,,1000),0)+$AO21,"")</f>
        <v/>
      </c>
      <c r="AP22" s="63" t="str">
        <f ca="1">IFERROR(MATCH('자료입력 및 결과표시'!$X$4,OFFSET($AK$3,$AP21,,1000),0)+$AP21,"")</f>
        <v/>
      </c>
      <c r="AQ22" s="63" t="str">
        <f t="shared" ca="1" si="9"/>
        <v/>
      </c>
      <c r="AR22" s="63" t="str">
        <f t="shared" ca="1" si="10"/>
        <v/>
      </c>
      <c r="AS22" s="63" t="str">
        <f t="shared" ca="1" si="11"/>
        <v/>
      </c>
      <c r="AT22" s="63" t="str">
        <f t="shared" ca="1" si="12"/>
        <v/>
      </c>
      <c r="AU22" s="63" t="str">
        <f t="shared" ca="1" si="13"/>
        <v/>
      </c>
      <c r="AV22" s="63" t="str">
        <f t="shared" ca="1" si="14"/>
        <v/>
      </c>
      <c r="AW22" s="63" t="str">
        <f t="shared" ca="1" si="15"/>
        <v/>
      </c>
      <c r="AX22" s="63" t="str">
        <f t="shared" ca="1" si="16"/>
        <v/>
      </c>
      <c r="BC22"/>
    </row>
    <row r="23" spans="1:55" ht="17.25" thickBot="1" x14ac:dyDescent="0.2">
      <c r="A23" s="34" t="str">
        <f ca="1">IFERROR(MATCH('자료입력 및 결과표시'!$H$9,OFFSET($H$3,$A22,,1000),0)+$A22,"")</f>
        <v/>
      </c>
      <c r="B23" s="34" t="str">
        <f t="shared" ref="B23:B48" ca="1" si="21">IFERROR(INDEX(X$3:X$1003,$A23),"")</f>
        <v/>
      </c>
      <c r="C23" s="34" t="str">
        <f t="shared" ref="C23:C48" ca="1" si="22">IFERROR(INDEX(Y$3:Y$1003,$A23),"")</f>
        <v/>
      </c>
      <c r="D23" s="34" t="str">
        <f t="shared" ref="D23:D48" ca="1" si="23">IFERROR(INDEX(Z$3:Z$1003,$A23),"")</f>
        <v/>
      </c>
      <c r="E23" s="34" t="str">
        <f t="shared" ref="E23:E48" ca="1" si="24">IFERROR(INDEX(AA$3:AA$1003,$A23),"")</f>
        <v/>
      </c>
      <c r="F23" s="18" t="str">
        <f t="shared" ca="1" si="20"/>
        <v/>
      </c>
      <c r="G23" s="62"/>
      <c r="H23" s="18">
        <f t="shared" si="0"/>
        <v>0</v>
      </c>
      <c r="I23" s="177" t="s">
        <v>109</v>
      </c>
      <c r="J23" s="130" t="s">
        <v>287</v>
      </c>
      <c r="K23" s="131" t="s">
        <v>288</v>
      </c>
      <c r="L23" s="132" t="s">
        <v>289</v>
      </c>
      <c r="M23" s="181" t="s">
        <v>271</v>
      </c>
      <c r="N23" s="182" t="s">
        <v>268</v>
      </c>
      <c r="O23" s="182"/>
      <c r="P23" s="182"/>
      <c r="Q23" s="182"/>
      <c r="R23" s="182"/>
      <c r="S23" s="183"/>
      <c r="T23" s="184" t="s">
        <v>35</v>
      </c>
      <c r="U23" s="185">
        <v>44754</v>
      </c>
      <c r="V23" s="188" t="s">
        <v>269</v>
      </c>
      <c r="W23" s="189" t="s">
        <v>270</v>
      </c>
      <c r="X23" s="141">
        <f t="shared" si="1"/>
        <v>0</v>
      </c>
      <c r="Y23" s="142">
        <f t="shared" si="2"/>
        <v>0</v>
      </c>
      <c r="Z23" s="142">
        <f t="shared" si="3"/>
        <v>0</v>
      </c>
      <c r="AA23" s="143">
        <f t="shared" si="4"/>
        <v>0</v>
      </c>
      <c r="AB23" s="53" t="str">
        <f ca="1">IFERROR(MATCH('자료입력 및 결과표시'!H29,OFFSET(H23,AB22,,1000),0)+AB22,"")</f>
        <v/>
      </c>
      <c r="AC23" s="53">
        <f>IF(AND(NOT(X23=0),$I23='자료입력 및 결과표시'!$A$4,COUNTIF('업무중복도(데이터 입력)'!$M23:$S23,'자료입력 및 결과표시'!A$9)&gt;=1),1,0)</f>
        <v>0</v>
      </c>
      <c r="AD23" s="53">
        <f>IF(AND(NOT(Y23=0),$I23='자료입력 및 결과표시'!$A$4,COUNTIF('업무중복도(데이터 입력)'!$M23:$S23,'자료입력 및 결과표시'!B$9)&gt;=1),2,0)</f>
        <v>0</v>
      </c>
      <c r="AE23" s="53">
        <f>IF(AND(NOT(Z23=0),$I23='자료입력 및 결과표시'!$A$4,COUNTIF('업무중복도(데이터 입력)'!$M23:$S23,'자료입력 및 결과표시'!C$9)&gt;=1),3,0)</f>
        <v>0</v>
      </c>
      <c r="AF23" s="53">
        <f>IF(AND(NOT(AA23=0),$I23='자료입력 및 결과표시'!$A$4,COUNTIF('업무중복도(데이터 입력)'!$M23:$S23,'자료입력 및 결과표시'!D$9)&gt;=1),4,0)</f>
        <v>0</v>
      </c>
      <c r="AH23" s="20" t="str">
        <f t="shared" si="5"/>
        <v>한국환경\epg1994\vienrose\0</v>
      </c>
      <c r="AI23" s="20" t="str">
        <f t="shared" si="6"/>
        <v>한국환경\epg1994\vienrose\0</v>
      </c>
      <c r="AJ23" s="20" t="str">
        <f t="shared" si="7"/>
        <v>한국환경\epg1994\vienrose\0</v>
      </c>
      <c r="AK23" s="20" t="str">
        <f t="shared" si="8"/>
        <v>한국환경\epg1994\vienrose\0</v>
      </c>
      <c r="AM23" s="63" t="str">
        <f ca="1">IFERROR(MATCH('자료입력 및 결과표시'!$U$4,OFFSET($AH$3,$AM22,,1000),0)+$AM22,"")</f>
        <v/>
      </c>
      <c r="AN23" s="63" t="str">
        <f ca="1">IFERROR(MATCH('자료입력 및 결과표시'!$V$4,OFFSET($AI$3,$AN22,,1000),0)+$AN22,"")</f>
        <v/>
      </c>
      <c r="AO23" s="63" t="str">
        <f ca="1">IFERROR(MATCH('자료입력 및 결과표시'!$W$4,OFFSET($AJ$3,$AO22,,1000),0)+$AO22,"")</f>
        <v/>
      </c>
      <c r="AP23" s="63" t="str">
        <f ca="1">IFERROR(MATCH('자료입력 및 결과표시'!$X$4,OFFSET($AK$3,$AP22,,1000),0)+$AP22,"")</f>
        <v/>
      </c>
      <c r="AQ23" s="63" t="str">
        <f t="shared" ca="1" si="9"/>
        <v/>
      </c>
      <c r="AR23" s="63" t="str">
        <f t="shared" ca="1" si="10"/>
        <v/>
      </c>
      <c r="AS23" s="63" t="str">
        <f t="shared" ca="1" si="11"/>
        <v/>
      </c>
      <c r="AT23" s="63" t="str">
        <f t="shared" ca="1" si="12"/>
        <v/>
      </c>
      <c r="AU23" s="63" t="str">
        <f t="shared" ca="1" si="13"/>
        <v/>
      </c>
      <c r="AV23" s="63" t="str">
        <f t="shared" ca="1" si="14"/>
        <v/>
      </c>
      <c r="AW23" s="63" t="str">
        <f t="shared" ca="1" si="15"/>
        <v/>
      </c>
      <c r="AX23" s="63" t="str">
        <f t="shared" ca="1" si="16"/>
        <v/>
      </c>
      <c r="BC23"/>
    </row>
    <row r="24" spans="1:55" ht="17.25" thickBot="1" x14ac:dyDescent="0.2">
      <c r="A24" s="34" t="str">
        <f ca="1">IFERROR(MATCH('자료입력 및 결과표시'!$H$9,OFFSET($H$3,$A23,,1000),0)+$A23,"")</f>
        <v/>
      </c>
      <c r="B24" s="34" t="str">
        <f t="shared" ca="1" si="21"/>
        <v/>
      </c>
      <c r="C24" s="34" t="str">
        <f t="shared" ca="1" si="22"/>
        <v/>
      </c>
      <c r="D24" s="34" t="str">
        <f t="shared" ca="1" si="23"/>
        <v/>
      </c>
      <c r="E24" s="34" t="str">
        <f t="shared" ca="1" si="24"/>
        <v/>
      </c>
      <c r="F24" s="18" t="str">
        <f t="shared" ca="1" si="20"/>
        <v/>
      </c>
      <c r="G24" s="62"/>
      <c r="H24" s="18">
        <f t="shared" si="0"/>
        <v>0</v>
      </c>
      <c r="I24" s="177" t="s">
        <v>109</v>
      </c>
      <c r="J24" s="178" t="s">
        <v>272</v>
      </c>
      <c r="K24" s="179">
        <v>44712</v>
      </c>
      <c r="L24" s="180">
        <v>45137</v>
      </c>
      <c r="M24" s="199" t="s">
        <v>262</v>
      </c>
      <c r="N24" s="182" t="s">
        <v>268</v>
      </c>
      <c r="O24" s="182"/>
      <c r="P24" s="182"/>
      <c r="Q24" s="182"/>
      <c r="R24" s="182"/>
      <c r="S24" s="183"/>
      <c r="T24" s="184" t="s">
        <v>35</v>
      </c>
      <c r="U24" s="185">
        <v>44754</v>
      </c>
      <c r="V24" s="188" t="s">
        <v>259</v>
      </c>
      <c r="W24" s="189" t="s">
        <v>270</v>
      </c>
      <c r="X24" s="141">
        <f t="shared" si="1"/>
        <v>0</v>
      </c>
      <c r="Y24" s="142">
        <f t="shared" si="2"/>
        <v>0</v>
      </c>
      <c r="Z24" s="142">
        <f t="shared" si="3"/>
        <v>0</v>
      </c>
      <c r="AA24" s="143">
        <f t="shared" si="4"/>
        <v>0</v>
      </c>
      <c r="AB24" s="53" t="str">
        <f ca="1">IFERROR(MATCH('자료입력 및 결과표시'!H30,OFFSET(H24,AB23,,1000),0)+AB23,"")</f>
        <v/>
      </c>
      <c r="AC24" s="53">
        <f>IF(AND(NOT(X24=0),$I24='자료입력 및 결과표시'!$A$4,COUNTIF('업무중복도(데이터 입력)'!$M24:$S24,'자료입력 및 결과표시'!A$9)&gt;=1),1,0)</f>
        <v>0</v>
      </c>
      <c r="AD24" s="53">
        <f>IF(AND(NOT(Y24=0),$I24='자료입력 및 결과표시'!$A$4,COUNTIF('업무중복도(데이터 입력)'!$M24:$S24,'자료입력 및 결과표시'!B$9)&gt;=1),2,0)</f>
        <v>0</v>
      </c>
      <c r="AE24" s="53">
        <f>IF(AND(NOT(Z24=0),$I24='자료입력 및 결과표시'!$A$4,COUNTIF('업무중복도(데이터 입력)'!$M24:$S24,'자료입력 및 결과표시'!C$9)&gt;=1),3,0)</f>
        <v>0</v>
      </c>
      <c r="AF24" s="53">
        <f>IF(AND(NOT(AA24=0),$I24='자료입력 및 결과표시'!$A$4,COUNTIF('업무중복도(데이터 입력)'!$M24:$S24,'자료입력 및 결과표시'!D$9)&gt;=1),4,0)</f>
        <v>0</v>
      </c>
      <c r="AH24" s="20" t="str">
        <f t="shared" si="5"/>
        <v>한국환경\epg1994\vienrose\0</v>
      </c>
      <c r="AI24" s="20" t="str">
        <f t="shared" si="6"/>
        <v>한국환경\epg1994\vienrose\0</v>
      </c>
      <c r="AJ24" s="20" t="str">
        <f t="shared" si="7"/>
        <v>한국환경\epg1994\vienrose\0</v>
      </c>
      <c r="AK24" s="20" t="str">
        <f t="shared" si="8"/>
        <v>한국환경\epg1994\vienrose\0</v>
      </c>
      <c r="AM24" s="63" t="str">
        <f ca="1">IFERROR(MATCH('자료입력 및 결과표시'!$U$4,OFFSET($AH$3,$AM23,,1000),0)+$AM23,"")</f>
        <v/>
      </c>
      <c r="AN24" s="63" t="str">
        <f ca="1">IFERROR(MATCH('자료입력 및 결과표시'!$V$4,OFFSET($AI$3,$AN23,,1000),0)+$AN23,"")</f>
        <v/>
      </c>
      <c r="AO24" s="63" t="str">
        <f ca="1">IFERROR(MATCH('자료입력 및 결과표시'!$W$4,OFFSET($AJ$3,$AO23,,1000),0)+$AO23,"")</f>
        <v/>
      </c>
      <c r="AP24" s="63" t="str">
        <f ca="1">IFERROR(MATCH('자료입력 및 결과표시'!$X$4,OFFSET($AK$3,$AP23,,1000),0)+$AP23,"")</f>
        <v/>
      </c>
      <c r="AQ24" s="63" t="str">
        <f t="shared" ca="1" si="9"/>
        <v/>
      </c>
      <c r="AR24" s="63" t="str">
        <f t="shared" ca="1" si="10"/>
        <v/>
      </c>
      <c r="AS24" s="63" t="str">
        <f t="shared" ca="1" si="11"/>
        <v/>
      </c>
      <c r="AT24" s="63" t="str">
        <f t="shared" ca="1" si="12"/>
        <v/>
      </c>
      <c r="AU24" s="63" t="str">
        <f t="shared" ca="1" si="13"/>
        <v/>
      </c>
      <c r="AV24" s="63" t="str">
        <f t="shared" ca="1" si="14"/>
        <v/>
      </c>
      <c r="AW24" s="63" t="str">
        <f t="shared" ca="1" si="15"/>
        <v/>
      </c>
      <c r="AX24" s="63" t="str">
        <f t="shared" ca="1" si="16"/>
        <v/>
      </c>
      <c r="BC24"/>
    </row>
    <row r="25" spans="1:55" ht="17.25" thickBot="1" x14ac:dyDescent="0.2">
      <c r="A25" s="34" t="str">
        <f ca="1">IFERROR(MATCH('자료입력 및 결과표시'!$H$9,OFFSET($H$3,$A24,,1000),0)+$A24,"")</f>
        <v/>
      </c>
      <c r="B25" s="34" t="str">
        <f t="shared" ca="1" si="21"/>
        <v/>
      </c>
      <c r="C25" s="34" t="str">
        <f t="shared" ca="1" si="22"/>
        <v/>
      </c>
      <c r="D25" s="34" t="str">
        <f t="shared" ca="1" si="23"/>
        <v/>
      </c>
      <c r="E25" s="34" t="str">
        <f t="shared" ca="1" si="24"/>
        <v/>
      </c>
      <c r="F25" s="18" t="str">
        <f t="shared" ca="1" si="20"/>
        <v/>
      </c>
      <c r="G25" s="62"/>
      <c r="H25" s="18">
        <f t="shared" si="0"/>
        <v>0</v>
      </c>
      <c r="I25" s="177" t="s">
        <v>109</v>
      </c>
      <c r="J25" s="178" t="s">
        <v>273</v>
      </c>
      <c r="K25" s="179">
        <v>44701</v>
      </c>
      <c r="L25" s="180">
        <v>45035</v>
      </c>
      <c r="M25" s="199" t="s">
        <v>262</v>
      </c>
      <c r="N25" s="182" t="s">
        <v>268</v>
      </c>
      <c r="O25" s="182"/>
      <c r="P25" s="182"/>
      <c r="Q25" s="182"/>
      <c r="R25" s="182"/>
      <c r="S25" s="183"/>
      <c r="T25" s="184" t="s">
        <v>35</v>
      </c>
      <c r="U25" s="185">
        <v>44754</v>
      </c>
      <c r="V25" s="188" t="s">
        <v>259</v>
      </c>
      <c r="W25" s="189" t="s">
        <v>270</v>
      </c>
      <c r="X25" s="141">
        <f t="shared" si="1"/>
        <v>0</v>
      </c>
      <c r="Y25" s="142">
        <f t="shared" si="2"/>
        <v>0</v>
      </c>
      <c r="Z25" s="142">
        <f t="shared" si="3"/>
        <v>0</v>
      </c>
      <c r="AA25" s="143">
        <f t="shared" si="4"/>
        <v>0</v>
      </c>
      <c r="AB25" s="53" t="str">
        <f ca="1">IFERROR(MATCH('자료입력 및 결과표시'!H31,OFFSET(H25,AB24,,1000),0)+AB24,"")</f>
        <v/>
      </c>
      <c r="AC25" s="53">
        <f>IF(AND(NOT(X25=0),$I25='자료입력 및 결과표시'!$A$4,COUNTIF('업무중복도(데이터 입력)'!$M25:$S25,'자료입력 및 결과표시'!A$9)&gt;=1),1,0)</f>
        <v>0</v>
      </c>
      <c r="AD25" s="53">
        <f>IF(AND(NOT(Y25=0),$I25='자료입력 및 결과표시'!$A$4,COUNTIF('업무중복도(데이터 입력)'!$M25:$S25,'자료입력 및 결과표시'!B$9)&gt;=1),2,0)</f>
        <v>0</v>
      </c>
      <c r="AE25" s="53">
        <f>IF(AND(NOT(Z25=0),$I25='자료입력 및 결과표시'!$A$4,COUNTIF('업무중복도(데이터 입력)'!$M25:$S25,'자료입력 및 결과표시'!C$9)&gt;=1),3,0)</f>
        <v>0</v>
      </c>
      <c r="AF25" s="53">
        <f>IF(AND(NOT(AA25=0),$I25='자료입력 및 결과표시'!$A$4,COUNTIF('업무중복도(데이터 입력)'!$M25:$S25,'자료입력 및 결과표시'!D$9)&gt;=1),4,0)</f>
        <v>0</v>
      </c>
      <c r="AH25" s="20" t="str">
        <f t="shared" si="5"/>
        <v>한국환경\epg1994\vienrose\0</v>
      </c>
      <c r="AI25" s="20" t="str">
        <f t="shared" si="6"/>
        <v>한국환경\epg1994\vienrose\0</v>
      </c>
      <c r="AJ25" s="20" t="str">
        <f t="shared" si="7"/>
        <v>한국환경\epg1994\vienrose\0</v>
      </c>
      <c r="AK25" s="20" t="str">
        <f t="shared" si="8"/>
        <v>한국환경\epg1994\vienrose\0</v>
      </c>
      <c r="AM25" s="63" t="str">
        <f ca="1">IFERROR(MATCH('자료입력 및 결과표시'!$U$4,OFFSET($AH$3,$AM24,,1000),0)+$AM24,"")</f>
        <v/>
      </c>
      <c r="AN25" s="63" t="str">
        <f ca="1">IFERROR(MATCH('자료입력 및 결과표시'!$V$4,OFFSET($AI$3,$AN24,,1000),0)+$AN24,"")</f>
        <v/>
      </c>
      <c r="AO25" s="63" t="str">
        <f ca="1">IFERROR(MATCH('자료입력 및 결과표시'!$W$4,OFFSET($AJ$3,$AO24,,1000),0)+$AO24,"")</f>
        <v/>
      </c>
      <c r="AP25" s="63" t="str">
        <f ca="1">IFERROR(MATCH('자료입력 및 결과표시'!$X$4,OFFSET($AK$3,$AP24,,1000),0)+$AP24,"")</f>
        <v/>
      </c>
      <c r="AQ25" s="63" t="str">
        <f t="shared" ca="1" si="9"/>
        <v/>
      </c>
      <c r="AR25" s="63" t="str">
        <f t="shared" ca="1" si="10"/>
        <v/>
      </c>
      <c r="AS25" s="63" t="str">
        <f t="shared" ca="1" si="11"/>
        <v/>
      </c>
      <c r="AT25" s="63" t="str">
        <f t="shared" ca="1" si="12"/>
        <v/>
      </c>
      <c r="AU25" s="63" t="str">
        <f t="shared" ca="1" si="13"/>
        <v/>
      </c>
      <c r="AV25" s="63" t="str">
        <f t="shared" ca="1" si="14"/>
        <v/>
      </c>
      <c r="AW25" s="63" t="str">
        <f t="shared" ca="1" si="15"/>
        <v/>
      </c>
      <c r="AX25" s="63" t="str">
        <f t="shared" ca="1" si="16"/>
        <v/>
      </c>
      <c r="BC25"/>
    </row>
    <row r="26" spans="1:55" ht="17.25" thickBot="1" x14ac:dyDescent="0.2">
      <c r="A26" s="34" t="str">
        <f ca="1">IFERROR(MATCH('자료입력 및 결과표시'!$H$9,OFFSET($H$3,$A25,,1000),0)+$A25,"")</f>
        <v/>
      </c>
      <c r="B26" s="34" t="str">
        <f t="shared" ca="1" si="21"/>
        <v/>
      </c>
      <c r="C26" s="34" t="str">
        <f t="shared" ca="1" si="22"/>
        <v/>
      </c>
      <c r="D26" s="34" t="str">
        <f t="shared" ca="1" si="23"/>
        <v/>
      </c>
      <c r="E26" s="34" t="str">
        <f t="shared" ca="1" si="24"/>
        <v/>
      </c>
      <c r="F26" s="18" t="str">
        <f t="shared" ca="1" si="20"/>
        <v/>
      </c>
      <c r="G26" s="62"/>
      <c r="H26" s="18">
        <f t="shared" si="0"/>
        <v>0</v>
      </c>
      <c r="I26" s="177" t="s">
        <v>109</v>
      </c>
      <c r="J26" s="178" t="s">
        <v>274</v>
      </c>
      <c r="K26" s="179">
        <v>44697</v>
      </c>
      <c r="L26" s="180">
        <v>45306</v>
      </c>
      <c r="M26" s="199" t="s">
        <v>262</v>
      </c>
      <c r="N26" s="182" t="s">
        <v>268</v>
      </c>
      <c r="O26" s="182"/>
      <c r="P26" s="182"/>
      <c r="Q26" s="182"/>
      <c r="R26" s="182"/>
      <c r="S26" s="183"/>
      <c r="T26" s="184" t="s">
        <v>35</v>
      </c>
      <c r="U26" s="185">
        <v>44754</v>
      </c>
      <c r="V26" s="188" t="s">
        <v>269</v>
      </c>
      <c r="W26" s="189" t="s">
        <v>270</v>
      </c>
      <c r="X26" s="141">
        <f t="shared" si="1"/>
        <v>0</v>
      </c>
      <c r="Y26" s="142">
        <f t="shared" si="2"/>
        <v>0</v>
      </c>
      <c r="Z26" s="142">
        <f t="shared" si="3"/>
        <v>0</v>
      </c>
      <c r="AA26" s="143">
        <f t="shared" si="4"/>
        <v>0</v>
      </c>
      <c r="AB26" s="53" t="str">
        <f ca="1">IFERROR(MATCH('자료입력 및 결과표시'!H32,OFFSET(H26,AB25,,1000),0)+AB25,"")</f>
        <v/>
      </c>
      <c r="AC26" s="53">
        <f>IF(AND(NOT(X26=0),$I26='자료입력 및 결과표시'!$A$4,COUNTIF('업무중복도(데이터 입력)'!$M26:$S26,'자료입력 및 결과표시'!A$9)&gt;=1),1,0)</f>
        <v>0</v>
      </c>
      <c r="AD26" s="53">
        <f>IF(AND(NOT(Y26=0),$I26='자료입력 및 결과표시'!$A$4,COUNTIF('업무중복도(데이터 입력)'!$M26:$S26,'자료입력 및 결과표시'!B$9)&gt;=1),2,0)</f>
        <v>0</v>
      </c>
      <c r="AE26" s="53">
        <f>IF(AND(NOT(Z26=0),$I26='자료입력 및 결과표시'!$A$4,COUNTIF('업무중복도(데이터 입력)'!$M26:$S26,'자료입력 및 결과표시'!C$9)&gt;=1),3,0)</f>
        <v>0</v>
      </c>
      <c r="AF26" s="53">
        <f>IF(AND(NOT(AA26=0),$I26='자료입력 및 결과표시'!$A$4,COUNTIF('업무중복도(데이터 입력)'!$M26:$S26,'자료입력 및 결과표시'!D$9)&gt;=1),4,0)</f>
        <v>0</v>
      </c>
      <c r="AH26" s="20" t="str">
        <f t="shared" si="5"/>
        <v>한국환경\epg1994\vienrose\0</v>
      </c>
      <c r="AI26" s="20" t="str">
        <f t="shared" si="6"/>
        <v>한국환경\epg1994\vienrose\0</v>
      </c>
      <c r="AJ26" s="20" t="str">
        <f t="shared" si="7"/>
        <v>한국환경\epg1994\vienrose\0</v>
      </c>
      <c r="AK26" s="20" t="str">
        <f t="shared" si="8"/>
        <v>한국환경\epg1994\vienrose\0</v>
      </c>
      <c r="AM26" s="63" t="str">
        <f ca="1">IFERROR(MATCH('자료입력 및 결과표시'!$U$4,OFFSET($AH$3,$AM25,,1000),0)+$AM25,"")</f>
        <v/>
      </c>
      <c r="AN26" s="63" t="str">
        <f ca="1">IFERROR(MATCH('자료입력 및 결과표시'!$V$4,OFFSET($AI$3,$AN25,,1000),0)+$AN25,"")</f>
        <v/>
      </c>
      <c r="AO26" s="63" t="str">
        <f ca="1">IFERROR(MATCH('자료입력 및 결과표시'!$W$4,OFFSET($AJ$3,$AO25,,1000),0)+$AO25,"")</f>
        <v/>
      </c>
      <c r="AP26" s="63" t="str">
        <f ca="1">IFERROR(MATCH('자료입력 및 결과표시'!$X$4,OFFSET($AK$3,$AP25,,1000),0)+$AP25,"")</f>
        <v/>
      </c>
      <c r="AQ26" s="63" t="str">
        <f t="shared" ca="1" si="9"/>
        <v/>
      </c>
      <c r="AR26" s="63" t="str">
        <f t="shared" ca="1" si="10"/>
        <v/>
      </c>
      <c r="AS26" s="63" t="str">
        <f t="shared" ca="1" si="11"/>
        <v/>
      </c>
      <c r="AT26" s="63" t="str">
        <f t="shared" ca="1" si="12"/>
        <v/>
      </c>
      <c r="AU26" s="63" t="str">
        <f t="shared" ca="1" si="13"/>
        <v/>
      </c>
      <c r="AV26" s="63" t="str">
        <f t="shared" ca="1" si="14"/>
        <v/>
      </c>
      <c r="AW26" s="63" t="str">
        <f t="shared" ca="1" si="15"/>
        <v/>
      </c>
      <c r="AX26" s="63" t="str">
        <f t="shared" ca="1" si="16"/>
        <v/>
      </c>
      <c r="BC26"/>
    </row>
    <row r="27" spans="1:55" ht="17.25" thickBot="1" x14ac:dyDescent="0.2">
      <c r="A27" s="34" t="str">
        <f ca="1">IFERROR(MATCH('자료입력 및 결과표시'!$H$9,OFFSET($H$3,$A26,,1000),0)+$A26,"")</f>
        <v/>
      </c>
      <c r="B27" s="34" t="str">
        <f t="shared" ca="1" si="21"/>
        <v/>
      </c>
      <c r="C27" s="34" t="str">
        <f t="shared" ca="1" si="22"/>
        <v/>
      </c>
      <c r="D27" s="34" t="str">
        <f t="shared" ca="1" si="23"/>
        <v/>
      </c>
      <c r="E27" s="34" t="str">
        <f t="shared" ca="1" si="24"/>
        <v/>
      </c>
      <c r="F27" s="18" t="str">
        <f t="shared" ca="1" si="20"/>
        <v/>
      </c>
      <c r="G27" s="62"/>
      <c r="H27" s="18">
        <f t="shared" si="0"/>
        <v>0</v>
      </c>
      <c r="I27" s="177" t="s">
        <v>109</v>
      </c>
      <c r="J27" s="178" t="s">
        <v>275</v>
      </c>
      <c r="K27" s="179">
        <v>44690</v>
      </c>
      <c r="L27" s="180">
        <v>45115</v>
      </c>
      <c r="M27" s="199" t="s">
        <v>262</v>
      </c>
      <c r="N27" s="182" t="s">
        <v>268</v>
      </c>
      <c r="O27" s="182"/>
      <c r="P27" s="182"/>
      <c r="Q27" s="182"/>
      <c r="R27" s="182"/>
      <c r="S27" s="183"/>
      <c r="T27" s="184" t="s">
        <v>35</v>
      </c>
      <c r="U27" s="185">
        <v>44754</v>
      </c>
      <c r="V27" s="188" t="s">
        <v>259</v>
      </c>
      <c r="W27" s="189" t="s">
        <v>270</v>
      </c>
      <c r="X27" s="141">
        <f t="shared" si="1"/>
        <v>0</v>
      </c>
      <c r="Y27" s="142">
        <f t="shared" si="2"/>
        <v>0</v>
      </c>
      <c r="Z27" s="142">
        <f t="shared" si="3"/>
        <v>0</v>
      </c>
      <c r="AA27" s="143">
        <f t="shared" si="4"/>
        <v>0</v>
      </c>
      <c r="AB27" s="53" t="str">
        <f ca="1">IFERROR(MATCH('자료입력 및 결과표시'!H33,OFFSET(H27,AB26,,1000),0)+AB26,"")</f>
        <v/>
      </c>
      <c r="AC27" s="53">
        <f>IF(AND(NOT(X27=0),$I27='자료입력 및 결과표시'!$A$4,COUNTIF('업무중복도(데이터 입력)'!$M27:$S27,'자료입력 및 결과표시'!A$9)&gt;=1),1,0)</f>
        <v>0</v>
      </c>
      <c r="AD27" s="53">
        <f>IF(AND(NOT(Y27=0),$I27='자료입력 및 결과표시'!$A$4,COUNTIF('업무중복도(데이터 입력)'!$M27:$S27,'자료입력 및 결과표시'!B$9)&gt;=1),2,0)</f>
        <v>0</v>
      </c>
      <c r="AE27" s="53">
        <f>IF(AND(NOT(Z27=0),$I27='자료입력 및 결과표시'!$A$4,COUNTIF('업무중복도(데이터 입력)'!$M27:$S27,'자료입력 및 결과표시'!C$9)&gt;=1),3,0)</f>
        <v>0</v>
      </c>
      <c r="AF27" s="53">
        <f>IF(AND(NOT(AA27=0),$I27='자료입력 및 결과표시'!$A$4,COUNTIF('업무중복도(데이터 입력)'!$M27:$S27,'자료입력 및 결과표시'!D$9)&gt;=1),4,0)</f>
        <v>0</v>
      </c>
      <c r="AH27" s="20" t="str">
        <f t="shared" si="5"/>
        <v>한국환경\epg1994\vienrose\0</v>
      </c>
      <c r="AI27" s="20" t="str">
        <f t="shared" si="6"/>
        <v>한국환경\epg1994\vienrose\0</v>
      </c>
      <c r="AJ27" s="20" t="str">
        <f t="shared" si="7"/>
        <v>한국환경\epg1994\vienrose\0</v>
      </c>
      <c r="AK27" s="20" t="str">
        <f t="shared" si="8"/>
        <v>한국환경\epg1994\vienrose\0</v>
      </c>
      <c r="AM27" s="63" t="str">
        <f ca="1">IFERROR(MATCH('자료입력 및 결과표시'!$U$4,OFFSET($AH$3,$AM26,,1000),0)+$AM26,"")</f>
        <v/>
      </c>
      <c r="AN27" s="63" t="str">
        <f ca="1">IFERROR(MATCH('자료입력 및 결과표시'!$V$4,OFFSET($AI$3,$AN26,,1000),0)+$AN26,"")</f>
        <v/>
      </c>
      <c r="AO27" s="63" t="str">
        <f ca="1">IFERROR(MATCH('자료입력 및 결과표시'!$W$4,OFFSET($AJ$3,$AO26,,1000),0)+$AO26,"")</f>
        <v/>
      </c>
      <c r="AP27" s="63" t="str">
        <f ca="1">IFERROR(MATCH('자료입력 및 결과표시'!$X$4,OFFSET($AK$3,$AP26,,1000),0)+$AP26,"")</f>
        <v/>
      </c>
      <c r="AQ27" s="63" t="str">
        <f t="shared" ca="1" si="9"/>
        <v/>
      </c>
      <c r="AR27" s="63" t="str">
        <f t="shared" ca="1" si="10"/>
        <v/>
      </c>
      <c r="AS27" s="63" t="str">
        <f t="shared" ca="1" si="11"/>
        <v/>
      </c>
      <c r="AT27" s="63" t="str">
        <f t="shared" ca="1" si="12"/>
        <v/>
      </c>
      <c r="AU27" s="63" t="str">
        <f t="shared" ca="1" si="13"/>
        <v/>
      </c>
      <c r="AV27" s="63" t="str">
        <f t="shared" ca="1" si="14"/>
        <v/>
      </c>
      <c r="AW27" s="63" t="str">
        <f t="shared" ca="1" si="15"/>
        <v/>
      </c>
      <c r="AX27" s="63" t="str">
        <f t="shared" ca="1" si="16"/>
        <v/>
      </c>
      <c r="BC27"/>
    </row>
    <row r="28" spans="1:55" ht="17.25" thickBot="1" x14ac:dyDescent="0.2">
      <c r="A28" s="34" t="str">
        <f ca="1">IFERROR(MATCH('자료입력 및 결과표시'!$H$9,OFFSET($H$3,$A27,,1000),0)+$A27,"")</f>
        <v/>
      </c>
      <c r="B28" s="34" t="str">
        <f t="shared" ca="1" si="21"/>
        <v/>
      </c>
      <c r="C28" s="34" t="str">
        <f t="shared" ca="1" si="22"/>
        <v/>
      </c>
      <c r="D28" s="34" t="str">
        <f t="shared" ca="1" si="23"/>
        <v/>
      </c>
      <c r="E28" s="34" t="str">
        <f t="shared" ca="1" si="24"/>
        <v/>
      </c>
      <c r="F28" s="18" t="str">
        <f t="shared" ca="1" si="20"/>
        <v/>
      </c>
      <c r="G28" s="62"/>
      <c r="H28" s="18">
        <f t="shared" si="0"/>
        <v>0</v>
      </c>
      <c r="I28" s="177" t="s">
        <v>109</v>
      </c>
      <c r="J28" s="178" t="s">
        <v>276</v>
      </c>
      <c r="K28" s="179">
        <v>44690</v>
      </c>
      <c r="L28" s="180">
        <v>45238</v>
      </c>
      <c r="M28" s="199" t="s">
        <v>262</v>
      </c>
      <c r="N28" s="182" t="s">
        <v>268</v>
      </c>
      <c r="O28" s="182"/>
      <c r="P28" s="182"/>
      <c r="Q28" s="182"/>
      <c r="R28" s="182"/>
      <c r="S28" s="183"/>
      <c r="T28" s="184" t="s">
        <v>35</v>
      </c>
      <c r="U28" s="185">
        <v>44754</v>
      </c>
      <c r="V28" s="188" t="s">
        <v>259</v>
      </c>
      <c r="W28" s="189" t="s">
        <v>270</v>
      </c>
      <c r="X28" s="141">
        <f t="shared" si="1"/>
        <v>0</v>
      </c>
      <c r="Y28" s="142">
        <f t="shared" si="2"/>
        <v>0</v>
      </c>
      <c r="Z28" s="142">
        <f t="shared" si="3"/>
        <v>0</v>
      </c>
      <c r="AA28" s="143">
        <f t="shared" si="4"/>
        <v>0</v>
      </c>
      <c r="AB28" s="53" t="str">
        <f ca="1">IFERROR(MATCH('자료입력 및 결과표시'!H34,OFFSET(H28,AB27,,1000),0)+AB27,"")</f>
        <v/>
      </c>
      <c r="AC28" s="53">
        <f>IF(AND(NOT(X28=0),$I28='자료입력 및 결과표시'!$A$4,COUNTIF('업무중복도(데이터 입력)'!$M28:$S28,'자료입력 및 결과표시'!A$9)&gt;=1),1,0)</f>
        <v>0</v>
      </c>
      <c r="AD28" s="53">
        <f>IF(AND(NOT(Y28=0),$I28='자료입력 및 결과표시'!$A$4,COUNTIF('업무중복도(데이터 입력)'!$M28:$S28,'자료입력 및 결과표시'!B$9)&gt;=1),2,0)</f>
        <v>0</v>
      </c>
      <c r="AE28" s="53">
        <f>IF(AND(NOT(Z28=0),$I28='자료입력 및 결과표시'!$A$4,COUNTIF('업무중복도(데이터 입력)'!$M28:$S28,'자료입력 및 결과표시'!C$9)&gt;=1),3,0)</f>
        <v>0</v>
      </c>
      <c r="AF28" s="53">
        <f>IF(AND(NOT(AA28=0),$I28='자료입력 및 결과표시'!$A$4,COUNTIF('업무중복도(데이터 입력)'!$M28:$S28,'자료입력 및 결과표시'!D$9)&gt;=1),4,0)</f>
        <v>0</v>
      </c>
      <c r="AH28" s="20" t="str">
        <f t="shared" si="5"/>
        <v>한국환경\epg1994\vienrose\0</v>
      </c>
      <c r="AI28" s="20" t="str">
        <f t="shared" si="6"/>
        <v>한국환경\epg1994\vienrose\0</v>
      </c>
      <c r="AJ28" s="20" t="str">
        <f t="shared" si="7"/>
        <v>한국환경\epg1994\vienrose\0</v>
      </c>
      <c r="AK28" s="20" t="str">
        <f t="shared" si="8"/>
        <v>한국환경\epg1994\vienrose\0</v>
      </c>
      <c r="AM28" s="63" t="str">
        <f ca="1">IFERROR(MATCH('자료입력 및 결과표시'!$U$4,OFFSET($AH$3,$AM27,,1000),0)+$AM27,"")</f>
        <v/>
      </c>
      <c r="AN28" s="63" t="str">
        <f ca="1">IFERROR(MATCH('자료입력 및 결과표시'!$V$4,OFFSET($AI$3,$AN27,,1000),0)+$AN27,"")</f>
        <v/>
      </c>
      <c r="AO28" s="63" t="str">
        <f ca="1">IFERROR(MATCH('자료입력 및 결과표시'!$W$4,OFFSET($AJ$3,$AO27,,1000),0)+$AO27,"")</f>
        <v/>
      </c>
      <c r="AP28" s="63" t="str">
        <f ca="1">IFERROR(MATCH('자료입력 및 결과표시'!$X$4,OFFSET($AK$3,$AP27,,1000),0)+$AP27,"")</f>
        <v/>
      </c>
      <c r="AQ28" s="63" t="str">
        <f t="shared" ca="1" si="9"/>
        <v/>
      </c>
      <c r="AR28" s="63" t="str">
        <f t="shared" ca="1" si="10"/>
        <v/>
      </c>
      <c r="AS28" s="63" t="str">
        <f t="shared" ca="1" si="11"/>
        <v/>
      </c>
      <c r="AT28" s="63" t="str">
        <f t="shared" ca="1" si="12"/>
        <v/>
      </c>
      <c r="AU28" s="63" t="str">
        <f t="shared" ca="1" si="13"/>
        <v/>
      </c>
      <c r="AV28" s="63" t="str">
        <f t="shared" ca="1" si="14"/>
        <v/>
      </c>
      <c r="AW28" s="63" t="str">
        <f t="shared" ca="1" si="15"/>
        <v/>
      </c>
      <c r="AX28" s="63" t="str">
        <f t="shared" ca="1" si="16"/>
        <v/>
      </c>
      <c r="BC28"/>
    </row>
    <row r="29" spans="1:55" ht="17.25" thickBot="1" x14ac:dyDescent="0.2">
      <c r="A29" s="34" t="str">
        <f ca="1">IFERROR(MATCH('자료입력 및 결과표시'!$H$9,OFFSET($H$3,$A28,,1000),0)+$A28,"")</f>
        <v/>
      </c>
      <c r="B29" s="34" t="str">
        <f t="shared" ca="1" si="21"/>
        <v/>
      </c>
      <c r="C29" s="34" t="str">
        <f t="shared" ca="1" si="22"/>
        <v/>
      </c>
      <c r="D29" s="34" t="str">
        <f t="shared" ca="1" si="23"/>
        <v/>
      </c>
      <c r="E29" s="34" t="str">
        <f t="shared" ca="1" si="24"/>
        <v/>
      </c>
      <c r="F29" s="18" t="str">
        <f t="shared" ca="1" si="20"/>
        <v/>
      </c>
      <c r="G29" s="62"/>
      <c r="H29" s="18">
        <f t="shared" si="0"/>
        <v>0</v>
      </c>
      <c r="I29" s="177" t="s">
        <v>109</v>
      </c>
      <c r="J29" s="178" t="s">
        <v>277</v>
      </c>
      <c r="K29" s="179">
        <v>44687</v>
      </c>
      <c r="L29" s="180">
        <v>45051</v>
      </c>
      <c r="M29" s="199" t="s">
        <v>262</v>
      </c>
      <c r="N29" s="182" t="s">
        <v>268</v>
      </c>
      <c r="O29" s="182"/>
      <c r="P29" s="182"/>
      <c r="Q29" s="182"/>
      <c r="R29" s="182"/>
      <c r="S29" s="183"/>
      <c r="T29" s="184" t="s">
        <v>35</v>
      </c>
      <c r="U29" s="185">
        <v>44754</v>
      </c>
      <c r="V29" s="188" t="s">
        <v>269</v>
      </c>
      <c r="W29" s="189" t="s">
        <v>270</v>
      </c>
      <c r="X29" s="141">
        <f t="shared" si="1"/>
        <v>0</v>
      </c>
      <c r="Y29" s="142">
        <f t="shared" si="2"/>
        <v>0</v>
      </c>
      <c r="Z29" s="142">
        <f t="shared" si="3"/>
        <v>0</v>
      </c>
      <c r="AA29" s="143">
        <f t="shared" si="4"/>
        <v>0</v>
      </c>
      <c r="AB29" s="53" t="str">
        <f ca="1">IFERROR(MATCH('자료입력 및 결과표시'!H35,OFFSET(H29,AB28,,1000),0)+AB28,"")</f>
        <v/>
      </c>
      <c r="AC29" s="53">
        <f>IF(AND(NOT(X29=0),$I29='자료입력 및 결과표시'!$A$4,COUNTIF('업무중복도(데이터 입력)'!$M29:$S29,'자료입력 및 결과표시'!A$9)&gt;=1),1,0)</f>
        <v>0</v>
      </c>
      <c r="AD29" s="53">
        <f>IF(AND(NOT(Y29=0),$I29='자료입력 및 결과표시'!$A$4,COUNTIF('업무중복도(데이터 입력)'!$M29:$S29,'자료입력 및 결과표시'!B$9)&gt;=1),2,0)</f>
        <v>0</v>
      </c>
      <c r="AE29" s="53">
        <f>IF(AND(NOT(Z29=0),$I29='자료입력 및 결과표시'!$A$4,COUNTIF('업무중복도(데이터 입력)'!$M29:$S29,'자료입력 및 결과표시'!C$9)&gt;=1),3,0)</f>
        <v>0</v>
      </c>
      <c r="AF29" s="53">
        <f>IF(AND(NOT(AA29=0),$I29='자료입력 및 결과표시'!$A$4,COUNTIF('업무중복도(데이터 입력)'!$M29:$S29,'자료입력 및 결과표시'!D$9)&gt;=1),4,0)</f>
        <v>0</v>
      </c>
      <c r="AH29" s="20" t="str">
        <f t="shared" si="5"/>
        <v>한국환경\epg1994\vienrose\0</v>
      </c>
      <c r="AI29" s="20" t="str">
        <f t="shared" si="6"/>
        <v>한국환경\epg1994\vienrose\0</v>
      </c>
      <c r="AJ29" s="20" t="str">
        <f t="shared" si="7"/>
        <v>한국환경\epg1994\vienrose\0</v>
      </c>
      <c r="AK29" s="20" t="str">
        <f t="shared" si="8"/>
        <v>한국환경\epg1994\vienrose\0</v>
      </c>
      <c r="AM29" s="63" t="str">
        <f ca="1">IFERROR(MATCH('자료입력 및 결과표시'!$U$4,OFFSET($AH$3,$AM28,,1000),0)+$AM28,"")</f>
        <v/>
      </c>
      <c r="AN29" s="63" t="str">
        <f ca="1">IFERROR(MATCH('자료입력 및 결과표시'!$V$4,OFFSET($AI$3,$AN28,,1000),0)+$AN28,"")</f>
        <v/>
      </c>
      <c r="AO29" s="63" t="str">
        <f ca="1">IFERROR(MATCH('자료입력 및 결과표시'!$W$4,OFFSET($AJ$3,$AO28,,1000),0)+$AO28,"")</f>
        <v/>
      </c>
      <c r="AP29" s="63" t="str">
        <f ca="1">IFERROR(MATCH('자료입력 및 결과표시'!$X$4,OFFSET($AK$3,$AP28,,1000),0)+$AP28,"")</f>
        <v/>
      </c>
      <c r="AQ29" s="63" t="str">
        <f t="shared" ca="1" si="9"/>
        <v/>
      </c>
      <c r="AR29" s="63" t="str">
        <f t="shared" ca="1" si="10"/>
        <v/>
      </c>
      <c r="AS29" s="63" t="str">
        <f t="shared" ca="1" si="11"/>
        <v/>
      </c>
      <c r="AT29" s="63" t="str">
        <f t="shared" ca="1" si="12"/>
        <v/>
      </c>
      <c r="AU29" s="63" t="str">
        <f t="shared" ca="1" si="13"/>
        <v/>
      </c>
      <c r="AV29" s="63" t="str">
        <f t="shared" ca="1" si="14"/>
        <v/>
      </c>
      <c r="AW29" s="63" t="str">
        <f t="shared" ca="1" si="15"/>
        <v/>
      </c>
      <c r="AX29" s="63" t="str">
        <f t="shared" ca="1" si="16"/>
        <v/>
      </c>
      <c r="BC29"/>
    </row>
    <row r="30" spans="1:55" ht="17.25" thickBot="1" x14ac:dyDescent="0.2">
      <c r="A30" s="34" t="str">
        <f ca="1">IFERROR(MATCH('자료입력 및 결과표시'!$H$9,OFFSET($H$3,$A29,,1000),0)+$A29,"")</f>
        <v/>
      </c>
      <c r="B30" s="34" t="str">
        <f t="shared" ca="1" si="21"/>
        <v/>
      </c>
      <c r="C30" s="34" t="str">
        <f t="shared" ca="1" si="22"/>
        <v/>
      </c>
      <c r="D30" s="34" t="str">
        <f t="shared" ca="1" si="23"/>
        <v/>
      </c>
      <c r="E30" s="34" t="str">
        <f t="shared" ca="1" si="24"/>
        <v/>
      </c>
      <c r="F30" s="18" t="str">
        <f t="shared" ca="1" si="20"/>
        <v/>
      </c>
      <c r="G30" s="62"/>
      <c r="H30" s="18">
        <f t="shared" si="0"/>
        <v>0</v>
      </c>
      <c r="I30" s="177" t="s">
        <v>109</v>
      </c>
      <c r="J30" s="178" t="s">
        <v>278</v>
      </c>
      <c r="K30" s="179">
        <v>43945</v>
      </c>
      <c r="L30" s="180">
        <v>44865</v>
      </c>
      <c r="M30" s="199" t="s">
        <v>258</v>
      </c>
      <c r="N30" s="182" t="s">
        <v>279</v>
      </c>
      <c r="O30" s="182"/>
      <c r="P30" s="182"/>
      <c r="Q30" s="182"/>
      <c r="R30" s="182"/>
      <c r="S30" s="183"/>
      <c r="T30" s="184" t="s">
        <v>35</v>
      </c>
      <c r="U30" s="185">
        <v>44754</v>
      </c>
      <c r="V30" s="188" t="s">
        <v>259</v>
      </c>
      <c r="W30" s="189" t="s">
        <v>270</v>
      </c>
      <c r="X30" s="141">
        <f t="shared" si="1"/>
        <v>0</v>
      </c>
      <c r="Y30" s="142">
        <f t="shared" si="2"/>
        <v>0</v>
      </c>
      <c r="Z30" s="142">
        <f t="shared" si="3"/>
        <v>0</v>
      </c>
      <c r="AA30" s="143">
        <f t="shared" si="4"/>
        <v>0</v>
      </c>
      <c r="AB30" s="53" t="str">
        <f ca="1">IFERROR(MATCH('자료입력 및 결과표시'!H36,OFFSET(H30,AB29,,1000),0)+AB29,"")</f>
        <v/>
      </c>
      <c r="AC30" s="53">
        <f>IF(AND(NOT(X30=0),$I30='자료입력 및 결과표시'!$A$4,COUNTIF('업무중복도(데이터 입력)'!$M30:$S30,'자료입력 및 결과표시'!A$9)&gt;=1),1,0)</f>
        <v>0</v>
      </c>
      <c r="AD30" s="53">
        <f>IF(AND(NOT(Y30=0),$I30='자료입력 및 결과표시'!$A$4,COUNTIF('업무중복도(데이터 입력)'!$M30:$S30,'자료입력 및 결과표시'!B$9)&gt;=1),2,0)</f>
        <v>0</v>
      </c>
      <c r="AE30" s="53">
        <f>IF(AND(NOT(Z30=0),$I30='자료입력 및 결과표시'!$A$4,COUNTIF('업무중복도(데이터 입력)'!$M30:$S30,'자료입력 및 결과표시'!C$9)&gt;=1),3,0)</f>
        <v>0</v>
      </c>
      <c r="AF30" s="53">
        <f>IF(AND(NOT(AA30=0),$I30='자료입력 및 결과표시'!$A$4,COUNTIF('업무중복도(데이터 입력)'!$M30:$S30,'자료입력 및 결과표시'!D$9)&gt;=1),4,0)</f>
        <v>0</v>
      </c>
      <c r="AH30" s="20" t="str">
        <f t="shared" si="5"/>
        <v>한국환경\epg1994\vienrose\0</v>
      </c>
      <c r="AI30" s="20" t="str">
        <f t="shared" si="6"/>
        <v>한국환경\epg1994\vienrose\0</v>
      </c>
      <c r="AJ30" s="20" t="str">
        <f t="shared" si="7"/>
        <v>한국환경\epg1994\vienrose\0</v>
      </c>
      <c r="AK30" s="20" t="str">
        <f t="shared" si="8"/>
        <v>한국환경\epg1994\vienrose\0</v>
      </c>
      <c r="AM30" s="63" t="str">
        <f ca="1">IFERROR(MATCH('자료입력 및 결과표시'!$U$4,OFFSET($AH$3,$AM29,,1000),0)+$AM29,"")</f>
        <v/>
      </c>
      <c r="AN30" s="63" t="str">
        <f ca="1">IFERROR(MATCH('자료입력 및 결과표시'!$V$4,OFFSET($AI$3,$AN29,,1000),0)+$AN29,"")</f>
        <v/>
      </c>
      <c r="AO30" s="63" t="str">
        <f ca="1">IFERROR(MATCH('자료입력 및 결과표시'!$W$4,OFFSET($AJ$3,$AO29,,1000),0)+$AO29,"")</f>
        <v/>
      </c>
      <c r="AP30" s="63" t="str">
        <f ca="1">IFERROR(MATCH('자료입력 및 결과표시'!$X$4,OFFSET($AK$3,$AP29,,1000),0)+$AP29,"")</f>
        <v/>
      </c>
      <c r="AQ30" s="63" t="str">
        <f t="shared" ca="1" si="9"/>
        <v/>
      </c>
      <c r="AR30" s="63" t="str">
        <f t="shared" ca="1" si="10"/>
        <v/>
      </c>
      <c r="AS30" s="63" t="str">
        <f t="shared" ca="1" si="11"/>
        <v/>
      </c>
      <c r="AT30" s="63" t="str">
        <f t="shared" ca="1" si="12"/>
        <v/>
      </c>
      <c r="AU30" s="63" t="str">
        <f t="shared" ca="1" si="13"/>
        <v/>
      </c>
      <c r="AV30" s="63" t="str">
        <f t="shared" ca="1" si="14"/>
        <v/>
      </c>
      <c r="AW30" s="63" t="str">
        <f t="shared" ca="1" si="15"/>
        <v/>
      </c>
      <c r="AX30" s="63" t="str">
        <f t="shared" ca="1" si="16"/>
        <v/>
      </c>
      <c r="BC30"/>
    </row>
    <row r="31" spans="1:55" ht="17.25" thickBot="1" x14ac:dyDescent="0.2">
      <c r="A31" s="34" t="str">
        <f ca="1">IFERROR(MATCH('자료입력 및 결과표시'!$H$9,OFFSET($H$3,$A30,,1000),0)+$A30,"")</f>
        <v/>
      </c>
      <c r="B31" s="34" t="str">
        <f t="shared" ca="1" si="21"/>
        <v/>
      </c>
      <c r="C31" s="34" t="str">
        <f t="shared" ca="1" si="22"/>
        <v/>
      </c>
      <c r="D31" s="34" t="str">
        <f t="shared" ca="1" si="23"/>
        <v/>
      </c>
      <c r="E31" s="34" t="str">
        <f t="shared" ca="1" si="24"/>
        <v/>
      </c>
      <c r="F31" s="18" t="str">
        <f t="shared" ca="1" si="20"/>
        <v/>
      </c>
      <c r="G31" s="62"/>
      <c r="H31" s="18">
        <f t="shared" si="0"/>
        <v>0</v>
      </c>
      <c r="I31" s="177" t="s">
        <v>109</v>
      </c>
      <c r="J31" s="178" t="s">
        <v>280</v>
      </c>
      <c r="K31" s="179">
        <v>44664</v>
      </c>
      <c r="L31" s="180">
        <v>45028</v>
      </c>
      <c r="M31" s="199" t="s">
        <v>258</v>
      </c>
      <c r="N31" s="182" t="s">
        <v>279</v>
      </c>
      <c r="O31" s="182"/>
      <c r="P31" s="182"/>
      <c r="Q31" s="182"/>
      <c r="R31" s="182"/>
      <c r="S31" s="183"/>
      <c r="T31" s="184" t="s">
        <v>35</v>
      </c>
      <c r="U31" s="185">
        <v>44754</v>
      </c>
      <c r="V31" s="188" t="s">
        <v>259</v>
      </c>
      <c r="W31" s="189" t="s">
        <v>270</v>
      </c>
      <c r="X31" s="141">
        <f t="shared" si="1"/>
        <v>0</v>
      </c>
      <c r="Y31" s="142">
        <f t="shared" si="2"/>
        <v>0</v>
      </c>
      <c r="Z31" s="142">
        <f t="shared" si="3"/>
        <v>0</v>
      </c>
      <c r="AA31" s="143">
        <f t="shared" si="4"/>
        <v>0</v>
      </c>
      <c r="AB31" s="53" t="str">
        <f ca="1">IFERROR(MATCH('자료입력 및 결과표시'!H37,OFFSET(H31,AB30,,1000),0)+AB30,"")</f>
        <v/>
      </c>
      <c r="AC31" s="53">
        <f>IF(AND(NOT(X31=0),$I31='자료입력 및 결과표시'!$A$4,COUNTIF('업무중복도(데이터 입력)'!$M31:$S31,'자료입력 및 결과표시'!A$9)&gt;=1),1,0)</f>
        <v>0</v>
      </c>
      <c r="AD31" s="53">
        <f>IF(AND(NOT(Y31=0),$I31='자료입력 및 결과표시'!$A$4,COUNTIF('업무중복도(데이터 입력)'!$M31:$S31,'자료입력 및 결과표시'!B$9)&gt;=1),2,0)</f>
        <v>0</v>
      </c>
      <c r="AE31" s="53">
        <f>IF(AND(NOT(Z31=0),$I31='자료입력 및 결과표시'!$A$4,COUNTIF('업무중복도(데이터 입력)'!$M31:$S31,'자료입력 및 결과표시'!C$9)&gt;=1),3,0)</f>
        <v>0</v>
      </c>
      <c r="AF31" s="53">
        <f>IF(AND(NOT(AA31=0),$I31='자료입력 및 결과표시'!$A$4,COUNTIF('업무중복도(데이터 입력)'!$M31:$S31,'자료입력 및 결과표시'!D$9)&gt;=1),4,0)</f>
        <v>0</v>
      </c>
      <c r="AH31" s="20" t="str">
        <f t="shared" si="5"/>
        <v>한국환경\epg1994\vienrose\0</v>
      </c>
      <c r="AI31" s="20" t="str">
        <f t="shared" si="6"/>
        <v>한국환경\epg1994\vienrose\0</v>
      </c>
      <c r="AJ31" s="20" t="str">
        <f t="shared" si="7"/>
        <v>한국환경\epg1994\vienrose\0</v>
      </c>
      <c r="AK31" s="20" t="str">
        <f t="shared" si="8"/>
        <v>한국환경\epg1994\vienrose\0</v>
      </c>
      <c r="AM31" s="63" t="str">
        <f ca="1">IFERROR(MATCH('자료입력 및 결과표시'!$U$4,OFFSET($AH$3,$AM30,,1000),0)+$AM30,"")</f>
        <v/>
      </c>
      <c r="AN31" s="63" t="str">
        <f ca="1">IFERROR(MATCH('자료입력 및 결과표시'!$V$4,OFFSET($AI$3,$AN30,,1000),0)+$AN30,"")</f>
        <v/>
      </c>
      <c r="AO31" s="63" t="str">
        <f ca="1">IFERROR(MATCH('자료입력 및 결과표시'!$W$4,OFFSET($AJ$3,$AO30,,1000),0)+$AO30,"")</f>
        <v/>
      </c>
      <c r="AP31" s="63" t="str">
        <f ca="1">IFERROR(MATCH('자료입력 및 결과표시'!$X$4,OFFSET($AK$3,$AP30,,1000),0)+$AP30,"")</f>
        <v/>
      </c>
      <c r="AQ31" s="63" t="str">
        <f t="shared" ca="1" si="9"/>
        <v/>
      </c>
      <c r="AR31" s="63" t="str">
        <f t="shared" ca="1" si="10"/>
        <v/>
      </c>
      <c r="AS31" s="63" t="str">
        <f t="shared" ca="1" si="11"/>
        <v/>
      </c>
      <c r="AT31" s="63" t="str">
        <f t="shared" ca="1" si="12"/>
        <v/>
      </c>
      <c r="AU31" s="63" t="str">
        <f t="shared" ca="1" si="13"/>
        <v/>
      </c>
      <c r="AV31" s="63" t="str">
        <f t="shared" ca="1" si="14"/>
        <v/>
      </c>
      <c r="AW31" s="63" t="str">
        <f t="shared" ca="1" si="15"/>
        <v/>
      </c>
      <c r="AX31" s="63" t="str">
        <f t="shared" ca="1" si="16"/>
        <v/>
      </c>
      <c r="BC31"/>
    </row>
    <row r="32" spans="1:55" ht="17.25" thickBot="1" x14ac:dyDescent="0.2">
      <c r="A32" s="34" t="str">
        <f ca="1">IFERROR(MATCH('자료입력 및 결과표시'!$H$9,OFFSET($H$3,$A31,,1000),0)+$A31,"")</f>
        <v/>
      </c>
      <c r="B32" s="34" t="str">
        <f t="shared" ca="1" si="21"/>
        <v/>
      </c>
      <c r="C32" s="34" t="str">
        <f t="shared" ca="1" si="22"/>
        <v/>
      </c>
      <c r="D32" s="34" t="str">
        <f t="shared" ca="1" si="23"/>
        <v/>
      </c>
      <c r="E32" s="34" t="str">
        <f t="shared" ca="1" si="24"/>
        <v/>
      </c>
      <c r="F32" s="18" t="str">
        <f t="shared" ca="1" si="20"/>
        <v/>
      </c>
      <c r="G32" s="62"/>
      <c r="H32" s="18">
        <f t="shared" si="0"/>
        <v>0</v>
      </c>
      <c r="I32" s="177" t="s">
        <v>109</v>
      </c>
      <c r="J32" s="178" t="s">
        <v>281</v>
      </c>
      <c r="K32" s="179">
        <v>44645</v>
      </c>
      <c r="L32" s="180">
        <v>45040</v>
      </c>
      <c r="M32" s="199" t="s">
        <v>258</v>
      </c>
      <c r="N32" s="182" t="s">
        <v>279</v>
      </c>
      <c r="O32" s="182"/>
      <c r="P32" s="182"/>
      <c r="Q32" s="182"/>
      <c r="R32" s="182"/>
      <c r="S32" s="183"/>
      <c r="T32" s="184" t="s">
        <v>35</v>
      </c>
      <c r="U32" s="185">
        <v>44754</v>
      </c>
      <c r="V32" s="188" t="s">
        <v>269</v>
      </c>
      <c r="W32" s="189" t="s">
        <v>270</v>
      </c>
      <c r="X32" s="141">
        <f t="shared" si="1"/>
        <v>0</v>
      </c>
      <c r="Y32" s="142">
        <f t="shared" si="2"/>
        <v>0</v>
      </c>
      <c r="Z32" s="142">
        <f t="shared" si="3"/>
        <v>0</v>
      </c>
      <c r="AA32" s="143">
        <f t="shared" si="4"/>
        <v>0</v>
      </c>
      <c r="AB32" s="53" t="str">
        <f ca="1">IFERROR(MATCH('자료입력 및 결과표시'!H38,OFFSET(H32,AB31,,1000),0)+AB31,"")</f>
        <v/>
      </c>
      <c r="AC32" s="53">
        <f>IF(AND(NOT(X32=0),$I32='자료입력 및 결과표시'!$A$4,COUNTIF('업무중복도(데이터 입력)'!$M32:$S32,'자료입력 및 결과표시'!A$9)&gt;=1),1,0)</f>
        <v>0</v>
      </c>
      <c r="AD32" s="53">
        <f>IF(AND(NOT(Y32=0),$I32='자료입력 및 결과표시'!$A$4,COUNTIF('업무중복도(데이터 입력)'!$M32:$S32,'자료입력 및 결과표시'!B$9)&gt;=1),2,0)</f>
        <v>0</v>
      </c>
      <c r="AE32" s="53">
        <f>IF(AND(NOT(Z32=0),$I32='자료입력 및 결과표시'!$A$4,COUNTIF('업무중복도(데이터 입력)'!$M32:$S32,'자료입력 및 결과표시'!C$9)&gt;=1),3,0)</f>
        <v>0</v>
      </c>
      <c r="AF32" s="53">
        <f>IF(AND(NOT(AA32=0),$I32='자료입력 및 결과표시'!$A$4,COUNTIF('업무중복도(데이터 입력)'!$M32:$S32,'자료입력 및 결과표시'!D$9)&gt;=1),4,0)</f>
        <v>0</v>
      </c>
      <c r="AH32" s="20" t="str">
        <f t="shared" si="5"/>
        <v>한국환경\epg1994\vienrose\0</v>
      </c>
      <c r="AI32" s="20" t="str">
        <f t="shared" si="6"/>
        <v>한국환경\epg1994\vienrose\0</v>
      </c>
      <c r="AJ32" s="20" t="str">
        <f t="shared" si="7"/>
        <v>한국환경\epg1994\vienrose\0</v>
      </c>
      <c r="AK32" s="20" t="str">
        <f t="shared" si="8"/>
        <v>한국환경\epg1994\vienrose\0</v>
      </c>
      <c r="AM32" s="63" t="str">
        <f ca="1">IFERROR(MATCH('자료입력 및 결과표시'!$U$4,OFFSET($AH$3,$AM31,,1000),0)+$AM31,"")</f>
        <v/>
      </c>
      <c r="AN32" s="63" t="str">
        <f ca="1">IFERROR(MATCH('자료입력 및 결과표시'!$V$4,OFFSET($AI$3,$AN31,,1000),0)+$AN31,"")</f>
        <v/>
      </c>
      <c r="AO32" s="63" t="str">
        <f ca="1">IFERROR(MATCH('자료입력 및 결과표시'!$W$4,OFFSET($AJ$3,$AO31,,1000),0)+$AO31,"")</f>
        <v/>
      </c>
      <c r="AP32" s="63" t="str">
        <f ca="1">IFERROR(MATCH('자료입력 및 결과표시'!$X$4,OFFSET($AK$3,$AP31,,1000),0)+$AP31,"")</f>
        <v/>
      </c>
      <c r="AQ32" s="63" t="str">
        <f t="shared" ca="1" si="9"/>
        <v/>
      </c>
      <c r="AR32" s="63" t="str">
        <f t="shared" ca="1" si="10"/>
        <v/>
      </c>
      <c r="AS32" s="63" t="str">
        <f t="shared" ca="1" si="11"/>
        <v/>
      </c>
      <c r="AT32" s="63" t="str">
        <f t="shared" ca="1" si="12"/>
        <v/>
      </c>
      <c r="AU32" s="63" t="str">
        <f t="shared" ca="1" si="13"/>
        <v/>
      </c>
      <c r="AV32" s="63" t="str">
        <f t="shared" ca="1" si="14"/>
        <v/>
      </c>
      <c r="AW32" s="63" t="str">
        <f t="shared" ca="1" si="15"/>
        <v/>
      </c>
      <c r="AX32" s="63" t="str">
        <f t="shared" ca="1" si="16"/>
        <v/>
      </c>
      <c r="BC32"/>
    </row>
    <row r="33" spans="1:55" ht="17.25" thickBot="1" x14ac:dyDescent="0.2">
      <c r="A33" s="34" t="str">
        <f ca="1">IFERROR(MATCH('자료입력 및 결과표시'!$H$9,OFFSET($H$3,$A32,,1000),0)+$A32,"")</f>
        <v/>
      </c>
      <c r="B33" s="34" t="str">
        <f t="shared" ca="1" si="21"/>
        <v/>
      </c>
      <c r="C33" s="34" t="str">
        <f t="shared" ca="1" si="22"/>
        <v/>
      </c>
      <c r="D33" s="34" t="str">
        <f t="shared" ca="1" si="23"/>
        <v/>
      </c>
      <c r="E33" s="34" t="str">
        <f t="shared" ca="1" si="24"/>
        <v/>
      </c>
      <c r="F33" s="18" t="str">
        <f t="shared" ca="1" si="20"/>
        <v/>
      </c>
      <c r="G33" s="62"/>
      <c r="H33" s="18">
        <f t="shared" si="0"/>
        <v>0</v>
      </c>
      <c r="I33" s="177" t="s">
        <v>109</v>
      </c>
      <c r="J33" s="178" t="s">
        <v>282</v>
      </c>
      <c r="K33" s="179">
        <v>44638</v>
      </c>
      <c r="L33" s="180">
        <v>45196</v>
      </c>
      <c r="M33" s="199" t="s">
        <v>258</v>
      </c>
      <c r="N33" s="182" t="s">
        <v>279</v>
      </c>
      <c r="O33" s="182"/>
      <c r="P33" s="182"/>
      <c r="Q33" s="182"/>
      <c r="R33" s="182"/>
      <c r="S33" s="183"/>
      <c r="T33" s="184" t="s">
        <v>35</v>
      </c>
      <c r="U33" s="185">
        <v>44754</v>
      </c>
      <c r="V33" s="188" t="s">
        <v>259</v>
      </c>
      <c r="W33" s="189" t="s">
        <v>270</v>
      </c>
      <c r="X33" s="141">
        <f t="shared" si="1"/>
        <v>0</v>
      </c>
      <c r="Y33" s="142">
        <f t="shared" si="2"/>
        <v>0</v>
      </c>
      <c r="Z33" s="142">
        <f t="shared" si="3"/>
        <v>0</v>
      </c>
      <c r="AA33" s="143">
        <f t="shared" si="4"/>
        <v>0</v>
      </c>
      <c r="AB33" s="53" t="str">
        <f ca="1">IFERROR(MATCH('자료입력 및 결과표시'!H39,OFFSET(H33,AB32,,1000),0)+AB32,"")</f>
        <v/>
      </c>
      <c r="AC33" s="53">
        <f>IF(AND(NOT(X33=0),$I33='자료입력 및 결과표시'!$A$4,COUNTIF('업무중복도(데이터 입력)'!$M33:$S33,'자료입력 및 결과표시'!A$9)&gt;=1),1,0)</f>
        <v>0</v>
      </c>
      <c r="AD33" s="53">
        <f>IF(AND(NOT(Y33=0),$I33='자료입력 및 결과표시'!$A$4,COUNTIF('업무중복도(데이터 입력)'!$M33:$S33,'자료입력 및 결과표시'!B$9)&gt;=1),2,0)</f>
        <v>0</v>
      </c>
      <c r="AE33" s="53">
        <f>IF(AND(NOT(Z33=0),$I33='자료입력 및 결과표시'!$A$4,COUNTIF('업무중복도(데이터 입력)'!$M33:$S33,'자료입력 및 결과표시'!C$9)&gt;=1),3,0)</f>
        <v>0</v>
      </c>
      <c r="AF33" s="53">
        <f>IF(AND(NOT(AA33=0),$I33='자료입력 및 결과표시'!$A$4,COUNTIF('업무중복도(데이터 입력)'!$M33:$S33,'자료입력 및 결과표시'!D$9)&gt;=1),4,0)</f>
        <v>0</v>
      </c>
      <c r="AH33" s="20" t="str">
        <f t="shared" si="5"/>
        <v>한국환경\epg1994\vienrose\0</v>
      </c>
      <c r="AI33" s="20" t="str">
        <f t="shared" si="6"/>
        <v>한국환경\epg1994\vienrose\0</v>
      </c>
      <c r="AJ33" s="20" t="str">
        <f t="shared" si="7"/>
        <v>한국환경\epg1994\vienrose\0</v>
      </c>
      <c r="AK33" s="20" t="str">
        <f t="shared" si="8"/>
        <v>한국환경\epg1994\vienrose\0</v>
      </c>
      <c r="AM33" s="63" t="str">
        <f ca="1">IFERROR(MATCH('자료입력 및 결과표시'!$U$4,OFFSET($AH$3,$AM32,,1000),0)+$AM32,"")</f>
        <v/>
      </c>
      <c r="AN33" s="63" t="str">
        <f ca="1">IFERROR(MATCH('자료입력 및 결과표시'!$V$4,OFFSET($AI$3,$AN32,,1000),0)+$AN32,"")</f>
        <v/>
      </c>
      <c r="AO33" s="63" t="str">
        <f ca="1">IFERROR(MATCH('자료입력 및 결과표시'!$W$4,OFFSET($AJ$3,$AO32,,1000),0)+$AO32,"")</f>
        <v/>
      </c>
      <c r="AP33" s="63" t="str">
        <f ca="1">IFERROR(MATCH('자료입력 및 결과표시'!$X$4,OFFSET($AK$3,$AP32,,1000),0)+$AP32,"")</f>
        <v/>
      </c>
      <c r="AQ33" s="63" t="str">
        <f t="shared" ca="1" si="9"/>
        <v/>
      </c>
      <c r="AR33" s="63" t="str">
        <f t="shared" ca="1" si="10"/>
        <v/>
      </c>
      <c r="AS33" s="63" t="str">
        <f t="shared" ca="1" si="11"/>
        <v/>
      </c>
      <c r="AT33" s="63" t="str">
        <f t="shared" ca="1" si="12"/>
        <v/>
      </c>
      <c r="AU33" s="63" t="str">
        <f t="shared" ca="1" si="13"/>
        <v/>
      </c>
      <c r="AV33" s="63" t="str">
        <f t="shared" ca="1" si="14"/>
        <v/>
      </c>
      <c r="AW33" s="63" t="str">
        <f t="shared" ca="1" si="15"/>
        <v/>
      </c>
      <c r="AX33" s="63" t="str">
        <f t="shared" ca="1" si="16"/>
        <v/>
      </c>
      <c r="BC33"/>
    </row>
    <row r="34" spans="1:55" ht="17.25" thickBot="1" x14ac:dyDescent="0.2">
      <c r="A34" s="34" t="str">
        <f ca="1">IFERROR(MATCH('자료입력 및 결과표시'!$H$9,OFFSET($H$3,$A33,,1000),0)+$A33,"")</f>
        <v/>
      </c>
      <c r="B34" s="34" t="str">
        <f t="shared" ca="1" si="21"/>
        <v/>
      </c>
      <c r="C34" s="34" t="str">
        <f t="shared" ca="1" si="22"/>
        <v/>
      </c>
      <c r="D34" s="34" t="str">
        <f t="shared" ca="1" si="23"/>
        <v/>
      </c>
      <c r="E34" s="34" t="str">
        <f t="shared" ca="1" si="24"/>
        <v/>
      </c>
      <c r="F34" s="18" t="str">
        <f t="shared" ca="1" si="20"/>
        <v/>
      </c>
      <c r="G34" s="62"/>
      <c r="H34" s="18">
        <f t="shared" si="0"/>
        <v>0</v>
      </c>
      <c r="I34" s="177" t="s">
        <v>109</v>
      </c>
      <c r="J34" s="178" t="s">
        <v>283</v>
      </c>
      <c r="K34" s="179">
        <v>43412</v>
      </c>
      <c r="L34" s="180">
        <v>45307</v>
      </c>
      <c r="M34" s="199" t="s">
        <v>262</v>
      </c>
      <c r="N34" s="182" t="s">
        <v>284</v>
      </c>
      <c r="O34" s="182"/>
      <c r="P34" s="182"/>
      <c r="Q34" s="182"/>
      <c r="R34" s="182"/>
      <c r="S34" s="183"/>
      <c r="T34" s="184" t="s">
        <v>35</v>
      </c>
      <c r="U34" s="185">
        <v>44754</v>
      </c>
      <c r="V34" s="188" t="s">
        <v>269</v>
      </c>
      <c r="W34" s="189" t="s">
        <v>270</v>
      </c>
      <c r="X34" s="141">
        <f t="shared" si="1"/>
        <v>0</v>
      </c>
      <c r="Y34" s="142">
        <f t="shared" si="2"/>
        <v>0</v>
      </c>
      <c r="Z34" s="142">
        <f t="shared" si="3"/>
        <v>0</v>
      </c>
      <c r="AA34" s="143">
        <f t="shared" si="4"/>
        <v>0</v>
      </c>
      <c r="AB34" s="53" t="str">
        <f ca="1">IFERROR(MATCH('자료입력 및 결과표시'!H40,OFFSET(H34,AB33,,1000),0)+AB33,"")</f>
        <v/>
      </c>
      <c r="AC34" s="53">
        <f>IF(AND(NOT(X34=0),$I34='자료입력 및 결과표시'!$A$4,COUNTIF('업무중복도(데이터 입력)'!$M34:$S34,'자료입력 및 결과표시'!A$9)&gt;=1),1,0)</f>
        <v>0</v>
      </c>
      <c r="AD34" s="53">
        <f>IF(AND(NOT(Y34=0),$I34='자료입력 및 결과표시'!$A$4,COUNTIF('업무중복도(데이터 입력)'!$M34:$S34,'자료입력 및 결과표시'!B$9)&gt;=1),2,0)</f>
        <v>0</v>
      </c>
      <c r="AE34" s="53">
        <f>IF(AND(NOT(Z34=0),$I34='자료입력 및 결과표시'!$A$4,COUNTIF('업무중복도(데이터 입력)'!$M34:$S34,'자료입력 및 결과표시'!C$9)&gt;=1),3,0)</f>
        <v>0</v>
      </c>
      <c r="AF34" s="53">
        <f>IF(AND(NOT(AA34=0),$I34='자료입력 및 결과표시'!$A$4,COUNTIF('업무중복도(데이터 입력)'!$M34:$S34,'자료입력 및 결과표시'!D$9)&gt;=1),4,0)</f>
        <v>0</v>
      </c>
      <c r="AH34" s="20" t="str">
        <f t="shared" si="5"/>
        <v>한국환경\epg1994\vienrose\0</v>
      </c>
      <c r="AI34" s="20" t="str">
        <f t="shared" si="6"/>
        <v>한국환경\epg1994\vienrose\0</v>
      </c>
      <c r="AJ34" s="20" t="str">
        <f t="shared" si="7"/>
        <v>한국환경\epg1994\vienrose\0</v>
      </c>
      <c r="AK34" s="20" t="str">
        <f t="shared" si="8"/>
        <v>한국환경\epg1994\vienrose\0</v>
      </c>
      <c r="AM34" s="63" t="str">
        <f ca="1">IFERROR(MATCH('자료입력 및 결과표시'!$U$4,OFFSET($AH$3,$AM33,,1000),0)+$AM33,"")</f>
        <v/>
      </c>
      <c r="AN34" s="63" t="str">
        <f ca="1">IFERROR(MATCH('자료입력 및 결과표시'!$V$4,OFFSET($AI$3,$AN33,,1000),0)+$AN33,"")</f>
        <v/>
      </c>
      <c r="AO34" s="63" t="str">
        <f ca="1">IFERROR(MATCH('자료입력 및 결과표시'!$W$4,OFFSET($AJ$3,$AO33,,1000),0)+$AO33,"")</f>
        <v/>
      </c>
      <c r="AP34" s="63" t="str">
        <f ca="1">IFERROR(MATCH('자료입력 및 결과표시'!$X$4,OFFSET($AK$3,$AP33,,1000),0)+$AP33,"")</f>
        <v/>
      </c>
      <c r="AQ34" s="63" t="str">
        <f t="shared" ca="1" si="9"/>
        <v/>
      </c>
      <c r="AR34" s="63" t="str">
        <f t="shared" ca="1" si="10"/>
        <v/>
      </c>
      <c r="AS34" s="63" t="str">
        <f t="shared" ca="1" si="11"/>
        <v/>
      </c>
      <c r="AT34" s="63" t="str">
        <f t="shared" ca="1" si="12"/>
        <v/>
      </c>
      <c r="AU34" s="63" t="str">
        <f t="shared" ca="1" si="13"/>
        <v/>
      </c>
      <c r="AV34" s="63" t="str">
        <f t="shared" ca="1" si="14"/>
        <v/>
      </c>
      <c r="AW34" s="63" t="str">
        <f t="shared" ca="1" si="15"/>
        <v/>
      </c>
      <c r="AX34" s="63" t="str">
        <f t="shared" ca="1" si="16"/>
        <v/>
      </c>
      <c r="BC34"/>
    </row>
    <row r="35" spans="1:55" ht="17.25" thickBot="1" x14ac:dyDescent="0.2">
      <c r="A35" s="34" t="str">
        <f ca="1">IFERROR(MATCH('자료입력 및 결과표시'!$H$9,OFFSET($H$3,$A34,,1000),0)+$A34,"")</f>
        <v/>
      </c>
      <c r="B35" s="34" t="str">
        <f t="shared" ca="1" si="21"/>
        <v/>
      </c>
      <c r="C35" s="34" t="str">
        <f t="shared" ca="1" si="22"/>
        <v/>
      </c>
      <c r="D35" s="34" t="str">
        <f t="shared" ca="1" si="23"/>
        <v/>
      </c>
      <c r="E35" s="34" t="str">
        <f t="shared" ca="1" si="24"/>
        <v/>
      </c>
      <c r="F35" s="18" t="str">
        <f t="shared" ca="1" si="20"/>
        <v/>
      </c>
      <c r="G35" s="62"/>
      <c r="H35" s="18">
        <f t="shared" si="0"/>
        <v>0</v>
      </c>
      <c r="I35" s="177" t="s">
        <v>109</v>
      </c>
      <c r="J35" s="178" t="s">
        <v>285</v>
      </c>
      <c r="K35" s="131" t="s">
        <v>878</v>
      </c>
      <c r="L35" s="132" t="s">
        <v>878</v>
      </c>
      <c r="M35" s="199" t="s">
        <v>262</v>
      </c>
      <c r="N35" s="182" t="s">
        <v>284</v>
      </c>
      <c r="O35" s="182"/>
      <c r="P35" s="182"/>
      <c r="Q35" s="182"/>
      <c r="R35" s="182"/>
      <c r="S35" s="183"/>
      <c r="T35" s="184" t="s">
        <v>35</v>
      </c>
      <c r="U35" s="185">
        <v>44803</v>
      </c>
      <c r="V35" s="188" t="s">
        <v>259</v>
      </c>
      <c r="W35" s="189" t="s">
        <v>270</v>
      </c>
      <c r="X35" s="141">
        <f t="shared" si="1"/>
        <v>0</v>
      </c>
      <c r="Y35" s="142">
        <f t="shared" si="2"/>
        <v>0</v>
      </c>
      <c r="Z35" s="142">
        <f t="shared" si="3"/>
        <v>0</v>
      </c>
      <c r="AA35" s="143">
        <f t="shared" si="4"/>
        <v>0</v>
      </c>
      <c r="AC35" s="53">
        <f>IF(AND(NOT(X35=0),$I35='자료입력 및 결과표시'!$A$4,COUNTIF('업무중복도(데이터 입력)'!$M35:$S35,'자료입력 및 결과표시'!A$9)&gt;=1),1,0)</f>
        <v>0</v>
      </c>
      <c r="AD35" s="53">
        <f>IF(AND(NOT(Y35=0),$I35='자료입력 및 결과표시'!$A$4,COUNTIF('업무중복도(데이터 입력)'!$M35:$S35,'자료입력 및 결과표시'!B$9)&gt;=1),2,0)</f>
        <v>0</v>
      </c>
      <c r="AE35" s="53">
        <f>IF(AND(NOT(Z35=0),$I35='자료입력 및 결과표시'!$A$4,COUNTIF('업무중복도(데이터 입력)'!$M35:$S35,'자료입력 및 결과표시'!C$9)&gt;=1),3,0)</f>
        <v>0</v>
      </c>
      <c r="AF35" s="53">
        <f>IF(AND(NOT(AA35=0),$I35='자료입력 및 결과표시'!$A$4,COUNTIF('업무중복도(데이터 입력)'!$M35:$S35,'자료입력 및 결과표시'!D$9)&gt;=1),4,0)</f>
        <v>0</v>
      </c>
      <c r="AH35" s="20" t="str">
        <f t="shared" si="5"/>
        <v>한국환경\epg1994\vienrose\0</v>
      </c>
      <c r="AI35" s="20" t="str">
        <f t="shared" si="6"/>
        <v>한국환경\epg1994\vienrose\0</v>
      </c>
      <c r="AJ35" s="20" t="str">
        <f t="shared" si="7"/>
        <v>한국환경\epg1994\vienrose\0</v>
      </c>
      <c r="AK35" s="20" t="str">
        <f t="shared" si="8"/>
        <v>한국환경\epg1994\vienrose\0</v>
      </c>
      <c r="AM35" s="63" t="str">
        <f ca="1">IFERROR(MATCH('자료입력 및 결과표시'!$U$4,OFFSET($AH$3,$AM34,,1000),0)+$AM34,"")</f>
        <v/>
      </c>
      <c r="AN35" s="63" t="str">
        <f ca="1">IFERROR(MATCH('자료입력 및 결과표시'!$V$4,OFFSET($AI$3,$AN34,,1000),0)+$AN34,"")</f>
        <v/>
      </c>
      <c r="AO35" s="63" t="str">
        <f ca="1">IFERROR(MATCH('자료입력 및 결과표시'!$W$4,OFFSET($AJ$3,$AO34,,1000),0)+$AO34,"")</f>
        <v/>
      </c>
      <c r="AP35" s="63" t="str">
        <f ca="1">IFERROR(MATCH('자료입력 및 결과표시'!$X$4,OFFSET($AK$3,$AP34,,1000),0)+$AP34,"")</f>
        <v/>
      </c>
      <c r="AQ35" s="63" t="str">
        <f t="shared" ca="1" si="9"/>
        <v/>
      </c>
      <c r="AR35" s="63" t="str">
        <f t="shared" ca="1" si="10"/>
        <v/>
      </c>
      <c r="AS35" s="63" t="str">
        <f t="shared" ca="1" si="11"/>
        <v/>
      </c>
      <c r="AT35" s="63" t="str">
        <f t="shared" ca="1" si="12"/>
        <v/>
      </c>
      <c r="AU35" s="63" t="str">
        <f t="shared" ca="1" si="13"/>
        <v/>
      </c>
      <c r="AV35" s="63" t="str">
        <f t="shared" ca="1" si="14"/>
        <v/>
      </c>
      <c r="AW35" s="63" t="str">
        <f t="shared" ca="1" si="15"/>
        <v/>
      </c>
      <c r="AX35" s="63" t="str">
        <f t="shared" ca="1" si="16"/>
        <v/>
      </c>
      <c r="BC35"/>
    </row>
    <row r="36" spans="1:55" ht="17.25" thickBot="1" x14ac:dyDescent="0.2">
      <c r="A36" s="34" t="str">
        <f ca="1">IFERROR(MATCH('자료입력 및 결과표시'!$H$9,OFFSET($H$3,$A35,,1000),0)+$A35,"")</f>
        <v/>
      </c>
      <c r="B36" s="34" t="str">
        <f t="shared" ca="1" si="21"/>
        <v/>
      </c>
      <c r="C36" s="34" t="str">
        <f t="shared" ca="1" si="22"/>
        <v/>
      </c>
      <c r="D36" s="34" t="str">
        <f t="shared" ca="1" si="23"/>
        <v/>
      </c>
      <c r="E36" s="34" t="str">
        <f t="shared" ca="1" si="24"/>
        <v/>
      </c>
      <c r="F36" s="18" t="str">
        <f t="shared" ca="1" si="20"/>
        <v/>
      </c>
      <c r="G36" s="62"/>
      <c r="H36" s="18">
        <f t="shared" si="0"/>
        <v>0</v>
      </c>
      <c r="I36" s="177" t="s">
        <v>109</v>
      </c>
      <c r="J36" s="178" t="s">
        <v>286</v>
      </c>
      <c r="K36" s="179">
        <v>44293</v>
      </c>
      <c r="L36" s="180">
        <v>44932</v>
      </c>
      <c r="M36" s="199" t="s">
        <v>271</v>
      </c>
      <c r="N36" s="182" t="s">
        <v>268</v>
      </c>
      <c r="O36" s="182"/>
      <c r="P36" s="182"/>
      <c r="Q36" s="182"/>
      <c r="R36" s="182"/>
      <c r="S36" s="183"/>
      <c r="T36" s="184" t="s">
        <v>35</v>
      </c>
      <c r="U36" s="185">
        <v>44754</v>
      </c>
      <c r="V36" s="188" t="s">
        <v>259</v>
      </c>
      <c r="W36" s="189" t="s">
        <v>270</v>
      </c>
      <c r="X36" s="141">
        <f t="shared" si="1"/>
        <v>0</v>
      </c>
      <c r="Y36" s="142">
        <f t="shared" si="2"/>
        <v>0</v>
      </c>
      <c r="Z36" s="142">
        <f t="shared" si="3"/>
        <v>0</v>
      </c>
      <c r="AA36" s="143">
        <f t="shared" si="4"/>
        <v>0</v>
      </c>
      <c r="AC36" s="53">
        <f>IF(AND(NOT(X36=0),$I36='자료입력 및 결과표시'!$A$4,COUNTIF('업무중복도(데이터 입력)'!$M36:$S36,'자료입력 및 결과표시'!A$9)&gt;=1),1,0)</f>
        <v>0</v>
      </c>
      <c r="AD36" s="53">
        <f>IF(AND(NOT(Y36=0),$I36='자료입력 및 결과표시'!$A$4,COUNTIF('업무중복도(데이터 입력)'!$M36:$S36,'자료입력 및 결과표시'!B$9)&gt;=1),2,0)</f>
        <v>0</v>
      </c>
      <c r="AE36" s="53">
        <f>IF(AND(NOT(Z36=0),$I36='자료입력 및 결과표시'!$A$4,COUNTIF('업무중복도(데이터 입력)'!$M36:$S36,'자료입력 및 결과표시'!C$9)&gt;=1),3,0)</f>
        <v>0</v>
      </c>
      <c r="AF36" s="53">
        <f>IF(AND(NOT(AA36=0),$I36='자료입력 및 결과표시'!$A$4,COUNTIF('업무중복도(데이터 입력)'!$M36:$S36,'자료입력 및 결과표시'!D$9)&gt;=1),4,0)</f>
        <v>0</v>
      </c>
      <c r="AH36" s="20" t="str">
        <f t="shared" si="5"/>
        <v>한국환경\epg1994\vienrose\0</v>
      </c>
      <c r="AI36" s="20" t="str">
        <f t="shared" si="6"/>
        <v>한국환경\epg1994\vienrose\0</v>
      </c>
      <c r="AJ36" s="20" t="str">
        <f t="shared" si="7"/>
        <v>한국환경\epg1994\vienrose\0</v>
      </c>
      <c r="AK36" s="20" t="str">
        <f t="shared" si="8"/>
        <v>한국환경\epg1994\vienrose\0</v>
      </c>
      <c r="AM36" s="63" t="str">
        <f ca="1">IFERROR(MATCH('자료입력 및 결과표시'!$U$4,OFFSET($AH$3,$AM35,,1000),0)+$AM35,"")</f>
        <v/>
      </c>
      <c r="AN36" s="63" t="str">
        <f ca="1">IFERROR(MATCH('자료입력 및 결과표시'!$V$4,OFFSET($AI$3,$AN35,,1000),0)+$AN35,"")</f>
        <v/>
      </c>
      <c r="AO36" s="63" t="str">
        <f ca="1">IFERROR(MATCH('자료입력 및 결과표시'!$W$4,OFFSET($AJ$3,$AO35,,1000),0)+$AO35,"")</f>
        <v/>
      </c>
      <c r="AP36" s="63" t="str">
        <f ca="1">IFERROR(MATCH('자료입력 및 결과표시'!$X$4,OFFSET($AK$3,$AP35,,1000),0)+$AP35,"")</f>
        <v/>
      </c>
      <c r="AQ36" s="63" t="str">
        <f t="shared" ca="1" si="9"/>
        <v/>
      </c>
      <c r="AR36" s="63" t="str">
        <f t="shared" ca="1" si="10"/>
        <v/>
      </c>
      <c r="AS36" s="63" t="str">
        <f t="shared" ca="1" si="11"/>
        <v/>
      </c>
      <c r="AT36" s="63" t="str">
        <f t="shared" ca="1" si="12"/>
        <v/>
      </c>
      <c r="AU36" s="63" t="str">
        <f t="shared" ca="1" si="13"/>
        <v/>
      </c>
      <c r="AV36" s="63" t="str">
        <f t="shared" ca="1" si="14"/>
        <v/>
      </c>
      <c r="AW36" s="63" t="str">
        <f t="shared" ca="1" si="15"/>
        <v/>
      </c>
      <c r="AX36" s="63" t="str">
        <f t="shared" ca="1" si="16"/>
        <v/>
      </c>
      <c r="BC36"/>
    </row>
    <row r="37" spans="1:55" ht="17.25" thickBot="1" x14ac:dyDescent="0.2">
      <c r="A37" s="34" t="str">
        <f ca="1">IFERROR(MATCH('자료입력 및 결과표시'!$H$9,OFFSET($H$3,$A36,,1000),0)+$A36,"")</f>
        <v/>
      </c>
      <c r="B37" s="34" t="str">
        <f t="shared" ca="1" si="21"/>
        <v/>
      </c>
      <c r="C37" s="34" t="str">
        <f t="shared" ca="1" si="22"/>
        <v/>
      </c>
      <c r="D37" s="34" t="str">
        <f t="shared" ca="1" si="23"/>
        <v/>
      </c>
      <c r="E37" s="34" t="str">
        <f t="shared" ca="1" si="24"/>
        <v/>
      </c>
      <c r="F37" s="18" t="str">
        <f t="shared" ca="1" si="20"/>
        <v/>
      </c>
      <c r="G37" s="62"/>
      <c r="H37" s="18">
        <f t="shared" si="0"/>
        <v>0</v>
      </c>
      <c r="I37" s="177" t="s">
        <v>127</v>
      </c>
      <c r="J37" s="178" t="s">
        <v>303</v>
      </c>
      <c r="K37" s="179">
        <v>44351</v>
      </c>
      <c r="L37" s="180">
        <v>44797</v>
      </c>
      <c r="M37" s="181" t="s">
        <v>301</v>
      </c>
      <c r="N37" s="182" t="s">
        <v>304</v>
      </c>
      <c r="O37" s="182"/>
      <c r="P37" s="182"/>
      <c r="Q37" s="182"/>
      <c r="R37" s="182"/>
      <c r="S37" s="183"/>
      <c r="T37" s="184" t="s">
        <v>35</v>
      </c>
      <c r="U37" s="185">
        <v>44762</v>
      </c>
      <c r="V37" s="204" t="s">
        <v>295</v>
      </c>
      <c r="W37" s="205" t="s">
        <v>296</v>
      </c>
      <c r="X37" s="141">
        <f t="shared" si="1"/>
        <v>0</v>
      </c>
      <c r="Y37" s="142">
        <f t="shared" si="2"/>
        <v>0</v>
      </c>
      <c r="Z37" s="142">
        <f t="shared" si="3"/>
        <v>0</v>
      </c>
      <c r="AA37" s="143">
        <f t="shared" si="4"/>
        <v>0</v>
      </c>
      <c r="AC37" s="53">
        <f>IF(AND(NOT(X37=0),$I37='자료입력 및 결과표시'!$A$4,COUNTIF('업무중복도(데이터 입력)'!$M37:$S37,'자료입력 및 결과표시'!A$9)&gt;=1),1,0)</f>
        <v>0</v>
      </c>
      <c r="AD37" s="53">
        <f>IF(AND(NOT(Y37=0),$I37='자료입력 및 결과표시'!$A$4,COUNTIF('업무중복도(데이터 입력)'!$M37:$S37,'자료입력 및 결과표시'!B$9)&gt;=1),2,0)</f>
        <v>0</v>
      </c>
      <c r="AE37" s="53">
        <f>IF(AND(NOT(Z37=0),$I37='자료입력 및 결과표시'!$A$4,COUNTIF('업무중복도(데이터 입력)'!$M37:$S37,'자료입력 및 결과표시'!C$9)&gt;=1),3,0)</f>
        <v>0</v>
      </c>
      <c r="AF37" s="53">
        <f>IF(AND(NOT(AA37=0),$I37='자료입력 및 결과표시'!$A$4,COUNTIF('업무중복도(데이터 입력)'!$M37:$S37,'자료입력 및 결과표시'!D$9)&gt;=1),4,0)</f>
        <v>0</v>
      </c>
      <c r="AH37" s="20" t="str">
        <f t="shared" si="5"/>
        <v>시명\cm5001\cm5006\0</v>
      </c>
      <c r="AI37" s="20" t="str">
        <f t="shared" si="6"/>
        <v>시명\cm5001\cm5006\0</v>
      </c>
      <c r="AJ37" s="20" t="str">
        <f t="shared" si="7"/>
        <v>시명\cm5001\cm5006\0</v>
      </c>
      <c r="AK37" s="20" t="str">
        <f t="shared" si="8"/>
        <v>시명\cm5001\cm5006\0</v>
      </c>
      <c r="AM37" s="63" t="str">
        <f ca="1">IFERROR(MATCH('자료입력 및 결과표시'!$U$4,OFFSET($AH$3,$AM36,,1000),0)+$AM36,"")</f>
        <v/>
      </c>
      <c r="AN37" s="63" t="str">
        <f ca="1">IFERROR(MATCH('자료입력 및 결과표시'!$V$4,OFFSET($AI$3,$AN36,,1000),0)+$AN36,"")</f>
        <v/>
      </c>
      <c r="AO37" s="63" t="str">
        <f ca="1">IFERROR(MATCH('자료입력 및 결과표시'!$W$4,OFFSET($AJ$3,$AO36,,1000),0)+$AO36,"")</f>
        <v/>
      </c>
      <c r="AP37" s="63" t="str">
        <f ca="1">IFERROR(MATCH('자료입력 및 결과표시'!$X$4,OFFSET($AK$3,$AP36,,1000),0)+$AP36,"")</f>
        <v/>
      </c>
      <c r="AQ37" s="63" t="str">
        <f t="shared" ca="1" si="9"/>
        <v/>
      </c>
      <c r="AR37" s="63" t="str">
        <f t="shared" ca="1" si="10"/>
        <v/>
      </c>
      <c r="AS37" s="63" t="str">
        <f t="shared" ca="1" si="11"/>
        <v/>
      </c>
      <c r="AT37" s="63" t="str">
        <f t="shared" ca="1" si="12"/>
        <v/>
      </c>
      <c r="AU37" s="63" t="str">
        <f t="shared" ca="1" si="13"/>
        <v/>
      </c>
      <c r="AV37" s="63" t="str">
        <f t="shared" ca="1" si="14"/>
        <v/>
      </c>
      <c r="AW37" s="63" t="str">
        <f t="shared" ca="1" si="15"/>
        <v/>
      </c>
      <c r="AX37" s="63" t="str">
        <f t="shared" ca="1" si="16"/>
        <v/>
      </c>
      <c r="BC37"/>
    </row>
    <row r="38" spans="1:55" ht="17.25" thickBot="1" x14ac:dyDescent="0.2">
      <c r="A38" s="34" t="str">
        <f ca="1">IFERROR(MATCH('자료입력 및 결과표시'!$H$9,OFFSET($H$3,$A37,,1000),0)+$A37,"")</f>
        <v/>
      </c>
      <c r="B38" s="34" t="str">
        <f t="shared" ca="1" si="21"/>
        <v/>
      </c>
      <c r="C38" s="34" t="str">
        <f t="shared" ca="1" si="22"/>
        <v/>
      </c>
      <c r="D38" s="34" t="str">
        <f t="shared" ca="1" si="23"/>
        <v/>
      </c>
      <c r="E38" s="34" t="str">
        <f t="shared" ca="1" si="24"/>
        <v/>
      </c>
      <c r="F38" s="18" t="str">
        <f t="shared" ca="1" si="20"/>
        <v/>
      </c>
      <c r="G38" s="62"/>
      <c r="H38" s="18">
        <f t="shared" si="0"/>
        <v>0</v>
      </c>
      <c r="I38" s="177" t="s">
        <v>127</v>
      </c>
      <c r="J38" s="178" t="s">
        <v>305</v>
      </c>
      <c r="K38" s="179">
        <v>44712</v>
      </c>
      <c r="L38" s="180">
        <v>45107</v>
      </c>
      <c r="M38" s="181" t="s">
        <v>301</v>
      </c>
      <c r="N38" s="182" t="s">
        <v>304</v>
      </c>
      <c r="O38" s="182"/>
      <c r="P38" s="182"/>
      <c r="Q38" s="182"/>
      <c r="R38" s="182"/>
      <c r="S38" s="183"/>
      <c r="T38" s="184" t="s">
        <v>35</v>
      </c>
      <c r="U38" s="185">
        <v>44762</v>
      </c>
      <c r="V38" s="206" t="s">
        <v>295</v>
      </c>
      <c r="W38" s="207" t="s">
        <v>296</v>
      </c>
      <c r="X38" s="141">
        <f t="shared" si="1"/>
        <v>0</v>
      </c>
      <c r="Y38" s="142">
        <f t="shared" si="2"/>
        <v>0</v>
      </c>
      <c r="Z38" s="142">
        <f t="shared" si="3"/>
        <v>0</v>
      </c>
      <c r="AA38" s="143">
        <f t="shared" si="4"/>
        <v>0</v>
      </c>
      <c r="AC38" s="53">
        <f>IF(AND(NOT(X38=0),$I38='자료입력 및 결과표시'!$A$4,COUNTIF('업무중복도(데이터 입력)'!$M38:$S38,'자료입력 및 결과표시'!A$9)&gt;=1),1,0)</f>
        <v>0</v>
      </c>
      <c r="AD38" s="53">
        <f>IF(AND(NOT(Y38=0),$I38='자료입력 및 결과표시'!$A$4,COUNTIF('업무중복도(데이터 입력)'!$M38:$S38,'자료입력 및 결과표시'!B$9)&gt;=1),2,0)</f>
        <v>0</v>
      </c>
      <c r="AE38" s="53">
        <f>IF(AND(NOT(Z38=0),$I38='자료입력 및 결과표시'!$A$4,COUNTIF('업무중복도(데이터 입력)'!$M38:$S38,'자료입력 및 결과표시'!C$9)&gt;=1),3,0)</f>
        <v>0</v>
      </c>
      <c r="AF38" s="53">
        <f>IF(AND(NOT(AA38=0),$I38='자료입력 및 결과표시'!$A$4,COUNTIF('업무중복도(데이터 입력)'!$M38:$S38,'자료입력 및 결과표시'!D$9)&gt;=1),4,0)</f>
        <v>0</v>
      </c>
      <c r="AH38" s="20" t="str">
        <f t="shared" si="5"/>
        <v>시명\cm5001\cm5006\0</v>
      </c>
      <c r="AI38" s="20" t="str">
        <f t="shared" si="6"/>
        <v>시명\cm5001\cm5006\0</v>
      </c>
      <c r="AJ38" s="20" t="str">
        <f t="shared" si="7"/>
        <v>시명\cm5001\cm5006\0</v>
      </c>
      <c r="AK38" s="20" t="str">
        <f t="shared" si="8"/>
        <v>시명\cm5001\cm5006\0</v>
      </c>
      <c r="AM38" s="63" t="str">
        <f ca="1">IFERROR(MATCH('자료입력 및 결과표시'!$U$4,OFFSET($AH$3,$AM37,,1000),0)+$AM37,"")</f>
        <v/>
      </c>
      <c r="AN38" s="63" t="str">
        <f ca="1">IFERROR(MATCH('자료입력 및 결과표시'!$V$4,OFFSET($AI$3,$AN37,,1000),0)+$AN37,"")</f>
        <v/>
      </c>
      <c r="AO38" s="63" t="str">
        <f ca="1">IFERROR(MATCH('자료입력 및 결과표시'!$W$4,OFFSET($AJ$3,$AO37,,1000),0)+$AO37,"")</f>
        <v/>
      </c>
      <c r="AP38" s="63" t="str">
        <f ca="1">IFERROR(MATCH('자료입력 및 결과표시'!$X$4,OFFSET($AK$3,$AP37,,1000),0)+$AP37,"")</f>
        <v/>
      </c>
      <c r="AQ38" s="63" t="str">
        <f t="shared" ca="1" si="9"/>
        <v/>
      </c>
      <c r="AR38" s="63" t="str">
        <f t="shared" ca="1" si="10"/>
        <v/>
      </c>
      <c r="AS38" s="63" t="str">
        <f t="shared" ca="1" si="11"/>
        <v/>
      </c>
      <c r="AT38" s="63" t="str">
        <f t="shared" ca="1" si="12"/>
        <v/>
      </c>
      <c r="AU38" s="63" t="str">
        <f t="shared" ca="1" si="13"/>
        <v/>
      </c>
      <c r="AV38" s="63" t="str">
        <f t="shared" ca="1" si="14"/>
        <v/>
      </c>
      <c r="AW38" s="63" t="str">
        <f t="shared" ca="1" si="15"/>
        <v/>
      </c>
      <c r="AX38" s="63" t="str">
        <f t="shared" ca="1" si="16"/>
        <v/>
      </c>
      <c r="BC38"/>
    </row>
    <row r="39" spans="1:55" ht="17.25" thickBot="1" x14ac:dyDescent="0.2">
      <c r="A39" s="34" t="str">
        <f ca="1">IFERROR(MATCH('자료입력 및 결과표시'!$H$9,OFFSET($H$3,$A38,,1000),0)+$A38,"")</f>
        <v/>
      </c>
      <c r="B39" s="34" t="str">
        <f t="shared" ca="1" si="21"/>
        <v/>
      </c>
      <c r="C39" s="34" t="str">
        <f t="shared" ca="1" si="22"/>
        <v/>
      </c>
      <c r="D39" s="34" t="str">
        <f t="shared" ca="1" si="23"/>
        <v/>
      </c>
      <c r="E39" s="34" t="str">
        <f t="shared" ca="1" si="24"/>
        <v/>
      </c>
      <c r="F39" s="18" t="str">
        <f t="shared" ca="1" si="20"/>
        <v/>
      </c>
      <c r="G39" s="62"/>
      <c r="H39" s="18">
        <f t="shared" si="0"/>
        <v>0</v>
      </c>
      <c r="I39" s="177" t="s">
        <v>127</v>
      </c>
      <c r="J39" s="178" t="s">
        <v>306</v>
      </c>
      <c r="K39" s="179">
        <v>44293</v>
      </c>
      <c r="L39" s="180">
        <v>44771</v>
      </c>
      <c r="M39" s="181" t="s">
        <v>294</v>
      </c>
      <c r="N39" s="182" t="s">
        <v>307</v>
      </c>
      <c r="O39" s="182"/>
      <c r="P39" s="182"/>
      <c r="Q39" s="182"/>
      <c r="R39" s="182"/>
      <c r="S39" s="183"/>
      <c r="T39" s="184" t="s">
        <v>35</v>
      </c>
      <c r="U39" s="185">
        <v>44762</v>
      </c>
      <c r="V39" s="206" t="s">
        <v>295</v>
      </c>
      <c r="W39" s="207" t="s">
        <v>296</v>
      </c>
      <c r="X39" s="141">
        <f t="shared" si="1"/>
        <v>0</v>
      </c>
      <c r="Y39" s="142">
        <f t="shared" si="2"/>
        <v>0</v>
      </c>
      <c r="Z39" s="142">
        <f t="shared" si="3"/>
        <v>0</v>
      </c>
      <c r="AA39" s="143">
        <f t="shared" si="4"/>
        <v>0</v>
      </c>
      <c r="AC39" s="53">
        <f>IF(AND(NOT(X39=0),$I39='자료입력 및 결과표시'!$A$4,COUNTIF('업무중복도(데이터 입력)'!$M39:$S39,'자료입력 및 결과표시'!A$9)&gt;=1),1,0)</f>
        <v>0</v>
      </c>
      <c r="AD39" s="53">
        <f>IF(AND(NOT(Y39=0),$I39='자료입력 및 결과표시'!$A$4,COUNTIF('업무중복도(데이터 입력)'!$M39:$S39,'자료입력 및 결과표시'!B$9)&gt;=1),2,0)</f>
        <v>0</v>
      </c>
      <c r="AE39" s="53">
        <f>IF(AND(NOT(Z39=0),$I39='자료입력 및 결과표시'!$A$4,COUNTIF('업무중복도(데이터 입력)'!$M39:$S39,'자료입력 및 결과표시'!C$9)&gt;=1),3,0)</f>
        <v>0</v>
      </c>
      <c r="AF39" s="53">
        <f>IF(AND(NOT(AA39=0),$I39='자료입력 및 결과표시'!$A$4,COUNTIF('업무중복도(데이터 입력)'!$M39:$S39,'자료입력 및 결과표시'!D$9)&gt;=1),4,0)</f>
        <v>0</v>
      </c>
      <c r="AH39" s="20" t="str">
        <f t="shared" si="5"/>
        <v>시명\cm5001\cm5006\0</v>
      </c>
      <c r="AI39" s="20" t="str">
        <f t="shared" si="6"/>
        <v>시명\cm5001\cm5006\0</v>
      </c>
      <c r="AJ39" s="20" t="str">
        <f t="shared" si="7"/>
        <v>시명\cm5001\cm5006\0</v>
      </c>
      <c r="AK39" s="20" t="str">
        <f t="shared" si="8"/>
        <v>시명\cm5001\cm5006\0</v>
      </c>
      <c r="AM39" s="63" t="str">
        <f ca="1">IFERROR(MATCH('자료입력 및 결과표시'!$U$4,OFFSET($AH$3,$AM38,,1000),0)+$AM38,"")</f>
        <v/>
      </c>
      <c r="AN39" s="63" t="str">
        <f ca="1">IFERROR(MATCH('자료입력 및 결과표시'!$V$4,OFFSET($AI$3,$AN38,,1000),0)+$AN38,"")</f>
        <v/>
      </c>
      <c r="AO39" s="63" t="str">
        <f ca="1">IFERROR(MATCH('자료입력 및 결과표시'!$W$4,OFFSET($AJ$3,$AO38,,1000),0)+$AO38,"")</f>
        <v/>
      </c>
      <c r="AP39" s="63" t="str">
        <f ca="1">IFERROR(MATCH('자료입력 및 결과표시'!$X$4,OFFSET($AK$3,$AP38,,1000),0)+$AP38,"")</f>
        <v/>
      </c>
      <c r="AQ39" s="63" t="str">
        <f t="shared" ca="1" si="9"/>
        <v/>
      </c>
      <c r="AR39" s="63" t="str">
        <f t="shared" ca="1" si="10"/>
        <v/>
      </c>
      <c r="AS39" s="63" t="str">
        <f t="shared" ca="1" si="11"/>
        <v/>
      </c>
      <c r="AT39" s="63" t="str">
        <f t="shared" ca="1" si="12"/>
        <v/>
      </c>
      <c r="AU39" s="63" t="str">
        <f t="shared" ca="1" si="13"/>
        <v/>
      </c>
      <c r="AV39" s="63" t="str">
        <f t="shared" ca="1" si="14"/>
        <v/>
      </c>
      <c r="AW39" s="63" t="str">
        <f t="shared" ca="1" si="15"/>
        <v/>
      </c>
      <c r="AX39" s="63" t="str">
        <f t="shared" ca="1" si="16"/>
        <v/>
      </c>
      <c r="BC39"/>
    </row>
    <row r="40" spans="1:55" ht="17.25" thickBot="1" x14ac:dyDescent="0.2">
      <c r="A40" s="34" t="str">
        <f ca="1">IFERROR(MATCH('자료입력 및 결과표시'!$H$9,OFFSET($H$3,$A39,,1000),0)+$A39,"")</f>
        <v/>
      </c>
      <c r="B40" s="34" t="str">
        <f t="shared" ca="1" si="21"/>
        <v/>
      </c>
      <c r="C40" s="34" t="str">
        <f t="shared" ca="1" si="22"/>
        <v/>
      </c>
      <c r="D40" s="34" t="str">
        <f t="shared" ca="1" si="23"/>
        <v/>
      </c>
      <c r="E40" s="34" t="str">
        <f t="shared" ca="1" si="24"/>
        <v/>
      </c>
      <c r="F40" s="18" t="str">
        <f t="shared" ca="1" si="20"/>
        <v/>
      </c>
      <c r="G40" s="62"/>
      <c r="H40" s="18">
        <f t="shared" si="0"/>
        <v>0</v>
      </c>
      <c r="I40" s="177" t="s">
        <v>127</v>
      </c>
      <c r="J40" s="178" t="s">
        <v>308</v>
      </c>
      <c r="K40" s="179">
        <v>44333</v>
      </c>
      <c r="L40" s="180">
        <v>45061</v>
      </c>
      <c r="M40" s="181" t="s">
        <v>301</v>
      </c>
      <c r="N40" s="182" t="s">
        <v>304</v>
      </c>
      <c r="O40" s="182"/>
      <c r="P40" s="182"/>
      <c r="Q40" s="182"/>
      <c r="R40" s="182"/>
      <c r="S40" s="183"/>
      <c r="T40" s="184" t="s">
        <v>35</v>
      </c>
      <c r="U40" s="185">
        <v>44762</v>
      </c>
      <c r="V40" s="206" t="s">
        <v>295</v>
      </c>
      <c r="W40" s="207" t="s">
        <v>296</v>
      </c>
      <c r="X40" s="141">
        <f t="shared" si="1"/>
        <v>0</v>
      </c>
      <c r="Y40" s="142">
        <f t="shared" si="2"/>
        <v>0</v>
      </c>
      <c r="Z40" s="142">
        <f t="shared" si="3"/>
        <v>0</v>
      </c>
      <c r="AA40" s="143">
        <f t="shared" si="4"/>
        <v>0</v>
      </c>
      <c r="AC40" s="53">
        <f>IF(AND(NOT(X40=0),$I40='자료입력 및 결과표시'!$A$4,COUNTIF('업무중복도(데이터 입력)'!$M40:$S40,'자료입력 및 결과표시'!A$9)&gt;=1),1,0)</f>
        <v>0</v>
      </c>
      <c r="AD40" s="53">
        <f>IF(AND(NOT(Y40=0),$I40='자료입력 및 결과표시'!$A$4,COUNTIF('업무중복도(데이터 입력)'!$M40:$S40,'자료입력 및 결과표시'!B$9)&gt;=1),2,0)</f>
        <v>0</v>
      </c>
      <c r="AE40" s="53">
        <f>IF(AND(NOT(Z40=0),$I40='자료입력 및 결과표시'!$A$4,COUNTIF('업무중복도(데이터 입력)'!$M40:$S40,'자료입력 및 결과표시'!C$9)&gt;=1),3,0)</f>
        <v>0</v>
      </c>
      <c r="AF40" s="53">
        <f>IF(AND(NOT(AA40=0),$I40='자료입력 및 결과표시'!$A$4,COUNTIF('업무중복도(데이터 입력)'!$M40:$S40,'자료입력 및 결과표시'!D$9)&gt;=1),4,0)</f>
        <v>0</v>
      </c>
      <c r="AH40" s="20" t="str">
        <f t="shared" si="5"/>
        <v>시명\cm5001\cm5006\0</v>
      </c>
      <c r="AI40" s="20" t="str">
        <f t="shared" si="6"/>
        <v>시명\cm5001\cm5006\0</v>
      </c>
      <c r="AJ40" s="20" t="str">
        <f t="shared" si="7"/>
        <v>시명\cm5001\cm5006\0</v>
      </c>
      <c r="AK40" s="20" t="str">
        <f t="shared" si="8"/>
        <v>시명\cm5001\cm5006\0</v>
      </c>
      <c r="AM40" s="63" t="str">
        <f ca="1">IFERROR(MATCH('자료입력 및 결과표시'!$U$4,OFFSET($AH$3,$AM39,,1000),0)+$AM39,"")</f>
        <v/>
      </c>
      <c r="AN40" s="63" t="str">
        <f ca="1">IFERROR(MATCH('자료입력 및 결과표시'!$V$4,OFFSET($AI$3,$AN39,,1000),0)+$AN39,"")</f>
        <v/>
      </c>
      <c r="AO40" s="63" t="str">
        <f ca="1">IFERROR(MATCH('자료입력 및 결과표시'!$W$4,OFFSET($AJ$3,$AO39,,1000),0)+$AO39,"")</f>
        <v/>
      </c>
      <c r="AP40" s="63" t="str">
        <f ca="1">IFERROR(MATCH('자료입력 및 결과표시'!$X$4,OFFSET($AK$3,$AP39,,1000),0)+$AP39,"")</f>
        <v/>
      </c>
      <c r="AQ40" s="63" t="str">
        <f t="shared" ca="1" si="9"/>
        <v/>
      </c>
      <c r="AR40" s="63" t="str">
        <f t="shared" ca="1" si="10"/>
        <v/>
      </c>
      <c r="AS40" s="63" t="str">
        <f t="shared" ca="1" si="11"/>
        <v/>
      </c>
      <c r="AT40" s="63" t="str">
        <f t="shared" ca="1" si="12"/>
        <v/>
      </c>
      <c r="AU40" s="63" t="str">
        <f t="shared" ca="1" si="13"/>
        <v/>
      </c>
      <c r="AV40" s="63" t="str">
        <f t="shared" ca="1" si="14"/>
        <v/>
      </c>
      <c r="AW40" s="63" t="str">
        <f t="shared" ca="1" si="15"/>
        <v/>
      </c>
      <c r="AX40" s="63" t="str">
        <f t="shared" ca="1" si="16"/>
        <v/>
      </c>
      <c r="BC40"/>
    </row>
    <row r="41" spans="1:55" ht="17.25" thickBot="1" x14ac:dyDescent="0.2">
      <c r="A41" s="34" t="str">
        <f ca="1">IFERROR(MATCH('자료입력 및 결과표시'!$H$9,OFFSET($H$3,$A40,,1000),0)+$A40,"")</f>
        <v/>
      </c>
      <c r="B41" s="34" t="str">
        <f t="shared" ca="1" si="21"/>
        <v/>
      </c>
      <c r="C41" s="34" t="str">
        <f t="shared" ca="1" si="22"/>
        <v/>
      </c>
      <c r="D41" s="34" t="str">
        <f t="shared" ca="1" si="23"/>
        <v/>
      </c>
      <c r="E41" s="34" t="str">
        <f t="shared" ca="1" si="24"/>
        <v/>
      </c>
      <c r="F41" s="18" t="str">
        <f t="shared" ca="1" si="20"/>
        <v/>
      </c>
      <c r="G41" s="62"/>
      <c r="H41" s="18">
        <f t="shared" si="0"/>
        <v>0</v>
      </c>
      <c r="I41" s="177" t="s">
        <v>127</v>
      </c>
      <c r="J41" s="178" t="s">
        <v>309</v>
      </c>
      <c r="K41" s="179">
        <v>44706</v>
      </c>
      <c r="L41" s="180">
        <v>45131</v>
      </c>
      <c r="M41" s="181" t="s">
        <v>301</v>
      </c>
      <c r="N41" s="182" t="s">
        <v>304</v>
      </c>
      <c r="O41" s="182"/>
      <c r="P41" s="182"/>
      <c r="Q41" s="182"/>
      <c r="R41" s="182"/>
      <c r="S41" s="183"/>
      <c r="T41" s="184" t="s">
        <v>35</v>
      </c>
      <c r="U41" s="185">
        <v>44762</v>
      </c>
      <c r="V41" s="134" t="s">
        <v>295</v>
      </c>
      <c r="W41" s="135" t="s">
        <v>296</v>
      </c>
      <c r="X41" s="141">
        <f t="shared" si="1"/>
        <v>0</v>
      </c>
      <c r="Y41" s="142">
        <f t="shared" si="2"/>
        <v>0</v>
      </c>
      <c r="Z41" s="142">
        <f t="shared" si="3"/>
        <v>0</v>
      </c>
      <c r="AA41" s="143">
        <f t="shared" si="4"/>
        <v>0</v>
      </c>
      <c r="AC41" s="53">
        <f>IF(AND(NOT(X41=0),$I41='자료입력 및 결과표시'!$A$4,COUNTIF('업무중복도(데이터 입력)'!$M41:$S41,'자료입력 및 결과표시'!A$9)&gt;=1),1,0)</f>
        <v>0</v>
      </c>
      <c r="AD41" s="53">
        <f>IF(AND(NOT(Y41=0),$I41='자료입력 및 결과표시'!$A$4,COUNTIF('업무중복도(데이터 입력)'!$M41:$S41,'자료입력 및 결과표시'!B$9)&gt;=1),2,0)</f>
        <v>0</v>
      </c>
      <c r="AE41" s="53">
        <f>IF(AND(NOT(Z41=0),$I41='자료입력 및 결과표시'!$A$4,COUNTIF('업무중복도(데이터 입력)'!$M41:$S41,'자료입력 및 결과표시'!C$9)&gt;=1),3,0)</f>
        <v>0</v>
      </c>
      <c r="AF41" s="53">
        <f>IF(AND(NOT(AA41=0),$I41='자료입력 및 결과표시'!$A$4,COUNTIF('업무중복도(데이터 입력)'!$M41:$S41,'자료입력 및 결과표시'!D$9)&gt;=1),4,0)</f>
        <v>0</v>
      </c>
      <c r="AH41" s="20" t="str">
        <f t="shared" si="5"/>
        <v>시명\cm5001\cm5006\0</v>
      </c>
      <c r="AI41" s="20" t="str">
        <f t="shared" si="6"/>
        <v>시명\cm5001\cm5006\0</v>
      </c>
      <c r="AJ41" s="20" t="str">
        <f t="shared" si="7"/>
        <v>시명\cm5001\cm5006\0</v>
      </c>
      <c r="AK41" s="20" t="str">
        <f t="shared" si="8"/>
        <v>시명\cm5001\cm5006\0</v>
      </c>
      <c r="AM41" s="63" t="str">
        <f ca="1">IFERROR(MATCH('자료입력 및 결과표시'!$U$4,OFFSET($AH$3,$AM40,,1000),0)+$AM40,"")</f>
        <v/>
      </c>
      <c r="AN41" s="63" t="str">
        <f ca="1">IFERROR(MATCH('자료입력 및 결과표시'!$V$4,OFFSET($AI$3,$AN40,,1000),0)+$AN40,"")</f>
        <v/>
      </c>
      <c r="AO41" s="63" t="str">
        <f ca="1">IFERROR(MATCH('자료입력 및 결과표시'!$W$4,OFFSET($AJ$3,$AO40,,1000),0)+$AO40,"")</f>
        <v/>
      </c>
      <c r="AP41" s="63" t="str">
        <f ca="1">IFERROR(MATCH('자료입력 및 결과표시'!$X$4,OFFSET($AK$3,$AP40,,1000),0)+$AP40,"")</f>
        <v/>
      </c>
      <c r="AQ41" s="63" t="str">
        <f t="shared" ca="1" si="9"/>
        <v/>
      </c>
      <c r="AR41" s="63" t="str">
        <f t="shared" ca="1" si="10"/>
        <v/>
      </c>
      <c r="AS41" s="63" t="str">
        <f t="shared" ca="1" si="11"/>
        <v/>
      </c>
      <c r="AT41" s="63" t="str">
        <f t="shared" ca="1" si="12"/>
        <v/>
      </c>
      <c r="AU41" s="63" t="str">
        <f t="shared" ca="1" si="13"/>
        <v/>
      </c>
      <c r="AV41" s="63" t="str">
        <f t="shared" ca="1" si="14"/>
        <v/>
      </c>
      <c r="AW41" s="63" t="str">
        <f t="shared" ca="1" si="15"/>
        <v/>
      </c>
      <c r="AX41" s="63" t="str">
        <f t="shared" ca="1" si="16"/>
        <v/>
      </c>
      <c r="BC41"/>
    </row>
    <row r="42" spans="1:55" ht="17.25" thickBot="1" x14ac:dyDescent="0.2">
      <c r="A42" s="34" t="str">
        <f ca="1">IFERROR(MATCH('자료입력 및 결과표시'!$H$9,OFFSET($H$3,$A41,,1000),0)+$A41,"")</f>
        <v/>
      </c>
      <c r="B42" s="34" t="str">
        <f t="shared" ca="1" si="21"/>
        <v/>
      </c>
      <c r="C42" s="34" t="str">
        <f t="shared" ca="1" si="22"/>
        <v/>
      </c>
      <c r="D42" s="34" t="str">
        <f t="shared" ca="1" si="23"/>
        <v/>
      </c>
      <c r="E42" s="34" t="str">
        <f t="shared" ca="1" si="24"/>
        <v/>
      </c>
      <c r="F42" s="18" t="str">
        <f t="shared" ca="1" si="20"/>
        <v/>
      </c>
      <c r="G42" s="62"/>
      <c r="H42" s="18">
        <f t="shared" si="0"/>
        <v>0</v>
      </c>
      <c r="I42" s="177" t="s">
        <v>127</v>
      </c>
      <c r="J42" s="178" t="s">
        <v>310</v>
      </c>
      <c r="K42" s="179">
        <v>44323</v>
      </c>
      <c r="L42" s="180">
        <v>44622</v>
      </c>
      <c r="M42" s="181" t="s">
        <v>301</v>
      </c>
      <c r="N42" s="182" t="s">
        <v>304</v>
      </c>
      <c r="O42" s="182"/>
      <c r="P42" s="182"/>
      <c r="Q42" s="182"/>
      <c r="R42" s="182"/>
      <c r="S42" s="183"/>
      <c r="T42" s="184" t="s">
        <v>35</v>
      </c>
      <c r="U42" s="185">
        <v>44762</v>
      </c>
      <c r="V42" s="134" t="s">
        <v>295</v>
      </c>
      <c r="W42" s="135" t="s">
        <v>296</v>
      </c>
      <c r="X42" s="141">
        <f t="shared" si="1"/>
        <v>0</v>
      </c>
      <c r="Y42" s="142">
        <f t="shared" si="2"/>
        <v>0</v>
      </c>
      <c r="Z42" s="142">
        <f t="shared" si="3"/>
        <v>0</v>
      </c>
      <c r="AA42" s="143">
        <f t="shared" si="4"/>
        <v>0</v>
      </c>
      <c r="AC42" s="53">
        <f>IF(AND(NOT(X42=0),$I42='자료입력 및 결과표시'!$A$4,COUNTIF('업무중복도(데이터 입력)'!$M42:$S42,'자료입력 및 결과표시'!A$9)&gt;=1),1,0)</f>
        <v>0</v>
      </c>
      <c r="AD42" s="53">
        <f>IF(AND(NOT(Y42=0),$I42='자료입력 및 결과표시'!$A$4,COUNTIF('업무중복도(데이터 입력)'!$M42:$S42,'자료입력 및 결과표시'!B$9)&gt;=1),2,0)</f>
        <v>0</v>
      </c>
      <c r="AE42" s="53">
        <f>IF(AND(NOT(Z42=0),$I42='자료입력 및 결과표시'!$A$4,COUNTIF('업무중복도(데이터 입력)'!$M42:$S42,'자료입력 및 결과표시'!C$9)&gt;=1),3,0)</f>
        <v>0</v>
      </c>
      <c r="AF42" s="53">
        <f>IF(AND(NOT(AA42=0),$I42='자료입력 및 결과표시'!$A$4,COUNTIF('업무중복도(데이터 입력)'!$M42:$S42,'자료입력 및 결과표시'!D$9)&gt;=1),4,0)</f>
        <v>0</v>
      </c>
      <c r="AH42" s="20" t="str">
        <f t="shared" si="5"/>
        <v>시명\cm5001\cm5006\0</v>
      </c>
      <c r="AI42" s="20" t="str">
        <f t="shared" si="6"/>
        <v>시명\cm5001\cm5006\0</v>
      </c>
      <c r="AJ42" s="20" t="str">
        <f t="shared" si="7"/>
        <v>시명\cm5001\cm5006\0</v>
      </c>
      <c r="AK42" s="20" t="str">
        <f t="shared" si="8"/>
        <v>시명\cm5001\cm5006\0</v>
      </c>
      <c r="AM42" s="63" t="str">
        <f ca="1">IFERROR(MATCH('자료입력 및 결과표시'!$U$4,OFFSET($AH$3,$AM41,,1000),0)+$AM41,"")</f>
        <v/>
      </c>
      <c r="AN42" s="63" t="str">
        <f ca="1">IFERROR(MATCH('자료입력 및 결과표시'!$V$4,OFFSET($AI$3,$AN41,,1000),0)+$AN41,"")</f>
        <v/>
      </c>
      <c r="AO42" s="63" t="str">
        <f ca="1">IFERROR(MATCH('자료입력 및 결과표시'!$W$4,OFFSET($AJ$3,$AO41,,1000),0)+$AO41,"")</f>
        <v/>
      </c>
      <c r="AP42" s="63" t="str">
        <f ca="1">IFERROR(MATCH('자료입력 및 결과표시'!$X$4,OFFSET($AK$3,$AP41,,1000),0)+$AP41,"")</f>
        <v/>
      </c>
      <c r="AQ42" s="63" t="str">
        <f t="shared" ca="1" si="9"/>
        <v/>
      </c>
      <c r="AR42" s="63" t="str">
        <f t="shared" ca="1" si="10"/>
        <v/>
      </c>
      <c r="AS42" s="63" t="str">
        <f t="shared" ca="1" si="11"/>
        <v/>
      </c>
      <c r="AT42" s="63" t="str">
        <f t="shared" ca="1" si="12"/>
        <v/>
      </c>
      <c r="AU42" s="63" t="str">
        <f t="shared" ca="1" si="13"/>
        <v/>
      </c>
      <c r="AV42" s="63" t="str">
        <f t="shared" ca="1" si="14"/>
        <v/>
      </c>
      <c r="AW42" s="63" t="str">
        <f t="shared" ca="1" si="15"/>
        <v/>
      </c>
      <c r="AX42" s="63" t="str">
        <f t="shared" ca="1" si="16"/>
        <v/>
      </c>
      <c r="BC42"/>
    </row>
    <row r="43" spans="1:55" ht="17.25" thickBot="1" x14ac:dyDescent="0.2">
      <c r="A43" s="34" t="str">
        <f ca="1">IFERROR(MATCH('자료입력 및 결과표시'!$H$9,OFFSET($H$3,$A42,,1000),0)+$A42,"")</f>
        <v/>
      </c>
      <c r="B43" s="34" t="str">
        <f t="shared" ca="1" si="21"/>
        <v/>
      </c>
      <c r="C43" s="34" t="str">
        <f t="shared" ca="1" si="22"/>
        <v/>
      </c>
      <c r="D43" s="34" t="str">
        <f t="shared" ca="1" si="23"/>
        <v/>
      </c>
      <c r="E43" s="34" t="str">
        <f t="shared" ca="1" si="24"/>
        <v/>
      </c>
      <c r="F43" s="18" t="str">
        <f t="shared" ca="1" si="20"/>
        <v/>
      </c>
      <c r="G43" s="62"/>
      <c r="H43" s="18">
        <f t="shared" si="0"/>
        <v>0</v>
      </c>
      <c r="I43" s="177" t="s">
        <v>127</v>
      </c>
      <c r="J43" s="178" t="s">
        <v>311</v>
      </c>
      <c r="K43" s="179">
        <v>44690</v>
      </c>
      <c r="L43" s="180">
        <v>45085</v>
      </c>
      <c r="M43" s="181" t="s">
        <v>312</v>
      </c>
      <c r="N43" s="182" t="s">
        <v>313</v>
      </c>
      <c r="O43" s="182"/>
      <c r="P43" s="182"/>
      <c r="Q43" s="182"/>
      <c r="R43" s="182"/>
      <c r="S43" s="183"/>
      <c r="T43" s="184" t="s">
        <v>35</v>
      </c>
      <c r="U43" s="185">
        <v>44762</v>
      </c>
      <c r="V43" s="134" t="s">
        <v>295</v>
      </c>
      <c r="W43" s="135" t="s">
        <v>296</v>
      </c>
      <c r="X43" s="141">
        <f t="shared" si="1"/>
        <v>0</v>
      </c>
      <c r="Y43" s="142">
        <f t="shared" si="2"/>
        <v>0</v>
      </c>
      <c r="Z43" s="142">
        <f t="shared" si="3"/>
        <v>0</v>
      </c>
      <c r="AA43" s="143">
        <f t="shared" si="4"/>
        <v>0</v>
      </c>
      <c r="AC43" s="53">
        <f>IF(AND(NOT(X43=0),$I43='자료입력 및 결과표시'!$A$4,COUNTIF('업무중복도(데이터 입력)'!$M43:$S43,'자료입력 및 결과표시'!A$9)&gt;=1),1,0)</f>
        <v>0</v>
      </c>
      <c r="AD43" s="53">
        <f>IF(AND(NOT(Y43=0),$I43='자료입력 및 결과표시'!$A$4,COUNTIF('업무중복도(데이터 입력)'!$M43:$S43,'자료입력 및 결과표시'!B$9)&gt;=1),2,0)</f>
        <v>0</v>
      </c>
      <c r="AE43" s="53">
        <f>IF(AND(NOT(Z43=0),$I43='자료입력 및 결과표시'!$A$4,COUNTIF('업무중복도(데이터 입력)'!$M43:$S43,'자료입력 및 결과표시'!C$9)&gt;=1),3,0)</f>
        <v>0</v>
      </c>
      <c r="AF43" s="53">
        <f>IF(AND(NOT(AA43=0),$I43='자료입력 및 결과표시'!$A$4,COUNTIF('업무중복도(데이터 입력)'!$M43:$S43,'자료입력 및 결과표시'!D$9)&gt;=1),4,0)</f>
        <v>0</v>
      </c>
      <c r="AH43" s="20" t="str">
        <f t="shared" si="5"/>
        <v>시명\cm5001\cm5006\0</v>
      </c>
      <c r="AI43" s="20" t="str">
        <f t="shared" si="6"/>
        <v>시명\cm5001\cm5006\0</v>
      </c>
      <c r="AJ43" s="20" t="str">
        <f t="shared" si="7"/>
        <v>시명\cm5001\cm5006\0</v>
      </c>
      <c r="AK43" s="20" t="str">
        <f t="shared" si="8"/>
        <v>시명\cm5001\cm5006\0</v>
      </c>
      <c r="AM43" s="63" t="str">
        <f ca="1">IFERROR(MATCH('자료입력 및 결과표시'!$U$4,OFFSET($AH$3,$AM42,,1000),0)+$AM42,"")</f>
        <v/>
      </c>
      <c r="AN43" s="63" t="str">
        <f ca="1">IFERROR(MATCH('자료입력 및 결과표시'!$V$4,OFFSET($AI$3,$AN42,,1000),0)+$AN42,"")</f>
        <v/>
      </c>
      <c r="AO43" s="63" t="str">
        <f ca="1">IFERROR(MATCH('자료입력 및 결과표시'!$W$4,OFFSET($AJ$3,$AO42,,1000),0)+$AO42,"")</f>
        <v/>
      </c>
      <c r="AP43" s="63" t="str">
        <f ca="1">IFERROR(MATCH('자료입력 및 결과표시'!$X$4,OFFSET($AK$3,$AP42,,1000),0)+$AP42,"")</f>
        <v/>
      </c>
      <c r="AQ43" s="63" t="str">
        <f t="shared" ca="1" si="9"/>
        <v/>
      </c>
      <c r="AR43" s="63" t="str">
        <f t="shared" ca="1" si="10"/>
        <v/>
      </c>
      <c r="AS43" s="63" t="str">
        <f t="shared" ca="1" si="11"/>
        <v/>
      </c>
      <c r="AT43" s="63" t="str">
        <f t="shared" ca="1" si="12"/>
        <v/>
      </c>
      <c r="AU43" s="63" t="str">
        <f t="shared" ca="1" si="13"/>
        <v/>
      </c>
      <c r="AV43" s="63" t="str">
        <f t="shared" ca="1" si="14"/>
        <v/>
      </c>
      <c r="AW43" s="63" t="str">
        <f t="shared" ca="1" si="15"/>
        <v/>
      </c>
      <c r="AX43" s="63" t="str">
        <f t="shared" ca="1" si="16"/>
        <v/>
      </c>
      <c r="BC43"/>
    </row>
    <row r="44" spans="1:55" ht="17.25" thickBot="1" x14ac:dyDescent="0.2">
      <c r="A44" s="34" t="str">
        <f ca="1">IFERROR(MATCH('자료입력 및 결과표시'!$H$9,OFFSET($H$3,$A43,,1000),0)+$A43,"")</f>
        <v/>
      </c>
      <c r="B44" s="34" t="str">
        <f t="shared" ca="1" si="21"/>
        <v/>
      </c>
      <c r="C44" s="34" t="str">
        <f t="shared" ca="1" si="22"/>
        <v/>
      </c>
      <c r="D44" s="34" t="str">
        <f t="shared" ca="1" si="23"/>
        <v/>
      </c>
      <c r="E44" s="34" t="str">
        <f t="shared" ca="1" si="24"/>
        <v/>
      </c>
      <c r="F44" s="18" t="str">
        <f t="shared" ca="1" si="20"/>
        <v/>
      </c>
      <c r="G44" s="62"/>
      <c r="H44" s="18">
        <f t="shared" si="0"/>
        <v>0</v>
      </c>
      <c r="I44" s="177" t="s">
        <v>127</v>
      </c>
      <c r="J44" s="178" t="s">
        <v>314</v>
      </c>
      <c r="K44" s="179">
        <v>44693</v>
      </c>
      <c r="L44" s="180">
        <v>45057</v>
      </c>
      <c r="M44" s="181" t="s">
        <v>301</v>
      </c>
      <c r="N44" s="182" t="s">
        <v>304</v>
      </c>
      <c r="O44" s="182"/>
      <c r="P44" s="182"/>
      <c r="Q44" s="182"/>
      <c r="R44" s="182"/>
      <c r="S44" s="183"/>
      <c r="T44" s="184" t="s">
        <v>35</v>
      </c>
      <c r="U44" s="185">
        <v>44762</v>
      </c>
      <c r="V44" s="134" t="s">
        <v>295</v>
      </c>
      <c r="W44" s="135" t="s">
        <v>296</v>
      </c>
      <c r="X44" s="141">
        <f t="shared" si="1"/>
        <v>0</v>
      </c>
      <c r="Y44" s="142">
        <f t="shared" si="2"/>
        <v>0</v>
      </c>
      <c r="Z44" s="142">
        <f t="shared" si="3"/>
        <v>0</v>
      </c>
      <c r="AA44" s="143">
        <f t="shared" si="4"/>
        <v>0</v>
      </c>
      <c r="AC44" s="53">
        <f>IF(AND(NOT(X44=0),$I44='자료입력 및 결과표시'!$A$4,COUNTIF('업무중복도(데이터 입력)'!$M44:$S44,'자료입력 및 결과표시'!A$9)&gt;=1),1,0)</f>
        <v>0</v>
      </c>
      <c r="AD44" s="53">
        <f>IF(AND(NOT(Y44=0),$I44='자료입력 및 결과표시'!$A$4,COUNTIF('업무중복도(데이터 입력)'!$M44:$S44,'자료입력 및 결과표시'!B$9)&gt;=1),2,0)</f>
        <v>0</v>
      </c>
      <c r="AE44" s="53">
        <f>IF(AND(NOT(Z44=0),$I44='자료입력 및 결과표시'!$A$4,COUNTIF('업무중복도(데이터 입력)'!$M44:$S44,'자료입력 및 결과표시'!C$9)&gt;=1),3,0)</f>
        <v>0</v>
      </c>
      <c r="AF44" s="53">
        <f>IF(AND(NOT(AA44=0),$I44='자료입력 및 결과표시'!$A$4,COUNTIF('업무중복도(데이터 입력)'!$M44:$S44,'자료입력 및 결과표시'!D$9)&gt;=1),4,0)</f>
        <v>0</v>
      </c>
      <c r="AH44" s="20" t="str">
        <f t="shared" si="5"/>
        <v>시명\cm5001\cm5006\0</v>
      </c>
      <c r="AI44" s="20" t="str">
        <f t="shared" si="6"/>
        <v>시명\cm5001\cm5006\0</v>
      </c>
      <c r="AJ44" s="20" t="str">
        <f t="shared" si="7"/>
        <v>시명\cm5001\cm5006\0</v>
      </c>
      <c r="AK44" s="20" t="str">
        <f t="shared" si="8"/>
        <v>시명\cm5001\cm5006\0</v>
      </c>
      <c r="AM44" s="63" t="str">
        <f ca="1">IFERROR(MATCH('자료입력 및 결과표시'!$U$4,OFFSET($AH$3,$AM43,,1000),0)+$AM43,"")</f>
        <v/>
      </c>
      <c r="AN44" s="63" t="str">
        <f ca="1">IFERROR(MATCH('자료입력 및 결과표시'!$V$4,OFFSET($AI$3,$AN43,,1000),0)+$AN43,"")</f>
        <v/>
      </c>
      <c r="AO44" s="63" t="str">
        <f ca="1">IFERROR(MATCH('자료입력 및 결과표시'!$W$4,OFFSET($AJ$3,$AO43,,1000),0)+$AO43,"")</f>
        <v/>
      </c>
      <c r="AP44" s="63" t="str">
        <f ca="1">IFERROR(MATCH('자료입력 및 결과표시'!$X$4,OFFSET($AK$3,$AP43,,1000),0)+$AP43,"")</f>
        <v/>
      </c>
      <c r="AQ44" s="63" t="str">
        <f t="shared" ca="1" si="9"/>
        <v/>
      </c>
      <c r="AR44" s="63" t="str">
        <f t="shared" ca="1" si="10"/>
        <v/>
      </c>
      <c r="AS44" s="63" t="str">
        <f t="shared" ca="1" si="11"/>
        <v/>
      </c>
      <c r="AT44" s="63" t="str">
        <f t="shared" ca="1" si="12"/>
        <v/>
      </c>
      <c r="AU44" s="63" t="str">
        <f t="shared" ca="1" si="13"/>
        <v/>
      </c>
      <c r="AV44" s="63" t="str">
        <f t="shared" ca="1" si="14"/>
        <v/>
      </c>
      <c r="AW44" s="63" t="str">
        <f t="shared" ca="1" si="15"/>
        <v/>
      </c>
      <c r="AX44" s="63" t="str">
        <f t="shared" ca="1" si="16"/>
        <v/>
      </c>
      <c r="BC44"/>
    </row>
    <row r="45" spans="1:55" ht="17.25" thickBot="1" x14ac:dyDescent="0.2">
      <c r="A45" s="34" t="str">
        <f ca="1">IFERROR(MATCH('자료입력 및 결과표시'!$H$9,OFFSET($H$3,$A44,,1000),0)+$A44,"")</f>
        <v/>
      </c>
      <c r="B45" s="34" t="str">
        <f t="shared" ca="1" si="21"/>
        <v/>
      </c>
      <c r="C45" s="34" t="str">
        <f t="shared" ca="1" si="22"/>
        <v/>
      </c>
      <c r="D45" s="34" t="str">
        <f t="shared" ca="1" si="23"/>
        <v/>
      </c>
      <c r="E45" s="34" t="str">
        <f t="shared" ca="1" si="24"/>
        <v/>
      </c>
      <c r="F45" s="18" t="str">
        <f t="shared" ca="1" si="20"/>
        <v/>
      </c>
      <c r="G45" s="62"/>
      <c r="H45" s="18">
        <f t="shared" si="0"/>
        <v>0</v>
      </c>
      <c r="I45" s="177" t="s">
        <v>127</v>
      </c>
      <c r="J45" s="178" t="s">
        <v>315</v>
      </c>
      <c r="K45" s="179">
        <v>44648</v>
      </c>
      <c r="L45" s="180">
        <v>45012</v>
      </c>
      <c r="M45" s="181" t="s">
        <v>312</v>
      </c>
      <c r="N45" s="182" t="s">
        <v>313</v>
      </c>
      <c r="O45" s="182"/>
      <c r="P45" s="182"/>
      <c r="Q45" s="182"/>
      <c r="R45" s="182"/>
      <c r="S45" s="183"/>
      <c r="T45" s="184" t="s">
        <v>35</v>
      </c>
      <c r="U45" s="185">
        <v>44762</v>
      </c>
      <c r="V45" s="134" t="s">
        <v>295</v>
      </c>
      <c r="W45" s="135" t="s">
        <v>296</v>
      </c>
      <c r="X45" s="141">
        <f t="shared" si="1"/>
        <v>0</v>
      </c>
      <c r="Y45" s="142">
        <f t="shared" si="2"/>
        <v>0</v>
      </c>
      <c r="Z45" s="142">
        <f t="shared" si="3"/>
        <v>0</v>
      </c>
      <c r="AA45" s="143">
        <f t="shared" si="4"/>
        <v>0</v>
      </c>
      <c r="AC45" s="53">
        <f>IF(AND(NOT(X45=0),$I45='자료입력 및 결과표시'!$A$4,COUNTIF('업무중복도(데이터 입력)'!$M45:$S45,'자료입력 및 결과표시'!A$9)&gt;=1),1,0)</f>
        <v>0</v>
      </c>
      <c r="AD45" s="53">
        <f>IF(AND(NOT(Y45=0),$I45='자료입력 및 결과표시'!$A$4,COUNTIF('업무중복도(데이터 입력)'!$M45:$S45,'자료입력 및 결과표시'!B$9)&gt;=1),2,0)</f>
        <v>0</v>
      </c>
      <c r="AE45" s="53">
        <f>IF(AND(NOT(Z45=0),$I45='자료입력 및 결과표시'!$A$4,COUNTIF('업무중복도(데이터 입력)'!$M45:$S45,'자료입력 및 결과표시'!C$9)&gt;=1),3,0)</f>
        <v>0</v>
      </c>
      <c r="AF45" s="53">
        <f>IF(AND(NOT(AA45=0),$I45='자료입력 및 결과표시'!$A$4,COUNTIF('업무중복도(데이터 입력)'!$M45:$S45,'자료입력 및 결과표시'!D$9)&gt;=1),4,0)</f>
        <v>0</v>
      </c>
      <c r="AH45" s="20" t="str">
        <f t="shared" si="5"/>
        <v>시명\cm5001\cm5006\0</v>
      </c>
      <c r="AI45" s="20" t="str">
        <f t="shared" si="6"/>
        <v>시명\cm5001\cm5006\0</v>
      </c>
      <c r="AJ45" s="20" t="str">
        <f t="shared" si="7"/>
        <v>시명\cm5001\cm5006\0</v>
      </c>
      <c r="AK45" s="20" t="str">
        <f t="shared" si="8"/>
        <v>시명\cm5001\cm5006\0</v>
      </c>
      <c r="AM45" s="63" t="str">
        <f ca="1">IFERROR(MATCH('자료입력 및 결과표시'!$U$4,OFFSET($AH$3,$AM44,,1000),0)+$AM44,"")</f>
        <v/>
      </c>
      <c r="AN45" s="63" t="str">
        <f ca="1">IFERROR(MATCH('자료입력 및 결과표시'!$V$4,OFFSET($AI$3,$AN44,,1000),0)+$AN44,"")</f>
        <v/>
      </c>
      <c r="AO45" s="63" t="str">
        <f ca="1">IFERROR(MATCH('자료입력 및 결과표시'!$W$4,OFFSET($AJ$3,$AO44,,1000),0)+$AO44,"")</f>
        <v/>
      </c>
      <c r="AP45" s="63" t="str">
        <f ca="1">IFERROR(MATCH('자료입력 및 결과표시'!$X$4,OFFSET($AK$3,$AP44,,1000),0)+$AP44,"")</f>
        <v/>
      </c>
      <c r="AQ45" s="63" t="str">
        <f t="shared" ca="1" si="9"/>
        <v/>
      </c>
      <c r="AR45" s="63" t="str">
        <f t="shared" ca="1" si="10"/>
        <v/>
      </c>
      <c r="AS45" s="63" t="str">
        <f t="shared" ca="1" si="11"/>
        <v/>
      </c>
      <c r="AT45" s="63" t="str">
        <f t="shared" ca="1" si="12"/>
        <v/>
      </c>
      <c r="AU45" s="63" t="str">
        <f t="shared" ca="1" si="13"/>
        <v/>
      </c>
      <c r="AV45" s="63" t="str">
        <f t="shared" ca="1" si="14"/>
        <v/>
      </c>
      <c r="AW45" s="63" t="str">
        <f t="shared" ca="1" si="15"/>
        <v/>
      </c>
      <c r="AX45" s="63" t="str">
        <f t="shared" ca="1" si="16"/>
        <v/>
      </c>
      <c r="BC45"/>
    </row>
    <row r="46" spans="1:55" ht="17.25" thickBot="1" x14ac:dyDescent="0.2">
      <c r="A46" s="34" t="str">
        <f ca="1">IFERROR(MATCH('자료입력 및 결과표시'!$H$9,OFFSET($H$3,$A45,,1000),0)+$A45,"")</f>
        <v/>
      </c>
      <c r="B46" s="34" t="str">
        <f t="shared" ca="1" si="21"/>
        <v/>
      </c>
      <c r="C46" s="34" t="str">
        <f t="shared" ca="1" si="22"/>
        <v/>
      </c>
      <c r="D46" s="34" t="str">
        <f t="shared" ca="1" si="23"/>
        <v/>
      </c>
      <c r="E46" s="34" t="str">
        <f t="shared" ca="1" si="24"/>
        <v/>
      </c>
      <c r="F46" s="18" t="str">
        <f t="shared" ca="1" si="20"/>
        <v/>
      </c>
      <c r="G46" s="62"/>
      <c r="H46" s="18">
        <f t="shared" si="0"/>
        <v>0</v>
      </c>
      <c r="I46" s="177" t="s">
        <v>127</v>
      </c>
      <c r="J46" s="178" t="s">
        <v>316</v>
      </c>
      <c r="K46" s="179">
        <v>44642</v>
      </c>
      <c r="L46" s="180">
        <v>44869</v>
      </c>
      <c r="M46" s="181" t="s">
        <v>312</v>
      </c>
      <c r="N46" s="182" t="s">
        <v>313</v>
      </c>
      <c r="O46" s="182"/>
      <c r="P46" s="182"/>
      <c r="Q46" s="182"/>
      <c r="R46" s="182"/>
      <c r="S46" s="183"/>
      <c r="T46" s="184" t="s">
        <v>35</v>
      </c>
      <c r="U46" s="185">
        <v>44762</v>
      </c>
      <c r="V46" s="134" t="s">
        <v>295</v>
      </c>
      <c r="W46" s="135" t="s">
        <v>296</v>
      </c>
      <c r="X46" s="141">
        <f t="shared" si="1"/>
        <v>0</v>
      </c>
      <c r="Y46" s="142">
        <f t="shared" si="2"/>
        <v>0</v>
      </c>
      <c r="Z46" s="142">
        <f t="shared" si="3"/>
        <v>0</v>
      </c>
      <c r="AA46" s="143">
        <f t="shared" si="4"/>
        <v>0</v>
      </c>
      <c r="AC46" s="53">
        <f>IF(AND(NOT(X46=0),$I46='자료입력 및 결과표시'!$A$4,COUNTIF('업무중복도(데이터 입력)'!$M46:$S46,'자료입력 및 결과표시'!A$9)&gt;=1),1,0)</f>
        <v>0</v>
      </c>
      <c r="AD46" s="53">
        <f>IF(AND(NOT(Y46=0),$I46='자료입력 및 결과표시'!$A$4,COUNTIF('업무중복도(데이터 입력)'!$M46:$S46,'자료입력 및 결과표시'!B$9)&gt;=1),2,0)</f>
        <v>0</v>
      </c>
      <c r="AE46" s="53">
        <f>IF(AND(NOT(Z46=0),$I46='자료입력 및 결과표시'!$A$4,COUNTIF('업무중복도(데이터 입력)'!$M46:$S46,'자료입력 및 결과표시'!C$9)&gt;=1),3,0)</f>
        <v>0</v>
      </c>
      <c r="AF46" s="53">
        <f>IF(AND(NOT(AA46=0),$I46='자료입력 및 결과표시'!$A$4,COUNTIF('업무중복도(데이터 입력)'!$M46:$S46,'자료입력 및 결과표시'!D$9)&gt;=1),4,0)</f>
        <v>0</v>
      </c>
      <c r="AH46" s="20" t="str">
        <f t="shared" si="5"/>
        <v>시명\cm5001\cm5006\0</v>
      </c>
      <c r="AI46" s="20" t="str">
        <f t="shared" si="6"/>
        <v>시명\cm5001\cm5006\0</v>
      </c>
      <c r="AJ46" s="20" t="str">
        <f t="shared" si="7"/>
        <v>시명\cm5001\cm5006\0</v>
      </c>
      <c r="AK46" s="20" t="str">
        <f t="shared" si="8"/>
        <v>시명\cm5001\cm5006\0</v>
      </c>
      <c r="AM46" s="63" t="str">
        <f ca="1">IFERROR(MATCH('자료입력 및 결과표시'!$U$4,OFFSET($AH$3,$AM45,,1000),0)+$AM45,"")</f>
        <v/>
      </c>
      <c r="AN46" s="63" t="str">
        <f ca="1">IFERROR(MATCH('자료입력 및 결과표시'!$V$4,OFFSET($AI$3,$AN45,,1000),0)+$AN45,"")</f>
        <v/>
      </c>
      <c r="AO46" s="63" t="str">
        <f ca="1">IFERROR(MATCH('자료입력 및 결과표시'!$W$4,OFFSET($AJ$3,$AO45,,1000),0)+$AO45,"")</f>
        <v/>
      </c>
      <c r="AP46" s="63" t="str">
        <f ca="1">IFERROR(MATCH('자료입력 및 결과표시'!$X$4,OFFSET($AK$3,$AP45,,1000),0)+$AP45,"")</f>
        <v/>
      </c>
      <c r="AQ46" s="63" t="str">
        <f t="shared" ca="1" si="9"/>
        <v/>
      </c>
      <c r="AR46" s="63" t="str">
        <f t="shared" ca="1" si="10"/>
        <v/>
      </c>
      <c r="AS46" s="63" t="str">
        <f t="shared" ca="1" si="11"/>
        <v/>
      </c>
      <c r="AT46" s="63" t="str">
        <f t="shared" ca="1" si="12"/>
        <v/>
      </c>
      <c r="AU46" s="63" t="str">
        <f t="shared" ca="1" si="13"/>
        <v/>
      </c>
      <c r="AV46" s="63" t="str">
        <f t="shared" ca="1" si="14"/>
        <v/>
      </c>
      <c r="AW46" s="63" t="str">
        <f t="shared" ca="1" si="15"/>
        <v/>
      </c>
      <c r="AX46" s="63" t="str">
        <f t="shared" ca="1" si="16"/>
        <v/>
      </c>
      <c r="BC46"/>
    </row>
    <row r="47" spans="1:55" ht="17.25" thickBot="1" x14ac:dyDescent="0.2">
      <c r="A47" s="34" t="str">
        <f ca="1">IFERROR(MATCH('자료입력 및 결과표시'!$H$9,OFFSET($H$3,$A46,,1000),0)+$A46,"")</f>
        <v/>
      </c>
      <c r="B47" s="34" t="str">
        <f t="shared" ca="1" si="21"/>
        <v/>
      </c>
      <c r="C47" s="34" t="str">
        <f t="shared" ca="1" si="22"/>
        <v/>
      </c>
      <c r="D47" s="34" t="str">
        <f t="shared" ca="1" si="23"/>
        <v/>
      </c>
      <c r="E47" s="34" t="str">
        <f t="shared" ca="1" si="24"/>
        <v/>
      </c>
      <c r="F47" s="18" t="str">
        <f t="shared" ca="1" si="20"/>
        <v/>
      </c>
      <c r="G47" s="62"/>
      <c r="H47" s="18">
        <f t="shared" si="0"/>
        <v>0</v>
      </c>
      <c r="I47" s="177" t="s">
        <v>127</v>
      </c>
      <c r="J47" s="178" t="s">
        <v>317</v>
      </c>
      <c r="K47" s="179">
        <v>44642</v>
      </c>
      <c r="L47" s="180">
        <v>44978</v>
      </c>
      <c r="M47" s="181" t="s">
        <v>312</v>
      </c>
      <c r="N47" s="114" t="s">
        <v>857</v>
      </c>
      <c r="O47" s="182"/>
      <c r="P47" s="182"/>
      <c r="Q47" s="182"/>
      <c r="R47" s="182"/>
      <c r="S47" s="183"/>
      <c r="T47" s="184" t="s">
        <v>35</v>
      </c>
      <c r="U47" s="185">
        <v>44762</v>
      </c>
      <c r="V47" s="134" t="s">
        <v>295</v>
      </c>
      <c r="W47" s="135" t="s">
        <v>296</v>
      </c>
      <c r="X47" s="141">
        <f t="shared" si="1"/>
        <v>0</v>
      </c>
      <c r="Y47" s="142">
        <f t="shared" si="2"/>
        <v>0</v>
      </c>
      <c r="Z47" s="142">
        <f t="shared" si="3"/>
        <v>0</v>
      </c>
      <c r="AA47" s="143">
        <f t="shared" si="4"/>
        <v>0</v>
      </c>
      <c r="AC47" s="53">
        <f>IF(AND(NOT(X47=0),$I47='자료입력 및 결과표시'!$A$4,COUNTIF('업무중복도(데이터 입력)'!$M47:$S47,'자료입력 및 결과표시'!A$9)&gt;=1),1,0)</f>
        <v>0</v>
      </c>
      <c r="AD47" s="53">
        <f>IF(AND(NOT(Y47=0),$I47='자료입력 및 결과표시'!$A$4,COUNTIF('업무중복도(데이터 입력)'!$M47:$S47,'자료입력 및 결과표시'!B$9)&gt;=1),2,0)</f>
        <v>0</v>
      </c>
      <c r="AE47" s="53">
        <f>IF(AND(NOT(Z47=0),$I47='자료입력 및 결과표시'!$A$4,COUNTIF('업무중복도(데이터 입력)'!$M47:$S47,'자료입력 및 결과표시'!C$9)&gt;=1),3,0)</f>
        <v>0</v>
      </c>
      <c r="AF47" s="53">
        <f>IF(AND(NOT(AA47=0),$I47='자료입력 및 결과표시'!$A$4,COUNTIF('업무중복도(데이터 입력)'!$M47:$S47,'자료입력 및 결과표시'!D$9)&gt;=1),4,0)</f>
        <v>0</v>
      </c>
      <c r="AH47" s="20" t="str">
        <f t="shared" si="5"/>
        <v>시명\cm5001\cm5006\0</v>
      </c>
      <c r="AI47" s="20" t="str">
        <f t="shared" si="6"/>
        <v>시명\cm5001\cm5006\0</v>
      </c>
      <c r="AJ47" s="20" t="str">
        <f t="shared" si="7"/>
        <v>시명\cm5001\cm5006\0</v>
      </c>
      <c r="AK47" s="20" t="str">
        <f t="shared" si="8"/>
        <v>시명\cm5001\cm5006\0</v>
      </c>
      <c r="AM47" s="63" t="str">
        <f ca="1">IFERROR(MATCH('자료입력 및 결과표시'!$U$4,OFFSET($AH$3,$AM46,,1000),0)+$AM46,"")</f>
        <v/>
      </c>
      <c r="AN47" s="63" t="str">
        <f ca="1">IFERROR(MATCH('자료입력 및 결과표시'!$V$4,OFFSET($AI$3,$AN46,,1000),0)+$AN46,"")</f>
        <v/>
      </c>
      <c r="AO47" s="63" t="str">
        <f ca="1">IFERROR(MATCH('자료입력 및 결과표시'!$W$4,OFFSET($AJ$3,$AO46,,1000),0)+$AO46,"")</f>
        <v/>
      </c>
      <c r="AP47" s="63" t="str">
        <f ca="1">IFERROR(MATCH('자료입력 및 결과표시'!$X$4,OFFSET($AK$3,$AP46,,1000),0)+$AP46,"")</f>
        <v/>
      </c>
      <c r="AQ47" s="63" t="str">
        <f t="shared" ca="1" si="9"/>
        <v/>
      </c>
      <c r="AR47" s="63" t="str">
        <f t="shared" ca="1" si="10"/>
        <v/>
      </c>
      <c r="AS47" s="63" t="str">
        <f t="shared" ca="1" si="11"/>
        <v/>
      </c>
      <c r="AT47" s="63" t="str">
        <f t="shared" ca="1" si="12"/>
        <v/>
      </c>
      <c r="AU47" s="63" t="str">
        <f t="shared" ca="1" si="13"/>
        <v/>
      </c>
      <c r="AV47" s="63" t="str">
        <f t="shared" ca="1" si="14"/>
        <v/>
      </c>
      <c r="AW47" s="63" t="str">
        <f t="shared" ca="1" si="15"/>
        <v/>
      </c>
      <c r="AX47" s="63" t="str">
        <f t="shared" ca="1" si="16"/>
        <v/>
      </c>
      <c r="BC47"/>
    </row>
    <row r="48" spans="1:55" ht="17.25" thickBot="1" x14ac:dyDescent="0.2">
      <c r="A48" s="34" t="str">
        <f ca="1">IFERROR(MATCH('자료입력 및 결과표시'!$H$9,OFFSET($H$3,$A47,,1000),0)+$A47,"")</f>
        <v/>
      </c>
      <c r="B48" s="34" t="str">
        <f t="shared" ca="1" si="21"/>
        <v/>
      </c>
      <c r="C48" s="34" t="str">
        <f t="shared" ca="1" si="22"/>
        <v/>
      </c>
      <c r="D48" s="34" t="str">
        <f t="shared" ca="1" si="23"/>
        <v/>
      </c>
      <c r="E48" s="34" t="str">
        <f t="shared" ca="1" si="24"/>
        <v/>
      </c>
      <c r="F48" s="18" t="str">
        <f t="shared" ca="1" si="20"/>
        <v/>
      </c>
      <c r="G48" s="62"/>
      <c r="H48" s="18">
        <f t="shared" si="0"/>
        <v>0</v>
      </c>
      <c r="I48" s="177" t="s">
        <v>127</v>
      </c>
      <c r="J48" s="178" t="s">
        <v>318</v>
      </c>
      <c r="K48" s="179">
        <v>44610</v>
      </c>
      <c r="L48" s="180">
        <v>44794</v>
      </c>
      <c r="M48" s="181" t="s">
        <v>312</v>
      </c>
      <c r="N48" s="182" t="s">
        <v>313</v>
      </c>
      <c r="O48" s="182"/>
      <c r="P48" s="182"/>
      <c r="Q48" s="182"/>
      <c r="R48" s="182"/>
      <c r="S48" s="183"/>
      <c r="T48" s="184" t="s">
        <v>35</v>
      </c>
      <c r="U48" s="185">
        <v>44782</v>
      </c>
      <c r="V48" s="134" t="s">
        <v>295</v>
      </c>
      <c r="W48" s="135" t="s">
        <v>296</v>
      </c>
      <c r="X48" s="141">
        <f t="shared" si="1"/>
        <v>0</v>
      </c>
      <c r="Y48" s="142">
        <f t="shared" si="2"/>
        <v>0</v>
      </c>
      <c r="Z48" s="142">
        <f t="shared" si="3"/>
        <v>0</v>
      </c>
      <c r="AA48" s="143">
        <f t="shared" si="4"/>
        <v>0</v>
      </c>
      <c r="AC48" s="53">
        <f>IF(AND(NOT(X48=0),$I48='자료입력 및 결과표시'!$A$4,COUNTIF('업무중복도(데이터 입력)'!$M48:$S48,'자료입력 및 결과표시'!A$9)&gt;=1),1,0)</f>
        <v>0</v>
      </c>
      <c r="AD48" s="53">
        <f>IF(AND(NOT(Y48=0),$I48='자료입력 및 결과표시'!$A$4,COUNTIF('업무중복도(데이터 입력)'!$M48:$S48,'자료입력 및 결과표시'!B$9)&gt;=1),2,0)</f>
        <v>0</v>
      </c>
      <c r="AE48" s="53">
        <f>IF(AND(NOT(Z48=0),$I48='자료입력 및 결과표시'!$A$4,COUNTIF('업무중복도(데이터 입력)'!$M48:$S48,'자료입력 및 결과표시'!C$9)&gt;=1),3,0)</f>
        <v>0</v>
      </c>
      <c r="AF48" s="53">
        <f>IF(AND(NOT(AA48=0),$I48='자료입력 및 결과표시'!$A$4,COUNTIF('업무중복도(데이터 입력)'!$M48:$S48,'자료입력 및 결과표시'!D$9)&gt;=1),4,0)</f>
        <v>0</v>
      </c>
      <c r="AH48" s="20" t="str">
        <f t="shared" si="5"/>
        <v>시명\cm5001\cm5006\0</v>
      </c>
      <c r="AI48" s="20" t="str">
        <f t="shared" si="6"/>
        <v>시명\cm5001\cm5006\0</v>
      </c>
      <c r="AJ48" s="20" t="str">
        <f t="shared" si="7"/>
        <v>시명\cm5001\cm5006\0</v>
      </c>
      <c r="AK48" s="20" t="str">
        <f t="shared" si="8"/>
        <v>시명\cm5001\cm5006\0</v>
      </c>
      <c r="AM48" s="63" t="str">
        <f ca="1">IFERROR(MATCH('자료입력 및 결과표시'!$U$4,OFFSET($AH$3,$AM47,,1000),0)+$AM47,"")</f>
        <v/>
      </c>
      <c r="AN48" s="63" t="str">
        <f ca="1">IFERROR(MATCH('자료입력 및 결과표시'!$V$4,OFFSET($AI$3,$AN47,,1000),0)+$AN47,"")</f>
        <v/>
      </c>
      <c r="AO48" s="63" t="str">
        <f ca="1">IFERROR(MATCH('자료입력 및 결과표시'!$W$4,OFFSET($AJ$3,$AO47,,1000),0)+$AO47,"")</f>
        <v/>
      </c>
      <c r="AP48" s="63" t="str">
        <f ca="1">IFERROR(MATCH('자료입력 및 결과표시'!$X$4,OFFSET($AK$3,$AP47,,1000),0)+$AP47,"")</f>
        <v/>
      </c>
      <c r="AQ48" s="63" t="str">
        <f t="shared" ca="1" si="9"/>
        <v/>
      </c>
      <c r="AR48" s="63" t="str">
        <f t="shared" ca="1" si="10"/>
        <v/>
      </c>
      <c r="AS48" s="63" t="str">
        <f t="shared" ca="1" si="11"/>
        <v/>
      </c>
      <c r="AT48" s="63" t="str">
        <f t="shared" ca="1" si="12"/>
        <v/>
      </c>
      <c r="AU48" s="63" t="str">
        <f t="shared" ca="1" si="13"/>
        <v/>
      </c>
      <c r="AV48" s="63" t="str">
        <f t="shared" ca="1" si="14"/>
        <v/>
      </c>
      <c r="AW48" s="63" t="str">
        <f t="shared" ca="1" si="15"/>
        <v/>
      </c>
      <c r="AX48" s="63" t="str">
        <f t="shared" ca="1" si="16"/>
        <v/>
      </c>
      <c r="BC48"/>
    </row>
    <row r="49" spans="1:55" ht="17.25" thickBot="1" x14ac:dyDescent="0.2">
      <c r="A49" s="34" t="str">
        <f ca="1">IFERROR(MATCH('자료입력 및 결과표시'!$H$9,OFFSET($H$3,$A48,,1000),0)+$A48,"")</f>
        <v/>
      </c>
      <c r="B49" s="34" t="str">
        <f t="shared" ref="B49:B89" ca="1" si="25">IFERROR(INDEX(X$3:X$1003,$A49),"")</f>
        <v/>
      </c>
      <c r="C49" s="34" t="str">
        <f t="shared" ref="C49:C89" ca="1" si="26">IFERROR(INDEX(Y$3:Y$1003,$A49),"")</f>
        <v/>
      </c>
      <c r="D49" s="34" t="str">
        <f t="shared" ref="D49:D89" ca="1" si="27">IFERROR(INDEX(Z$3:Z$1003,$A49),"")</f>
        <v/>
      </c>
      <c r="E49" s="34" t="str">
        <f t="shared" ref="E49:E89" ca="1" si="28">IFERROR(INDEX(AA$3:AA$1003,$A49),"")</f>
        <v/>
      </c>
      <c r="F49" s="18" t="str">
        <f t="shared" ca="1" si="20"/>
        <v/>
      </c>
      <c r="G49" s="62"/>
      <c r="H49" s="18">
        <f t="shared" si="0"/>
        <v>0</v>
      </c>
      <c r="I49" s="177" t="s">
        <v>127</v>
      </c>
      <c r="J49" s="178" t="s">
        <v>319</v>
      </c>
      <c r="K49" s="179">
        <v>43927</v>
      </c>
      <c r="L49" s="180">
        <v>44468</v>
      </c>
      <c r="M49" s="181" t="s">
        <v>294</v>
      </c>
      <c r="N49" s="182" t="s">
        <v>307</v>
      </c>
      <c r="O49" s="182"/>
      <c r="P49" s="182"/>
      <c r="Q49" s="182"/>
      <c r="R49" s="182"/>
      <c r="S49" s="183"/>
      <c r="T49" s="184" t="s">
        <v>35</v>
      </c>
      <c r="U49" s="185">
        <v>44762</v>
      </c>
      <c r="V49" s="134" t="s">
        <v>295</v>
      </c>
      <c r="W49" s="135" t="s">
        <v>296</v>
      </c>
      <c r="X49" s="141">
        <f t="shared" si="1"/>
        <v>0</v>
      </c>
      <c r="Y49" s="142">
        <f t="shared" si="2"/>
        <v>0</v>
      </c>
      <c r="Z49" s="142">
        <f t="shared" si="3"/>
        <v>0</v>
      </c>
      <c r="AA49" s="143">
        <f t="shared" si="4"/>
        <v>0</v>
      </c>
      <c r="AC49" s="53">
        <f>IF(AND(NOT(X49=0),$I49='자료입력 및 결과표시'!$A$4,COUNTIF('업무중복도(데이터 입력)'!$M49:$S49,'자료입력 및 결과표시'!A$9)&gt;=1),1,0)</f>
        <v>0</v>
      </c>
      <c r="AD49" s="53">
        <f>IF(AND(NOT(Y49=0),$I49='자료입력 및 결과표시'!$A$4,COUNTIF('업무중복도(데이터 입력)'!$M49:$S49,'자료입력 및 결과표시'!B$9)&gt;=1),2,0)</f>
        <v>0</v>
      </c>
      <c r="AE49" s="53">
        <f>IF(AND(NOT(Z49=0),$I49='자료입력 및 결과표시'!$A$4,COUNTIF('업무중복도(데이터 입력)'!$M49:$S49,'자료입력 및 결과표시'!C$9)&gt;=1),3,0)</f>
        <v>0</v>
      </c>
      <c r="AF49" s="53">
        <f>IF(AND(NOT(AA49=0),$I49='자료입력 및 결과표시'!$A$4,COUNTIF('업무중복도(데이터 입력)'!$M49:$S49,'자료입력 및 결과표시'!D$9)&gt;=1),4,0)</f>
        <v>0</v>
      </c>
      <c r="AH49" s="20" t="str">
        <f t="shared" si="5"/>
        <v>시명\cm5001\cm5006\0</v>
      </c>
      <c r="AI49" s="20" t="str">
        <f t="shared" si="6"/>
        <v>시명\cm5001\cm5006\0</v>
      </c>
      <c r="AJ49" s="20" t="str">
        <f t="shared" si="7"/>
        <v>시명\cm5001\cm5006\0</v>
      </c>
      <c r="AK49" s="20" t="str">
        <f t="shared" si="8"/>
        <v>시명\cm5001\cm5006\0</v>
      </c>
      <c r="AM49" s="63" t="str">
        <f ca="1">IFERROR(MATCH('자료입력 및 결과표시'!$U$4,OFFSET($AH$3,$AM48,,1000),0)+$AM48,"")</f>
        <v/>
      </c>
      <c r="AN49" s="63" t="str">
        <f ca="1">IFERROR(MATCH('자료입력 및 결과표시'!$V$4,OFFSET($AI$3,$AN48,,1000),0)+$AN48,"")</f>
        <v/>
      </c>
      <c r="AO49" s="63" t="str">
        <f ca="1">IFERROR(MATCH('자료입력 및 결과표시'!$W$4,OFFSET($AJ$3,$AO48,,1000),0)+$AO48,"")</f>
        <v/>
      </c>
      <c r="AP49" s="63" t="str">
        <f ca="1">IFERROR(MATCH('자료입력 및 결과표시'!$X$4,OFFSET($AK$3,$AP48,,1000),0)+$AP48,"")</f>
        <v/>
      </c>
      <c r="AQ49" s="63" t="str">
        <f t="shared" ca="1" si="9"/>
        <v/>
      </c>
      <c r="AR49" s="63" t="str">
        <f t="shared" ca="1" si="10"/>
        <v/>
      </c>
      <c r="AS49" s="63" t="str">
        <f t="shared" ca="1" si="11"/>
        <v/>
      </c>
      <c r="AT49" s="63" t="str">
        <f t="shared" ca="1" si="12"/>
        <v/>
      </c>
      <c r="AU49" s="63" t="str">
        <f t="shared" ca="1" si="13"/>
        <v/>
      </c>
      <c r="AV49" s="63" t="str">
        <f t="shared" ca="1" si="14"/>
        <v/>
      </c>
      <c r="AW49" s="63" t="str">
        <f t="shared" ca="1" si="15"/>
        <v/>
      </c>
      <c r="AX49" s="63" t="str">
        <f t="shared" ca="1" si="16"/>
        <v/>
      </c>
      <c r="BC49"/>
    </row>
    <row r="50" spans="1:55" ht="17.25" thickBot="1" x14ac:dyDescent="0.2">
      <c r="A50" s="34" t="str">
        <f ca="1">IFERROR(MATCH('자료입력 및 결과표시'!$H$9,OFFSET($H$3,$A49,,1000),0)+$A49,"")</f>
        <v/>
      </c>
      <c r="B50" s="34" t="str">
        <f t="shared" ca="1" si="25"/>
        <v/>
      </c>
      <c r="C50" s="34" t="str">
        <f t="shared" ca="1" si="26"/>
        <v/>
      </c>
      <c r="D50" s="34" t="str">
        <f t="shared" ca="1" si="27"/>
        <v/>
      </c>
      <c r="E50" s="34" t="str">
        <f t="shared" ca="1" si="28"/>
        <v/>
      </c>
      <c r="F50" s="18" t="str">
        <f t="shared" ca="1" si="20"/>
        <v/>
      </c>
      <c r="G50" s="62"/>
      <c r="H50" s="18">
        <f t="shared" si="0"/>
        <v>0</v>
      </c>
      <c r="I50" s="177" t="s">
        <v>127</v>
      </c>
      <c r="J50" s="178" t="s">
        <v>320</v>
      </c>
      <c r="K50" s="179">
        <v>44328</v>
      </c>
      <c r="L50" s="180">
        <v>44815</v>
      </c>
      <c r="M50" s="181" t="s">
        <v>301</v>
      </c>
      <c r="N50" s="182" t="s">
        <v>304</v>
      </c>
      <c r="O50" s="182"/>
      <c r="P50" s="182"/>
      <c r="Q50" s="182"/>
      <c r="R50" s="182"/>
      <c r="S50" s="183"/>
      <c r="T50" s="184" t="s">
        <v>35</v>
      </c>
      <c r="U50" s="185">
        <v>44762</v>
      </c>
      <c r="V50" s="134" t="s">
        <v>295</v>
      </c>
      <c r="W50" s="135" t="s">
        <v>296</v>
      </c>
      <c r="X50" s="141">
        <f t="shared" si="1"/>
        <v>0</v>
      </c>
      <c r="Y50" s="142">
        <f t="shared" si="2"/>
        <v>0</v>
      </c>
      <c r="Z50" s="142">
        <f t="shared" si="3"/>
        <v>0</v>
      </c>
      <c r="AA50" s="143">
        <f t="shared" si="4"/>
        <v>0</v>
      </c>
      <c r="AC50" s="53">
        <f>IF(AND(NOT(X50=0),$I50='자료입력 및 결과표시'!$A$4,COUNTIF('업무중복도(데이터 입력)'!$M50:$S50,'자료입력 및 결과표시'!A$9)&gt;=1),1,0)</f>
        <v>0</v>
      </c>
      <c r="AD50" s="53">
        <f>IF(AND(NOT(Y50=0),$I50='자료입력 및 결과표시'!$A$4,COUNTIF('업무중복도(데이터 입력)'!$M50:$S50,'자료입력 및 결과표시'!B$9)&gt;=1),2,0)</f>
        <v>0</v>
      </c>
      <c r="AE50" s="53">
        <f>IF(AND(NOT(Z50=0),$I50='자료입력 및 결과표시'!$A$4,COUNTIF('업무중복도(데이터 입력)'!$M50:$S50,'자료입력 및 결과표시'!C$9)&gt;=1),3,0)</f>
        <v>0</v>
      </c>
      <c r="AF50" s="53">
        <f>IF(AND(NOT(AA50=0),$I50='자료입력 및 결과표시'!$A$4,COUNTIF('업무중복도(데이터 입력)'!$M50:$S50,'자료입력 및 결과표시'!D$9)&gt;=1),4,0)</f>
        <v>0</v>
      </c>
      <c r="AH50" s="20" t="str">
        <f t="shared" si="5"/>
        <v>시명\cm5001\cm5006\0</v>
      </c>
      <c r="AI50" s="20" t="str">
        <f t="shared" si="6"/>
        <v>시명\cm5001\cm5006\0</v>
      </c>
      <c r="AJ50" s="20" t="str">
        <f t="shared" si="7"/>
        <v>시명\cm5001\cm5006\0</v>
      </c>
      <c r="AK50" s="20" t="str">
        <f t="shared" si="8"/>
        <v>시명\cm5001\cm5006\0</v>
      </c>
      <c r="AM50" s="63" t="str">
        <f ca="1">IFERROR(MATCH('자료입력 및 결과표시'!$U$4,OFFSET($AH$3,$AM49,,1000),0)+$AM49,"")</f>
        <v/>
      </c>
      <c r="AN50" s="63" t="str">
        <f ca="1">IFERROR(MATCH('자료입력 및 결과표시'!$V$4,OFFSET($AI$3,$AN49,,1000),0)+$AN49,"")</f>
        <v/>
      </c>
      <c r="AO50" s="63" t="str">
        <f ca="1">IFERROR(MATCH('자료입력 및 결과표시'!$W$4,OFFSET($AJ$3,$AO49,,1000),0)+$AO49,"")</f>
        <v/>
      </c>
      <c r="AP50" s="63" t="str">
        <f ca="1">IFERROR(MATCH('자료입력 및 결과표시'!$X$4,OFFSET($AK$3,$AP49,,1000),0)+$AP49,"")</f>
        <v/>
      </c>
      <c r="AQ50" s="63" t="str">
        <f t="shared" ca="1" si="9"/>
        <v/>
      </c>
      <c r="AR50" s="63" t="str">
        <f t="shared" ca="1" si="10"/>
        <v/>
      </c>
      <c r="AS50" s="63" t="str">
        <f t="shared" ca="1" si="11"/>
        <v/>
      </c>
      <c r="AT50" s="63" t="str">
        <f t="shared" ca="1" si="12"/>
        <v/>
      </c>
      <c r="AU50" s="63" t="str">
        <f t="shared" ca="1" si="13"/>
        <v/>
      </c>
      <c r="AV50" s="63" t="str">
        <f t="shared" ca="1" si="14"/>
        <v/>
      </c>
      <c r="AW50" s="63" t="str">
        <f t="shared" ca="1" si="15"/>
        <v/>
      </c>
      <c r="AX50" s="63" t="str">
        <f t="shared" ca="1" si="16"/>
        <v/>
      </c>
      <c r="BC50"/>
    </row>
    <row r="51" spans="1:55" ht="17.25" thickBot="1" x14ac:dyDescent="0.2">
      <c r="A51" s="34" t="str">
        <f ca="1">IFERROR(MATCH('자료입력 및 결과표시'!$H$9,OFFSET($H$3,$A50,,1000),0)+$A50,"")</f>
        <v/>
      </c>
      <c r="B51" s="34" t="str">
        <f t="shared" ca="1" si="25"/>
        <v/>
      </c>
      <c r="C51" s="34" t="str">
        <f t="shared" ca="1" si="26"/>
        <v/>
      </c>
      <c r="D51" s="34" t="str">
        <f t="shared" ca="1" si="27"/>
        <v/>
      </c>
      <c r="E51" s="34" t="str">
        <f t="shared" ca="1" si="28"/>
        <v/>
      </c>
      <c r="F51" s="18" t="str">
        <f t="shared" ca="1" si="20"/>
        <v/>
      </c>
      <c r="G51" s="62"/>
      <c r="H51" s="18">
        <f t="shared" si="0"/>
        <v>0</v>
      </c>
      <c r="I51" s="177" t="s">
        <v>127</v>
      </c>
      <c r="J51" s="178" t="s">
        <v>321</v>
      </c>
      <c r="K51" s="179">
        <v>44272</v>
      </c>
      <c r="L51" s="180">
        <v>44942</v>
      </c>
      <c r="M51" s="181" t="s">
        <v>294</v>
      </c>
      <c r="N51" s="182" t="s">
        <v>307</v>
      </c>
      <c r="O51" s="182"/>
      <c r="P51" s="182"/>
      <c r="Q51" s="182"/>
      <c r="R51" s="182"/>
      <c r="S51" s="183"/>
      <c r="T51" s="184" t="s">
        <v>35</v>
      </c>
      <c r="U51" s="185">
        <v>44762</v>
      </c>
      <c r="V51" s="134" t="s">
        <v>295</v>
      </c>
      <c r="W51" s="135" t="s">
        <v>296</v>
      </c>
      <c r="X51" s="141">
        <f t="shared" si="1"/>
        <v>0</v>
      </c>
      <c r="Y51" s="142">
        <f t="shared" si="2"/>
        <v>0</v>
      </c>
      <c r="Z51" s="142">
        <f t="shared" si="3"/>
        <v>0</v>
      </c>
      <c r="AA51" s="143">
        <f t="shared" si="4"/>
        <v>0</v>
      </c>
      <c r="AC51" s="53">
        <f>IF(AND(NOT(X51=0),$I51='자료입력 및 결과표시'!$A$4,COUNTIF('업무중복도(데이터 입력)'!$M51:$S51,'자료입력 및 결과표시'!A$9)&gt;=1),1,0)</f>
        <v>0</v>
      </c>
      <c r="AD51" s="53">
        <f>IF(AND(NOT(Y51=0),$I51='자료입력 및 결과표시'!$A$4,COUNTIF('업무중복도(데이터 입력)'!$M51:$S51,'자료입력 및 결과표시'!B$9)&gt;=1),2,0)</f>
        <v>0</v>
      </c>
      <c r="AE51" s="53">
        <f>IF(AND(NOT(Z51=0),$I51='자료입력 및 결과표시'!$A$4,COUNTIF('업무중복도(데이터 입력)'!$M51:$S51,'자료입력 및 결과표시'!C$9)&gt;=1),3,0)</f>
        <v>0</v>
      </c>
      <c r="AF51" s="53">
        <f>IF(AND(NOT(AA51=0),$I51='자료입력 및 결과표시'!$A$4,COUNTIF('업무중복도(데이터 입력)'!$M51:$S51,'자료입력 및 결과표시'!D$9)&gt;=1),4,0)</f>
        <v>0</v>
      </c>
      <c r="AH51" s="20" t="str">
        <f t="shared" si="5"/>
        <v>시명\cm5001\cm5006\0</v>
      </c>
      <c r="AI51" s="20" t="str">
        <f t="shared" si="6"/>
        <v>시명\cm5001\cm5006\0</v>
      </c>
      <c r="AJ51" s="20" t="str">
        <f t="shared" si="7"/>
        <v>시명\cm5001\cm5006\0</v>
      </c>
      <c r="AK51" s="20" t="str">
        <f t="shared" si="8"/>
        <v>시명\cm5001\cm5006\0</v>
      </c>
      <c r="AM51" s="63" t="str">
        <f ca="1">IFERROR(MATCH('자료입력 및 결과표시'!$U$4,OFFSET($AH$3,$AM50,,1000),0)+$AM50,"")</f>
        <v/>
      </c>
      <c r="AN51" s="63" t="str">
        <f ca="1">IFERROR(MATCH('자료입력 및 결과표시'!$V$4,OFFSET($AI$3,$AN50,,1000),0)+$AN50,"")</f>
        <v/>
      </c>
      <c r="AO51" s="63" t="str">
        <f ca="1">IFERROR(MATCH('자료입력 및 결과표시'!$W$4,OFFSET($AJ$3,$AO50,,1000),0)+$AO50,"")</f>
        <v/>
      </c>
      <c r="AP51" s="63" t="str">
        <f ca="1">IFERROR(MATCH('자료입력 및 결과표시'!$X$4,OFFSET($AK$3,$AP50,,1000),0)+$AP50,"")</f>
        <v/>
      </c>
      <c r="AQ51" s="63" t="str">
        <f t="shared" ca="1" si="9"/>
        <v/>
      </c>
      <c r="AR51" s="63" t="str">
        <f t="shared" ca="1" si="10"/>
        <v/>
      </c>
      <c r="AS51" s="63" t="str">
        <f t="shared" ca="1" si="11"/>
        <v/>
      </c>
      <c r="AT51" s="63" t="str">
        <f t="shared" ca="1" si="12"/>
        <v/>
      </c>
      <c r="AU51" s="63" t="str">
        <f t="shared" ca="1" si="13"/>
        <v/>
      </c>
      <c r="AV51" s="63" t="str">
        <f t="shared" ca="1" si="14"/>
        <v/>
      </c>
      <c r="AW51" s="63" t="str">
        <f t="shared" ca="1" si="15"/>
        <v/>
      </c>
      <c r="AX51" s="63" t="str">
        <f t="shared" ca="1" si="16"/>
        <v/>
      </c>
      <c r="BC51"/>
    </row>
    <row r="52" spans="1:55" ht="17.25" thickBot="1" x14ac:dyDescent="0.2">
      <c r="A52" s="34" t="str">
        <f ca="1">IFERROR(MATCH('자료입력 및 결과표시'!$H$9,OFFSET($H$3,$A51,,1000),0)+$A51,"")</f>
        <v/>
      </c>
      <c r="B52" s="34" t="str">
        <f t="shared" ca="1" si="25"/>
        <v/>
      </c>
      <c r="C52" s="34" t="str">
        <f t="shared" ca="1" si="26"/>
        <v/>
      </c>
      <c r="D52" s="34" t="str">
        <f t="shared" ca="1" si="27"/>
        <v/>
      </c>
      <c r="E52" s="34" t="str">
        <f t="shared" ca="1" si="28"/>
        <v/>
      </c>
      <c r="F52" s="18" t="str">
        <f t="shared" ca="1" si="20"/>
        <v/>
      </c>
      <c r="G52" s="62"/>
      <c r="H52" s="18">
        <f t="shared" si="0"/>
        <v>0</v>
      </c>
      <c r="I52" s="129" t="s">
        <v>37</v>
      </c>
      <c r="J52" s="130" t="s">
        <v>356</v>
      </c>
      <c r="K52" s="131">
        <v>44600</v>
      </c>
      <c r="L52" s="132">
        <v>44841</v>
      </c>
      <c r="M52" s="113" t="s">
        <v>348</v>
      </c>
      <c r="N52" s="114" t="s">
        <v>357</v>
      </c>
      <c r="O52" s="114"/>
      <c r="P52" s="114"/>
      <c r="Q52" s="114"/>
      <c r="R52" s="114"/>
      <c r="S52" s="115"/>
      <c r="T52" s="116" t="s">
        <v>23</v>
      </c>
      <c r="U52" s="133">
        <v>44760</v>
      </c>
      <c r="V52" s="211" t="s">
        <v>358</v>
      </c>
      <c r="W52" s="212" t="s">
        <v>359</v>
      </c>
      <c r="X52" s="141">
        <f t="shared" si="1"/>
        <v>0</v>
      </c>
      <c r="Y52" s="142">
        <f t="shared" si="2"/>
        <v>0</v>
      </c>
      <c r="Z52" s="142">
        <f t="shared" si="3"/>
        <v>0</v>
      </c>
      <c r="AA52" s="143">
        <f t="shared" si="4"/>
        <v>0</v>
      </c>
      <c r="AC52" s="53">
        <f>IF(AND(NOT(X52=0),$I52='자료입력 및 결과표시'!$A$4,COUNTIF('업무중복도(데이터 입력)'!$M52:$S52,'자료입력 및 결과표시'!A$9)&gt;=1),1,0)</f>
        <v>0</v>
      </c>
      <c r="AD52" s="53">
        <f>IF(AND(NOT(Y52=0),$I52='자료입력 및 결과표시'!$A$4,COUNTIF('업무중복도(데이터 입력)'!$M52:$S52,'자료입력 및 결과표시'!B$9)&gt;=1),2,0)</f>
        <v>0</v>
      </c>
      <c r="AE52" s="53">
        <f>IF(AND(NOT(Z52=0),$I52='자료입력 및 결과표시'!$A$4,COUNTIF('업무중복도(데이터 입력)'!$M52:$S52,'자료입력 및 결과표시'!C$9)&gt;=1),3,0)</f>
        <v>0</v>
      </c>
      <c r="AF52" s="53">
        <f>IF(AND(NOT(AA52=0),$I52='자료입력 및 결과표시'!$A$4,COUNTIF('업무중복도(데이터 입력)'!$M52:$S52,'자료입력 및 결과표시'!D$9)&gt;=1),4,0)</f>
        <v>0</v>
      </c>
      <c r="AH52" s="20" t="str">
        <f t="shared" si="5"/>
        <v>건보\gunbo2017\gunbo2017*\0</v>
      </c>
      <c r="AI52" s="20" t="str">
        <f t="shared" si="6"/>
        <v>건보\gunbo2017\gunbo2017*\0</v>
      </c>
      <c r="AJ52" s="20" t="str">
        <f t="shared" si="7"/>
        <v>건보\gunbo2017\gunbo2017*\0</v>
      </c>
      <c r="AK52" s="20" t="str">
        <f t="shared" si="8"/>
        <v>건보\gunbo2017\gunbo2017*\0</v>
      </c>
      <c r="AM52" s="63" t="str">
        <f ca="1">IFERROR(MATCH('자료입력 및 결과표시'!$U$4,OFFSET($AH$3,$AM51,,1000),0)+$AM51,"")</f>
        <v/>
      </c>
      <c r="AN52" s="63" t="str">
        <f ca="1">IFERROR(MATCH('자료입력 및 결과표시'!$V$4,OFFSET($AI$3,$AN51,,1000),0)+$AN51,"")</f>
        <v/>
      </c>
      <c r="AO52" s="63" t="str">
        <f ca="1">IFERROR(MATCH('자료입력 및 결과표시'!$W$4,OFFSET($AJ$3,$AO51,,1000),0)+$AO51,"")</f>
        <v/>
      </c>
      <c r="AP52" s="63" t="str">
        <f ca="1">IFERROR(MATCH('자료입력 및 결과표시'!$X$4,OFFSET($AK$3,$AP51,,1000),0)+$AP51,"")</f>
        <v/>
      </c>
      <c r="AQ52" s="63" t="str">
        <f t="shared" ca="1" si="9"/>
        <v/>
      </c>
      <c r="AR52" s="63" t="str">
        <f t="shared" ca="1" si="10"/>
        <v/>
      </c>
      <c r="AS52" s="63" t="str">
        <f t="shared" ca="1" si="11"/>
        <v/>
      </c>
      <c r="AT52" s="63" t="str">
        <f t="shared" ca="1" si="12"/>
        <v/>
      </c>
      <c r="AU52" s="63" t="str">
        <f t="shared" ca="1" si="13"/>
        <v/>
      </c>
      <c r="AV52" s="63" t="str">
        <f t="shared" ca="1" si="14"/>
        <v/>
      </c>
      <c r="AW52" s="63" t="str">
        <f t="shared" ca="1" si="15"/>
        <v/>
      </c>
      <c r="AX52" s="63" t="str">
        <f t="shared" ca="1" si="16"/>
        <v/>
      </c>
      <c r="BC52"/>
    </row>
    <row r="53" spans="1:55" ht="17.25" thickBot="1" x14ac:dyDescent="0.2">
      <c r="A53" s="34" t="str">
        <f ca="1">IFERROR(MATCH('자료입력 및 결과표시'!$H$9,OFFSET($H$3,$A52,,1000),0)+$A52,"")</f>
        <v/>
      </c>
      <c r="B53" s="34" t="str">
        <f t="shared" ca="1" si="25"/>
        <v/>
      </c>
      <c r="C53" s="34" t="str">
        <f t="shared" ca="1" si="26"/>
        <v/>
      </c>
      <c r="D53" s="34" t="str">
        <f t="shared" ca="1" si="27"/>
        <v/>
      </c>
      <c r="E53" s="34" t="str">
        <f t="shared" ca="1" si="28"/>
        <v/>
      </c>
      <c r="F53" s="18" t="str">
        <f t="shared" ca="1" si="20"/>
        <v/>
      </c>
      <c r="G53" s="62"/>
      <c r="H53" s="18">
        <f t="shared" si="0"/>
        <v>0</v>
      </c>
      <c r="I53" s="129" t="s">
        <v>37</v>
      </c>
      <c r="J53" s="130" t="s">
        <v>360</v>
      </c>
      <c r="K53" s="131">
        <v>44601</v>
      </c>
      <c r="L53" s="132">
        <v>44840</v>
      </c>
      <c r="M53" s="113" t="s">
        <v>348</v>
      </c>
      <c r="N53" s="114" t="s">
        <v>357</v>
      </c>
      <c r="O53" s="114"/>
      <c r="P53" s="114"/>
      <c r="Q53" s="114"/>
      <c r="R53" s="114"/>
      <c r="S53" s="115"/>
      <c r="T53" s="116" t="s">
        <v>23</v>
      </c>
      <c r="U53" s="133">
        <v>44760</v>
      </c>
      <c r="V53" s="211" t="s">
        <v>358</v>
      </c>
      <c r="W53" s="212" t="s">
        <v>359</v>
      </c>
      <c r="X53" s="141">
        <f t="shared" si="1"/>
        <v>0</v>
      </c>
      <c r="Y53" s="142">
        <f t="shared" si="2"/>
        <v>0</v>
      </c>
      <c r="Z53" s="142">
        <f t="shared" si="3"/>
        <v>0</v>
      </c>
      <c r="AA53" s="143">
        <f t="shared" si="4"/>
        <v>0</v>
      </c>
      <c r="AC53" s="53">
        <f>IF(AND(NOT(X53=0),$I53='자료입력 및 결과표시'!$A$4,COUNTIF('업무중복도(데이터 입력)'!$M53:$S53,'자료입력 및 결과표시'!A$9)&gt;=1),1,0)</f>
        <v>0</v>
      </c>
      <c r="AD53" s="53">
        <f>IF(AND(NOT(Y53=0),$I53='자료입력 및 결과표시'!$A$4,COUNTIF('업무중복도(데이터 입력)'!$M53:$S53,'자료입력 및 결과표시'!B$9)&gt;=1),2,0)</f>
        <v>0</v>
      </c>
      <c r="AE53" s="53">
        <f>IF(AND(NOT(Z53=0),$I53='자료입력 및 결과표시'!$A$4,COUNTIF('업무중복도(데이터 입력)'!$M53:$S53,'자료입력 및 결과표시'!C$9)&gt;=1),3,0)</f>
        <v>0</v>
      </c>
      <c r="AF53" s="53">
        <f>IF(AND(NOT(AA53=0),$I53='자료입력 및 결과표시'!$A$4,COUNTIF('업무중복도(데이터 입력)'!$M53:$S53,'자료입력 및 결과표시'!D$9)&gt;=1),4,0)</f>
        <v>0</v>
      </c>
      <c r="AH53" s="20" t="str">
        <f t="shared" si="5"/>
        <v>건보\gunbo2017\gunbo2017*\0</v>
      </c>
      <c r="AI53" s="20" t="str">
        <f t="shared" si="6"/>
        <v>건보\gunbo2017\gunbo2017*\0</v>
      </c>
      <c r="AJ53" s="20" t="str">
        <f t="shared" si="7"/>
        <v>건보\gunbo2017\gunbo2017*\0</v>
      </c>
      <c r="AK53" s="20" t="str">
        <f t="shared" si="8"/>
        <v>건보\gunbo2017\gunbo2017*\0</v>
      </c>
      <c r="AM53" s="63" t="str">
        <f ca="1">IFERROR(MATCH('자료입력 및 결과표시'!$U$4,OFFSET($AH$3,$AM52,,1000),0)+$AM52,"")</f>
        <v/>
      </c>
      <c r="AN53" s="63" t="str">
        <f ca="1">IFERROR(MATCH('자료입력 및 결과표시'!$V$4,OFFSET($AI$3,$AN52,,1000),0)+$AN52,"")</f>
        <v/>
      </c>
      <c r="AO53" s="63" t="str">
        <f ca="1">IFERROR(MATCH('자료입력 및 결과표시'!$W$4,OFFSET($AJ$3,$AO52,,1000),0)+$AO52,"")</f>
        <v/>
      </c>
      <c r="AP53" s="63" t="str">
        <f ca="1">IFERROR(MATCH('자료입력 및 결과표시'!$X$4,OFFSET($AK$3,$AP52,,1000),0)+$AP52,"")</f>
        <v/>
      </c>
      <c r="AQ53" s="63" t="str">
        <f t="shared" ca="1" si="9"/>
        <v/>
      </c>
      <c r="AR53" s="63" t="str">
        <f t="shared" ca="1" si="10"/>
        <v/>
      </c>
      <c r="AS53" s="63" t="str">
        <f t="shared" ca="1" si="11"/>
        <v/>
      </c>
      <c r="AT53" s="63" t="str">
        <f t="shared" ca="1" si="12"/>
        <v/>
      </c>
      <c r="AU53" s="63" t="str">
        <f t="shared" ca="1" si="13"/>
        <v/>
      </c>
      <c r="AV53" s="63" t="str">
        <f t="shared" ca="1" si="14"/>
        <v/>
      </c>
      <c r="AW53" s="63" t="str">
        <f t="shared" ca="1" si="15"/>
        <v/>
      </c>
      <c r="AX53" s="63" t="str">
        <f t="shared" ca="1" si="16"/>
        <v/>
      </c>
      <c r="BC53"/>
    </row>
    <row r="54" spans="1:55" ht="17.25" thickBot="1" x14ac:dyDescent="0.2">
      <c r="A54" s="34" t="str">
        <f ca="1">IFERROR(MATCH('자료입력 및 결과표시'!$H$9,OFFSET($H$3,$A53,,1000),0)+$A53,"")</f>
        <v/>
      </c>
      <c r="B54" s="34" t="str">
        <f t="shared" ca="1" si="25"/>
        <v/>
      </c>
      <c r="C54" s="34" t="str">
        <f t="shared" ca="1" si="26"/>
        <v/>
      </c>
      <c r="D54" s="34" t="str">
        <f t="shared" ca="1" si="27"/>
        <v/>
      </c>
      <c r="E54" s="34" t="str">
        <f t="shared" ca="1" si="28"/>
        <v/>
      </c>
      <c r="F54" s="18" t="str">
        <f t="shared" ca="1" si="20"/>
        <v/>
      </c>
      <c r="G54" s="62"/>
      <c r="H54" s="18">
        <f t="shared" si="0"/>
        <v>0</v>
      </c>
      <c r="I54" s="129" t="s">
        <v>37</v>
      </c>
      <c r="J54" s="130" t="s">
        <v>361</v>
      </c>
      <c r="K54" s="131">
        <v>44669</v>
      </c>
      <c r="L54" s="132">
        <v>44851</v>
      </c>
      <c r="M54" s="113" t="s">
        <v>348</v>
      </c>
      <c r="N54" s="114" t="s">
        <v>362</v>
      </c>
      <c r="O54" s="114"/>
      <c r="P54" s="114"/>
      <c r="Q54" s="114"/>
      <c r="R54" s="114"/>
      <c r="S54" s="115"/>
      <c r="T54" s="116" t="s">
        <v>23</v>
      </c>
      <c r="U54" s="133">
        <v>44760</v>
      </c>
      <c r="V54" s="211" t="s">
        <v>358</v>
      </c>
      <c r="W54" s="212" t="s">
        <v>359</v>
      </c>
      <c r="X54" s="141">
        <f t="shared" si="1"/>
        <v>0</v>
      </c>
      <c r="Y54" s="142">
        <f t="shared" si="2"/>
        <v>0</v>
      </c>
      <c r="Z54" s="142">
        <f t="shared" si="3"/>
        <v>0</v>
      </c>
      <c r="AA54" s="143">
        <f t="shared" si="4"/>
        <v>0</v>
      </c>
      <c r="AC54" s="53">
        <f>IF(AND(NOT(X54=0),$I54='자료입력 및 결과표시'!$A$4,COUNTIF('업무중복도(데이터 입력)'!$M54:$S54,'자료입력 및 결과표시'!A$9)&gt;=1),1,0)</f>
        <v>0</v>
      </c>
      <c r="AD54" s="53">
        <f>IF(AND(NOT(Y54=0),$I54='자료입력 및 결과표시'!$A$4,COUNTIF('업무중복도(데이터 입력)'!$M54:$S54,'자료입력 및 결과표시'!B$9)&gt;=1),2,0)</f>
        <v>0</v>
      </c>
      <c r="AE54" s="53">
        <f>IF(AND(NOT(Z54=0),$I54='자료입력 및 결과표시'!$A$4,COUNTIF('업무중복도(데이터 입력)'!$M54:$S54,'자료입력 및 결과표시'!C$9)&gt;=1),3,0)</f>
        <v>0</v>
      </c>
      <c r="AF54" s="53">
        <f>IF(AND(NOT(AA54=0),$I54='자료입력 및 결과표시'!$A$4,COUNTIF('업무중복도(데이터 입력)'!$M54:$S54,'자료입력 및 결과표시'!D$9)&gt;=1),4,0)</f>
        <v>0</v>
      </c>
      <c r="AH54" s="20" t="str">
        <f t="shared" si="5"/>
        <v>건보\gunbo2017\gunbo2017*\0</v>
      </c>
      <c r="AI54" s="20" t="str">
        <f t="shared" si="6"/>
        <v>건보\gunbo2017\gunbo2017*\0</v>
      </c>
      <c r="AJ54" s="20" t="str">
        <f t="shared" si="7"/>
        <v>건보\gunbo2017\gunbo2017*\0</v>
      </c>
      <c r="AK54" s="20" t="str">
        <f t="shared" si="8"/>
        <v>건보\gunbo2017\gunbo2017*\0</v>
      </c>
      <c r="AM54" s="63" t="str">
        <f ca="1">IFERROR(MATCH('자료입력 및 결과표시'!$U$4,OFFSET($AH$3,$AM53,,1000),0)+$AM53,"")</f>
        <v/>
      </c>
      <c r="AN54" s="63" t="str">
        <f ca="1">IFERROR(MATCH('자료입력 및 결과표시'!$V$4,OFFSET($AI$3,$AN53,,1000),0)+$AN53,"")</f>
        <v/>
      </c>
      <c r="AO54" s="63" t="str">
        <f ca="1">IFERROR(MATCH('자료입력 및 결과표시'!$W$4,OFFSET($AJ$3,$AO53,,1000),0)+$AO53,"")</f>
        <v/>
      </c>
      <c r="AP54" s="63" t="str">
        <f ca="1">IFERROR(MATCH('자료입력 및 결과표시'!$X$4,OFFSET($AK$3,$AP53,,1000),0)+$AP53,"")</f>
        <v/>
      </c>
      <c r="AQ54" s="63" t="str">
        <f t="shared" ca="1" si="9"/>
        <v/>
      </c>
      <c r="AR54" s="63" t="str">
        <f t="shared" ca="1" si="10"/>
        <v/>
      </c>
      <c r="AS54" s="63" t="str">
        <f t="shared" ca="1" si="11"/>
        <v/>
      </c>
      <c r="AT54" s="63" t="str">
        <f t="shared" ca="1" si="12"/>
        <v/>
      </c>
      <c r="AU54" s="63" t="str">
        <f t="shared" ca="1" si="13"/>
        <v/>
      </c>
      <c r="AV54" s="63" t="str">
        <f t="shared" ca="1" si="14"/>
        <v/>
      </c>
      <c r="AW54" s="63" t="str">
        <f t="shared" ca="1" si="15"/>
        <v/>
      </c>
      <c r="AX54" s="63" t="str">
        <f t="shared" ca="1" si="16"/>
        <v/>
      </c>
      <c r="BC54"/>
    </row>
    <row r="55" spans="1:55" ht="17.25" thickBot="1" x14ac:dyDescent="0.2">
      <c r="A55" s="34" t="str">
        <f ca="1">IFERROR(MATCH('자료입력 및 결과표시'!$H$9,OFFSET($H$3,$A54,,1000),0)+$A54,"")</f>
        <v/>
      </c>
      <c r="B55" s="34" t="str">
        <f t="shared" ca="1" si="25"/>
        <v/>
      </c>
      <c r="C55" s="34" t="str">
        <f t="shared" ca="1" si="26"/>
        <v/>
      </c>
      <c r="D55" s="34" t="str">
        <f t="shared" ca="1" si="27"/>
        <v/>
      </c>
      <c r="E55" s="34" t="str">
        <f t="shared" ca="1" si="28"/>
        <v/>
      </c>
      <c r="F55" s="18" t="str">
        <f t="shared" ca="1" si="20"/>
        <v/>
      </c>
      <c r="G55" s="62"/>
      <c r="H55" s="18">
        <f t="shared" si="0"/>
        <v>0</v>
      </c>
      <c r="I55" s="129" t="s">
        <v>37</v>
      </c>
      <c r="J55" s="130" t="s">
        <v>363</v>
      </c>
      <c r="K55" s="131">
        <v>44684</v>
      </c>
      <c r="L55" s="132">
        <v>44959</v>
      </c>
      <c r="M55" s="113" t="s">
        <v>348</v>
      </c>
      <c r="N55" s="114" t="s">
        <v>362</v>
      </c>
      <c r="O55" s="114"/>
      <c r="P55" s="114"/>
      <c r="Q55" s="114"/>
      <c r="R55" s="114"/>
      <c r="S55" s="115"/>
      <c r="T55" s="116" t="s">
        <v>23</v>
      </c>
      <c r="U55" s="133">
        <v>44760</v>
      </c>
      <c r="V55" s="211" t="s">
        <v>358</v>
      </c>
      <c r="W55" s="212" t="s">
        <v>359</v>
      </c>
      <c r="X55" s="141">
        <f t="shared" si="1"/>
        <v>0</v>
      </c>
      <c r="Y55" s="142">
        <f t="shared" si="2"/>
        <v>0</v>
      </c>
      <c r="Z55" s="142">
        <f t="shared" si="3"/>
        <v>0</v>
      </c>
      <c r="AA55" s="143">
        <f t="shared" si="4"/>
        <v>0</v>
      </c>
      <c r="AC55" s="53">
        <f>IF(AND(NOT(X55=0),$I55='자료입력 및 결과표시'!$A$4,COUNTIF('업무중복도(데이터 입력)'!$M55:$S55,'자료입력 및 결과표시'!A$9)&gt;=1),1,0)</f>
        <v>0</v>
      </c>
      <c r="AD55" s="53">
        <f>IF(AND(NOT(Y55=0),$I55='자료입력 및 결과표시'!$A$4,COUNTIF('업무중복도(데이터 입력)'!$M55:$S55,'자료입력 및 결과표시'!B$9)&gt;=1),2,0)</f>
        <v>0</v>
      </c>
      <c r="AE55" s="53">
        <f>IF(AND(NOT(Z55=0),$I55='자료입력 및 결과표시'!$A$4,COUNTIF('업무중복도(데이터 입력)'!$M55:$S55,'자료입력 및 결과표시'!C$9)&gt;=1),3,0)</f>
        <v>0</v>
      </c>
      <c r="AF55" s="53">
        <f>IF(AND(NOT(AA55=0),$I55='자료입력 및 결과표시'!$A$4,COUNTIF('업무중복도(데이터 입력)'!$M55:$S55,'자료입력 및 결과표시'!D$9)&gt;=1),4,0)</f>
        <v>0</v>
      </c>
      <c r="AH55" s="20" t="str">
        <f t="shared" si="5"/>
        <v>건보\gunbo2017\gunbo2017*\0</v>
      </c>
      <c r="AI55" s="20" t="str">
        <f t="shared" si="6"/>
        <v>건보\gunbo2017\gunbo2017*\0</v>
      </c>
      <c r="AJ55" s="20" t="str">
        <f t="shared" si="7"/>
        <v>건보\gunbo2017\gunbo2017*\0</v>
      </c>
      <c r="AK55" s="20" t="str">
        <f t="shared" si="8"/>
        <v>건보\gunbo2017\gunbo2017*\0</v>
      </c>
      <c r="AM55" s="63" t="str">
        <f ca="1">IFERROR(MATCH('자료입력 및 결과표시'!$U$4,OFFSET($AH$3,$AM54,,1000),0)+$AM54,"")</f>
        <v/>
      </c>
      <c r="AN55" s="63" t="str">
        <f ca="1">IFERROR(MATCH('자료입력 및 결과표시'!$V$4,OFFSET($AI$3,$AN54,,1000),0)+$AN54,"")</f>
        <v/>
      </c>
      <c r="AO55" s="63" t="str">
        <f ca="1">IFERROR(MATCH('자료입력 및 결과표시'!$W$4,OFFSET($AJ$3,$AO54,,1000),0)+$AO54,"")</f>
        <v/>
      </c>
      <c r="AP55" s="63" t="str">
        <f ca="1">IFERROR(MATCH('자료입력 및 결과표시'!$X$4,OFFSET($AK$3,$AP54,,1000),0)+$AP54,"")</f>
        <v/>
      </c>
      <c r="AQ55" s="63" t="str">
        <f t="shared" ca="1" si="9"/>
        <v/>
      </c>
      <c r="AR55" s="63" t="str">
        <f t="shared" ca="1" si="10"/>
        <v/>
      </c>
      <c r="AS55" s="63" t="str">
        <f t="shared" ca="1" si="11"/>
        <v/>
      </c>
      <c r="AT55" s="63" t="str">
        <f t="shared" ca="1" si="12"/>
        <v/>
      </c>
      <c r="AU55" s="63" t="str">
        <f t="shared" ca="1" si="13"/>
        <v/>
      </c>
      <c r="AV55" s="63" t="str">
        <f t="shared" ca="1" si="14"/>
        <v/>
      </c>
      <c r="AW55" s="63" t="str">
        <f t="shared" ca="1" si="15"/>
        <v/>
      </c>
      <c r="AX55" s="63" t="str">
        <f t="shared" ca="1" si="16"/>
        <v/>
      </c>
      <c r="BC55"/>
    </row>
    <row r="56" spans="1:55" ht="17.25" thickBot="1" x14ac:dyDescent="0.2">
      <c r="A56" s="34" t="str">
        <f ca="1">IFERROR(MATCH('자료입력 및 결과표시'!$H$9,OFFSET($H$3,$A55,,1000),0)+$A55,"")</f>
        <v/>
      </c>
      <c r="B56" s="34" t="str">
        <f t="shared" ca="1" si="25"/>
        <v/>
      </c>
      <c r="C56" s="34" t="str">
        <f t="shared" ca="1" si="26"/>
        <v/>
      </c>
      <c r="D56" s="34" t="str">
        <f t="shared" ca="1" si="27"/>
        <v/>
      </c>
      <c r="E56" s="34" t="str">
        <f t="shared" ca="1" si="28"/>
        <v/>
      </c>
      <c r="F56" s="18" t="str">
        <f t="shared" ca="1" si="20"/>
        <v/>
      </c>
      <c r="G56" s="62"/>
      <c r="H56" s="18">
        <f t="shared" si="0"/>
        <v>0</v>
      </c>
      <c r="I56" s="129" t="s">
        <v>37</v>
      </c>
      <c r="J56" s="130" t="s">
        <v>364</v>
      </c>
      <c r="K56" s="131">
        <v>44680</v>
      </c>
      <c r="L56" s="132">
        <v>44889</v>
      </c>
      <c r="M56" s="113" t="s">
        <v>348</v>
      </c>
      <c r="N56" s="114" t="s">
        <v>357</v>
      </c>
      <c r="O56" s="114"/>
      <c r="P56" s="114"/>
      <c r="Q56" s="114"/>
      <c r="R56" s="114"/>
      <c r="S56" s="115"/>
      <c r="T56" s="116" t="s">
        <v>35</v>
      </c>
      <c r="U56" s="133">
        <v>44760</v>
      </c>
      <c r="V56" s="211" t="s">
        <v>358</v>
      </c>
      <c r="W56" s="212" t="s">
        <v>359</v>
      </c>
      <c r="X56" s="141">
        <f t="shared" si="1"/>
        <v>0</v>
      </c>
      <c r="Y56" s="142">
        <f t="shared" si="2"/>
        <v>0</v>
      </c>
      <c r="Z56" s="142">
        <f t="shared" si="3"/>
        <v>0</v>
      </c>
      <c r="AA56" s="143">
        <f t="shared" si="4"/>
        <v>0</v>
      </c>
      <c r="AC56" s="53">
        <f>IF(AND(NOT(X56=0),$I56='자료입력 및 결과표시'!$A$4,COUNTIF('업무중복도(데이터 입력)'!$M56:$S56,'자료입력 및 결과표시'!A$9)&gt;=1),1,0)</f>
        <v>0</v>
      </c>
      <c r="AD56" s="53">
        <f>IF(AND(NOT(Y56=0),$I56='자료입력 및 결과표시'!$A$4,COUNTIF('업무중복도(데이터 입력)'!$M56:$S56,'자료입력 및 결과표시'!B$9)&gt;=1),2,0)</f>
        <v>0</v>
      </c>
      <c r="AE56" s="53">
        <f>IF(AND(NOT(Z56=0),$I56='자료입력 및 결과표시'!$A$4,COUNTIF('업무중복도(데이터 입력)'!$M56:$S56,'자료입력 및 결과표시'!C$9)&gt;=1),3,0)</f>
        <v>0</v>
      </c>
      <c r="AF56" s="53">
        <f>IF(AND(NOT(AA56=0),$I56='자료입력 및 결과표시'!$A$4,COUNTIF('업무중복도(데이터 입력)'!$M56:$S56,'자료입력 및 결과표시'!D$9)&gt;=1),4,0)</f>
        <v>0</v>
      </c>
      <c r="AH56" s="20" t="str">
        <f t="shared" si="5"/>
        <v>건보\gunbo2017\gunbo2017*\0</v>
      </c>
      <c r="AI56" s="20" t="str">
        <f t="shared" si="6"/>
        <v>건보\gunbo2017\gunbo2017*\0</v>
      </c>
      <c r="AJ56" s="20" t="str">
        <f t="shared" si="7"/>
        <v>건보\gunbo2017\gunbo2017*\0</v>
      </c>
      <c r="AK56" s="20" t="str">
        <f t="shared" si="8"/>
        <v>건보\gunbo2017\gunbo2017*\0</v>
      </c>
      <c r="AM56" s="63" t="str">
        <f ca="1">IFERROR(MATCH('자료입력 및 결과표시'!$U$4,OFFSET($AH$3,$AM55,,1000),0)+$AM55,"")</f>
        <v/>
      </c>
      <c r="AN56" s="63" t="str">
        <f ca="1">IFERROR(MATCH('자료입력 및 결과표시'!$V$4,OFFSET($AI$3,$AN55,,1000),0)+$AN55,"")</f>
        <v/>
      </c>
      <c r="AO56" s="63" t="str">
        <f ca="1">IFERROR(MATCH('자료입력 및 결과표시'!$W$4,OFFSET($AJ$3,$AO55,,1000),0)+$AO55,"")</f>
        <v/>
      </c>
      <c r="AP56" s="63" t="str">
        <f ca="1">IFERROR(MATCH('자료입력 및 결과표시'!$X$4,OFFSET($AK$3,$AP55,,1000),0)+$AP55,"")</f>
        <v/>
      </c>
      <c r="AQ56" s="63" t="str">
        <f t="shared" ca="1" si="9"/>
        <v/>
      </c>
      <c r="AR56" s="63" t="str">
        <f t="shared" ca="1" si="10"/>
        <v/>
      </c>
      <c r="AS56" s="63" t="str">
        <f t="shared" ca="1" si="11"/>
        <v/>
      </c>
      <c r="AT56" s="63" t="str">
        <f t="shared" ca="1" si="12"/>
        <v/>
      </c>
      <c r="AU56" s="63" t="str">
        <f t="shared" ca="1" si="13"/>
        <v/>
      </c>
      <c r="AV56" s="63" t="str">
        <f t="shared" ca="1" si="14"/>
        <v/>
      </c>
      <c r="AW56" s="63" t="str">
        <f t="shared" ca="1" si="15"/>
        <v/>
      </c>
      <c r="AX56" s="63" t="str">
        <f t="shared" ca="1" si="16"/>
        <v/>
      </c>
      <c r="BC56"/>
    </row>
    <row r="57" spans="1:55" ht="17.25" thickBot="1" x14ac:dyDescent="0.2">
      <c r="A57" s="34" t="str">
        <f ca="1">IFERROR(MATCH('자료입력 및 결과표시'!$H$9,OFFSET($H$3,$A56,,1000),0)+$A56,"")</f>
        <v/>
      </c>
      <c r="B57" s="34" t="str">
        <f t="shared" ca="1" si="25"/>
        <v/>
      </c>
      <c r="C57" s="34" t="str">
        <f t="shared" ca="1" si="26"/>
        <v/>
      </c>
      <c r="D57" s="34" t="str">
        <f t="shared" ca="1" si="27"/>
        <v/>
      </c>
      <c r="E57" s="34" t="str">
        <f t="shared" ca="1" si="28"/>
        <v/>
      </c>
      <c r="F57" s="18" t="str">
        <f t="shared" ca="1" si="20"/>
        <v/>
      </c>
      <c r="G57" s="62"/>
      <c r="H57" s="18">
        <f t="shared" si="0"/>
        <v>0</v>
      </c>
      <c r="I57" s="129" t="s">
        <v>37</v>
      </c>
      <c r="J57" s="130" t="s">
        <v>365</v>
      </c>
      <c r="K57" s="131">
        <v>44697</v>
      </c>
      <c r="L57" s="132">
        <v>44876</v>
      </c>
      <c r="M57" s="113" t="s">
        <v>348</v>
      </c>
      <c r="N57" s="114" t="s">
        <v>357</v>
      </c>
      <c r="O57" s="114"/>
      <c r="P57" s="114"/>
      <c r="Q57" s="114"/>
      <c r="R57" s="114"/>
      <c r="S57" s="115"/>
      <c r="T57" s="116" t="s">
        <v>35</v>
      </c>
      <c r="U57" s="133">
        <v>44760</v>
      </c>
      <c r="V57" s="211" t="s">
        <v>358</v>
      </c>
      <c r="W57" s="212" t="s">
        <v>359</v>
      </c>
      <c r="X57" s="141">
        <f t="shared" si="1"/>
        <v>0</v>
      </c>
      <c r="Y57" s="142">
        <f t="shared" si="2"/>
        <v>0</v>
      </c>
      <c r="Z57" s="142">
        <f t="shared" si="3"/>
        <v>0</v>
      </c>
      <c r="AA57" s="143">
        <f t="shared" si="4"/>
        <v>0</v>
      </c>
      <c r="AC57" s="53">
        <f>IF(AND(NOT(X57=0),$I57='자료입력 및 결과표시'!$A$4,COUNTIF('업무중복도(데이터 입력)'!$M57:$S57,'자료입력 및 결과표시'!A$9)&gt;=1),1,0)</f>
        <v>0</v>
      </c>
      <c r="AD57" s="53">
        <f>IF(AND(NOT(Y57=0),$I57='자료입력 및 결과표시'!$A$4,COUNTIF('업무중복도(데이터 입력)'!$M57:$S57,'자료입력 및 결과표시'!B$9)&gt;=1),2,0)</f>
        <v>0</v>
      </c>
      <c r="AE57" s="53">
        <f>IF(AND(NOT(Z57=0),$I57='자료입력 및 결과표시'!$A$4,COUNTIF('업무중복도(데이터 입력)'!$M57:$S57,'자료입력 및 결과표시'!C$9)&gt;=1),3,0)</f>
        <v>0</v>
      </c>
      <c r="AF57" s="53">
        <f>IF(AND(NOT(AA57=0),$I57='자료입력 및 결과표시'!$A$4,COUNTIF('업무중복도(데이터 입력)'!$M57:$S57,'자료입력 및 결과표시'!D$9)&gt;=1),4,0)</f>
        <v>0</v>
      </c>
      <c r="AH57" s="20" t="str">
        <f t="shared" si="5"/>
        <v>건보\gunbo2017\gunbo2017*\0</v>
      </c>
      <c r="AI57" s="20" t="str">
        <f t="shared" si="6"/>
        <v>건보\gunbo2017\gunbo2017*\0</v>
      </c>
      <c r="AJ57" s="20" t="str">
        <f t="shared" si="7"/>
        <v>건보\gunbo2017\gunbo2017*\0</v>
      </c>
      <c r="AK57" s="20" t="str">
        <f t="shared" si="8"/>
        <v>건보\gunbo2017\gunbo2017*\0</v>
      </c>
      <c r="AM57" s="63" t="str">
        <f ca="1">IFERROR(MATCH('자료입력 및 결과표시'!$U$4,OFFSET($AH$3,$AM56,,1000),0)+$AM56,"")</f>
        <v/>
      </c>
      <c r="AN57" s="63" t="str">
        <f ca="1">IFERROR(MATCH('자료입력 및 결과표시'!$V$4,OFFSET($AI$3,$AN56,,1000),0)+$AN56,"")</f>
        <v/>
      </c>
      <c r="AO57" s="63" t="str">
        <f ca="1">IFERROR(MATCH('자료입력 및 결과표시'!$W$4,OFFSET($AJ$3,$AO56,,1000),0)+$AO56,"")</f>
        <v/>
      </c>
      <c r="AP57" s="63" t="str">
        <f ca="1">IFERROR(MATCH('자료입력 및 결과표시'!$X$4,OFFSET($AK$3,$AP56,,1000),0)+$AP56,"")</f>
        <v/>
      </c>
      <c r="AQ57" s="63" t="str">
        <f t="shared" ca="1" si="9"/>
        <v/>
      </c>
      <c r="AR57" s="63" t="str">
        <f t="shared" ca="1" si="10"/>
        <v/>
      </c>
      <c r="AS57" s="63" t="str">
        <f t="shared" ca="1" si="11"/>
        <v/>
      </c>
      <c r="AT57" s="63" t="str">
        <f t="shared" ca="1" si="12"/>
        <v/>
      </c>
      <c r="AU57" s="63" t="str">
        <f t="shared" ca="1" si="13"/>
        <v/>
      </c>
      <c r="AV57" s="63" t="str">
        <f t="shared" ca="1" si="14"/>
        <v/>
      </c>
      <c r="AW57" s="63" t="str">
        <f t="shared" ca="1" si="15"/>
        <v/>
      </c>
      <c r="AX57" s="63" t="str">
        <f t="shared" ca="1" si="16"/>
        <v/>
      </c>
      <c r="BC57"/>
    </row>
    <row r="58" spans="1:55" ht="17.25" thickBot="1" x14ac:dyDescent="0.2">
      <c r="A58" s="34" t="str">
        <f ca="1">IFERROR(MATCH('자료입력 및 결과표시'!$H$9,OFFSET($H$3,$A57,,1000),0)+$A57,"")</f>
        <v/>
      </c>
      <c r="B58" s="34" t="str">
        <f t="shared" ca="1" si="25"/>
        <v/>
      </c>
      <c r="C58" s="34" t="str">
        <f t="shared" ca="1" si="26"/>
        <v/>
      </c>
      <c r="D58" s="34" t="str">
        <f t="shared" ca="1" si="27"/>
        <v/>
      </c>
      <c r="E58" s="34" t="str">
        <f t="shared" ca="1" si="28"/>
        <v/>
      </c>
      <c r="F58" s="18" t="str">
        <f t="shared" ca="1" si="20"/>
        <v/>
      </c>
      <c r="G58" s="62"/>
      <c r="H58" s="18">
        <f t="shared" si="0"/>
        <v>0</v>
      </c>
      <c r="I58" s="129" t="s">
        <v>37</v>
      </c>
      <c r="J58" s="130" t="s">
        <v>366</v>
      </c>
      <c r="K58" s="131">
        <v>44699</v>
      </c>
      <c r="L58" s="132">
        <v>44879</v>
      </c>
      <c r="M58" s="113" t="s">
        <v>348</v>
      </c>
      <c r="N58" s="114" t="s">
        <v>357</v>
      </c>
      <c r="O58" s="114"/>
      <c r="P58" s="114"/>
      <c r="Q58" s="114"/>
      <c r="R58" s="114"/>
      <c r="S58" s="115"/>
      <c r="T58" s="116" t="s">
        <v>23</v>
      </c>
      <c r="U58" s="133">
        <v>44760</v>
      </c>
      <c r="V58" s="211" t="s">
        <v>358</v>
      </c>
      <c r="W58" s="212" t="s">
        <v>359</v>
      </c>
      <c r="X58" s="141">
        <f t="shared" si="1"/>
        <v>0</v>
      </c>
      <c r="Y58" s="142">
        <f t="shared" si="2"/>
        <v>0</v>
      </c>
      <c r="Z58" s="142">
        <f t="shared" si="3"/>
        <v>0</v>
      </c>
      <c r="AA58" s="143">
        <f t="shared" si="4"/>
        <v>0</v>
      </c>
      <c r="AC58" s="53">
        <f>IF(AND(NOT(X58=0),$I58='자료입력 및 결과표시'!$A$4,COUNTIF('업무중복도(데이터 입력)'!$M58:$S58,'자료입력 및 결과표시'!A$9)&gt;=1),1,0)</f>
        <v>0</v>
      </c>
      <c r="AD58" s="53">
        <f>IF(AND(NOT(Y58=0),$I58='자료입력 및 결과표시'!$A$4,COUNTIF('업무중복도(데이터 입력)'!$M58:$S58,'자료입력 및 결과표시'!B$9)&gt;=1),2,0)</f>
        <v>0</v>
      </c>
      <c r="AE58" s="53">
        <f>IF(AND(NOT(Z58=0),$I58='자료입력 및 결과표시'!$A$4,COUNTIF('업무중복도(데이터 입력)'!$M58:$S58,'자료입력 및 결과표시'!C$9)&gt;=1),3,0)</f>
        <v>0</v>
      </c>
      <c r="AF58" s="53">
        <f>IF(AND(NOT(AA58=0),$I58='자료입력 및 결과표시'!$A$4,COUNTIF('업무중복도(데이터 입력)'!$M58:$S58,'자료입력 및 결과표시'!D$9)&gt;=1),4,0)</f>
        <v>0</v>
      </c>
      <c r="AH58" s="20" t="str">
        <f t="shared" si="5"/>
        <v>건보\gunbo2017\gunbo2017*\0</v>
      </c>
      <c r="AI58" s="20" t="str">
        <f t="shared" si="6"/>
        <v>건보\gunbo2017\gunbo2017*\0</v>
      </c>
      <c r="AJ58" s="20" t="str">
        <f t="shared" si="7"/>
        <v>건보\gunbo2017\gunbo2017*\0</v>
      </c>
      <c r="AK58" s="20" t="str">
        <f t="shared" si="8"/>
        <v>건보\gunbo2017\gunbo2017*\0</v>
      </c>
      <c r="AM58" s="63" t="str">
        <f ca="1">IFERROR(MATCH('자료입력 및 결과표시'!$U$4,OFFSET($AH$3,$AM57,,1000),0)+$AM57,"")</f>
        <v/>
      </c>
      <c r="AN58" s="63" t="str">
        <f ca="1">IFERROR(MATCH('자료입력 및 결과표시'!$V$4,OFFSET($AI$3,$AN57,,1000),0)+$AN57,"")</f>
        <v/>
      </c>
      <c r="AO58" s="63" t="str">
        <f ca="1">IFERROR(MATCH('자료입력 및 결과표시'!$W$4,OFFSET($AJ$3,$AO57,,1000),0)+$AO57,"")</f>
        <v/>
      </c>
      <c r="AP58" s="63" t="str">
        <f ca="1">IFERROR(MATCH('자료입력 및 결과표시'!$X$4,OFFSET($AK$3,$AP57,,1000),0)+$AP57,"")</f>
        <v/>
      </c>
      <c r="AQ58" s="63" t="str">
        <f t="shared" ca="1" si="9"/>
        <v/>
      </c>
      <c r="AR58" s="63" t="str">
        <f t="shared" ca="1" si="10"/>
        <v/>
      </c>
      <c r="AS58" s="63" t="str">
        <f t="shared" ca="1" si="11"/>
        <v/>
      </c>
      <c r="AT58" s="63" t="str">
        <f t="shared" ca="1" si="12"/>
        <v/>
      </c>
      <c r="AU58" s="63" t="str">
        <f t="shared" ca="1" si="13"/>
        <v/>
      </c>
      <c r="AV58" s="63" t="str">
        <f t="shared" ca="1" si="14"/>
        <v/>
      </c>
      <c r="AW58" s="63" t="str">
        <f t="shared" ca="1" si="15"/>
        <v/>
      </c>
      <c r="AX58" s="63" t="str">
        <f t="shared" ca="1" si="16"/>
        <v/>
      </c>
      <c r="BC58"/>
    </row>
    <row r="59" spans="1:55" ht="17.25" thickBot="1" x14ac:dyDescent="0.2">
      <c r="A59" s="34" t="str">
        <f ca="1">IFERROR(MATCH('자료입력 및 결과표시'!$H$9,OFFSET($H$3,$A58,,1000),0)+$A58,"")</f>
        <v/>
      </c>
      <c r="B59" s="34" t="str">
        <f t="shared" ca="1" si="25"/>
        <v/>
      </c>
      <c r="C59" s="34" t="str">
        <f t="shared" ca="1" si="26"/>
        <v/>
      </c>
      <c r="D59" s="34" t="str">
        <f t="shared" ca="1" si="27"/>
        <v/>
      </c>
      <c r="E59" s="34" t="str">
        <f t="shared" ca="1" si="28"/>
        <v/>
      </c>
      <c r="F59" s="18" t="str">
        <f t="shared" ca="1" si="20"/>
        <v/>
      </c>
      <c r="G59" s="62"/>
      <c r="H59" s="18">
        <f t="shared" si="0"/>
        <v>0</v>
      </c>
      <c r="I59" s="129" t="s">
        <v>37</v>
      </c>
      <c r="J59" s="130" t="s">
        <v>367</v>
      </c>
      <c r="K59" s="131">
        <v>44729</v>
      </c>
      <c r="L59" s="132">
        <v>45062</v>
      </c>
      <c r="M59" s="113" t="s">
        <v>348</v>
      </c>
      <c r="N59" s="114" t="s">
        <v>357</v>
      </c>
      <c r="O59" s="114"/>
      <c r="P59" s="114"/>
      <c r="Q59" s="114"/>
      <c r="R59" s="114"/>
      <c r="S59" s="115"/>
      <c r="T59" s="116" t="s">
        <v>23</v>
      </c>
      <c r="U59" s="133">
        <v>44760</v>
      </c>
      <c r="V59" s="211" t="s">
        <v>358</v>
      </c>
      <c r="W59" s="212" t="s">
        <v>359</v>
      </c>
      <c r="X59" s="141">
        <f t="shared" si="1"/>
        <v>0</v>
      </c>
      <c r="Y59" s="142">
        <f t="shared" si="2"/>
        <v>0</v>
      </c>
      <c r="Z59" s="142">
        <f t="shared" si="3"/>
        <v>0</v>
      </c>
      <c r="AA59" s="143">
        <f t="shared" si="4"/>
        <v>0</v>
      </c>
      <c r="AC59" s="53">
        <f>IF(AND(NOT(X59=0),$I59='자료입력 및 결과표시'!$A$4,COUNTIF('업무중복도(데이터 입력)'!$M59:$S59,'자료입력 및 결과표시'!A$9)&gt;=1),1,0)</f>
        <v>0</v>
      </c>
      <c r="AD59" s="53">
        <f>IF(AND(NOT(Y59=0),$I59='자료입력 및 결과표시'!$A$4,COUNTIF('업무중복도(데이터 입력)'!$M59:$S59,'자료입력 및 결과표시'!B$9)&gt;=1),2,0)</f>
        <v>0</v>
      </c>
      <c r="AE59" s="53">
        <f>IF(AND(NOT(Z59=0),$I59='자료입력 및 결과표시'!$A$4,COUNTIF('업무중복도(데이터 입력)'!$M59:$S59,'자료입력 및 결과표시'!C$9)&gt;=1),3,0)</f>
        <v>0</v>
      </c>
      <c r="AF59" s="53">
        <f>IF(AND(NOT(AA59=0),$I59='자료입력 및 결과표시'!$A$4,COUNTIF('업무중복도(데이터 입력)'!$M59:$S59,'자료입력 및 결과표시'!D$9)&gt;=1),4,0)</f>
        <v>0</v>
      </c>
      <c r="AH59" s="20" t="str">
        <f t="shared" si="5"/>
        <v>건보\gunbo2017\gunbo2017*\0</v>
      </c>
      <c r="AI59" s="20" t="str">
        <f t="shared" si="6"/>
        <v>건보\gunbo2017\gunbo2017*\0</v>
      </c>
      <c r="AJ59" s="20" t="str">
        <f t="shared" si="7"/>
        <v>건보\gunbo2017\gunbo2017*\0</v>
      </c>
      <c r="AK59" s="20" t="str">
        <f t="shared" si="8"/>
        <v>건보\gunbo2017\gunbo2017*\0</v>
      </c>
      <c r="AM59" s="63" t="str">
        <f ca="1">IFERROR(MATCH('자료입력 및 결과표시'!$U$4,OFFSET($AH$3,$AM58,,1000),0)+$AM58,"")</f>
        <v/>
      </c>
      <c r="AN59" s="63" t="str">
        <f ca="1">IFERROR(MATCH('자료입력 및 결과표시'!$V$4,OFFSET($AI$3,$AN58,,1000),0)+$AN58,"")</f>
        <v/>
      </c>
      <c r="AO59" s="63" t="str">
        <f ca="1">IFERROR(MATCH('자료입력 및 결과표시'!$W$4,OFFSET($AJ$3,$AO58,,1000),0)+$AO58,"")</f>
        <v/>
      </c>
      <c r="AP59" s="63" t="str">
        <f ca="1">IFERROR(MATCH('자료입력 및 결과표시'!$X$4,OFFSET($AK$3,$AP58,,1000),0)+$AP58,"")</f>
        <v/>
      </c>
      <c r="AQ59" s="63" t="str">
        <f t="shared" ca="1" si="9"/>
        <v/>
      </c>
      <c r="AR59" s="63" t="str">
        <f t="shared" ca="1" si="10"/>
        <v/>
      </c>
      <c r="AS59" s="63" t="str">
        <f t="shared" ca="1" si="11"/>
        <v/>
      </c>
      <c r="AT59" s="63" t="str">
        <f t="shared" ca="1" si="12"/>
        <v/>
      </c>
      <c r="AU59" s="63" t="str">
        <f t="shared" ca="1" si="13"/>
        <v/>
      </c>
      <c r="AV59" s="63" t="str">
        <f t="shared" ca="1" si="14"/>
        <v/>
      </c>
      <c r="AW59" s="63" t="str">
        <f t="shared" ca="1" si="15"/>
        <v/>
      </c>
      <c r="AX59" s="63" t="str">
        <f t="shared" ca="1" si="16"/>
        <v/>
      </c>
      <c r="BC59"/>
    </row>
    <row r="60" spans="1:55" ht="17.25" thickBot="1" x14ac:dyDescent="0.2">
      <c r="A60" s="34" t="str">
        <f ca="1">IFERROR(MATCH('자료입력 및 결과표시'!$H$9,OFFSET($H$3,$A59,,1000),0)+$A59,"")</f>
        <v/>
      </c>
      <c r="B60" s="34" t="str">
        <f t="shared" ca="1" si="25"/>
        <v/>
      </c>
      <c r="C60" s="34" t="str">
        <f t="shared" ca="1" si="26"/>
        <v/>
      </c>
      <c r="D60" s="34" t="str">
        <f t="shared" ca="1" si="27"/>
        <v/>
      </c>
      <c r="E60" s="34" t="str">
        <f t="shared" ca="1" si="28"/>
        <v/>
      </c>
      <c r="F60" s="18" t="str">
        <f t="shared" ca="1" si="20"/>
        <v/>
      </c>
      <c r="G60" s="62"/>
      <c r="H60" s="18">
        <f t="shared" si="0"/>
        <v>0</v>
      </c>
      <c r="I60" s="129" t="s">
        <v>37</v>
      </c>
      <c r="J60" s="130" t="s">
        <v>368</v>
      </c>
      <c r="K60" s="131">
        <v>44725</v>
      </c>
      <c r="L60" s="132">
        <v>45024</v>
      </c>
      <c r="M60" s="113" t="s">
        <v>348</v>
      </c>
      <c r="N60" s="114" t="s">
        <v>357</v>
      </c>
      <c r="O60" s="114"/>
      <c r="P60" s="114"/>
      <c r="Q60" s="114"/>
      <c r="R60" s="114"/>
      <c r="S60" s="115"/>
      <c r="T60" s="116" t="s">
        <v>23</v>
      </c>
      <c r="U60" s="133">
        <v>44795</v>
      </c>
      <c r="V60" s="211" t="s">
        <v>358</v>
      </c>
      <c r="W60" s="212" t="s">
        <v>359</v>
      </c>
      <c r="X60" s="141">
        <f t="shared" si="1"/>
        <v>0</v>
      </c>
      <c r="Y60" s="142">
        <f t="shared" si="2"/>
        <v>0</v>
      </c>
      <c r="Z60" s="142">
        <f t="shared" si="3"/>
        <v>0</v>
      </c>
      <c r="AA60" s="143">
        <f t="shared" si="4"/>
        <v>0</v>
      </c>
      <c r="AC60" s="53">
        <f>IF(AND(NOT(X60=0),$I60='자료입력 및 결과표시'!$A$4,COUNTIF('업무중복도(데이터 입력)'!$M60:$S60,'자료입력 및 결과표시'!A$9)&gt;=1),1,0)</f>
        <v>0</v>
      </c>
      <c r="AD60" s="53">
        <f>IF(AND(NOT(Y60=0),$I60='자료입력 및 결과표시'!$A$4,COUNTIF('업무중복도(데이터 입력)'!$M60:$S60,'자료입력 및 결과표시'!B$9)&gt;=1),2,0)</f>
        <v>0</v>
      </c>
      <c r="AE60" s="53">
        <f>IF(AND(NOT(Z60=0),$I60='자료입력 및 결과표시'!$A$4,COUNTIF('업무중복도(데이터 입력)'!$M60:$S60,'자료입력 및 결과표시'!C$9)&gt;=1),3,0)</f>
        <v>0</v>
      </c>
      <c r="AF60" s="53">
        <f>IF(AND(NOT(AA60=0),$I60='자료입력 및 결과표시'!$A$4,COUNTIF('업무중복도(데이터 입력)'!$M60:$S60,'자료입력 및 결과표시'!D$9)&gt;=1),4,0)</f>
        <v>0</v>
      </c>
      <c r="AH60" s="20" t="str">
        <f t="shared" si="5"/>
        <v>건보\gunbo2017\gunbo2017*\0</v>
      </c>
      <c r="AI60" s="20" t="str">
        <f t="shared" si="6"/>
        <v>건보\gunbo2017\gunbo2017*\0</v>
      </c>
      <c r="AJ60" s="20" t="str">
        <f t="shared" si="7"/>
        <v>건보\gunbo2017\gunbo2017*\0</v>
      </c>
      <c r="AK60" s="20" t="str">
        <f t="shared" si="8"/>
        <v>건보\gunbo2017\gunbo2017*\0</v>
      </c>
      <c r="AM60" s="63" t="str">
        <f ca="1">IFERROR(MATCH('자료입력 및 결과표시'!$U$4,OFFSET($AH$3,$AM59,,1000),0)+$AM59,"")</f>
        <v/>
      </c>
      <c r="AN60" s="63" t="str">
        <f ca="1">IFERROR(MATCH('자료입력 및 결과표시'!$V$4,OFFSET($AI$3,$AN59,,1000),0)+$AN59,"")</f>
        <v/>
      </c>
      <c r="AO60" s="63" t="str">
        <f ca="1">IFERROR(MATCH('자료입력 및 결과표시'!$W$4,OFFSET($AJ$3,$AO59,,1000),0)+$AO59,"")</f>
        <v/>
      </c>
      <c r="AP60" s="63" t="str">
        <f ca="1">IFERROR(MATCH('자료입력 및 결과표시'!$X$4,OFFSET($AK$3,$AP59,,1000),0)+$AP59,"")</f>
        <v/>
      </c>
      <c r="AQ60" s="63" t="str">
        <f t="shared" ca="1" si="9"/>
        <v/>
      </c>
      <c r="AR60" s="63" t="str">
        <f t="shared" ca="1" si="10"/>
        <v/>
      </c>
      <c r="AS60" s="63" t="str">
        <f t="shared" ca="1" si="11"/>
        <v/>
      </c>
      <c r="AT60" s="63" t="str">
        <f t="shared" ca="1" si="12"/>
        <v/>
      </c>
      <c r="AU60" s="63" t="str">
        <f t="shared" ca="1" si="13"/>
        <v/>
      </c>
      <c r="AV60" s="63" t="str">
        <f t="shared" ca="1" si="14"/>
        <v/>
      </c>
      <c r="AW60" s="63" t="str">
        <f t="shared" ca="1" si="15"/>
        <v/>
      </c>
      <c r="AX60" s="63" t="str">
        <f t="shared" ca="1" si="16"/>
        <v/>
      </c>
      <c r="BC60"/>
    </row>
    <row r="61" spans="1:55" ht="17.25" thickBot="1" x14ac:dyDescent="0.2">
      <c r="A61" s="34" t="str">
        <f ca="1">IFERROR(MATCH('자료입력 및 결과표시'!$H$9,OFFSET($H$3,$A60,,1000),0)+$A60,"")</f>
        <v/>
      </c>
      <c r="B61" s="34" t="str">
        <f t="shared" ca="1" si="25"/>
        <v/>
      </c>
      <c r="C61" s="34" t="str">
        <f t="shared" ca="1" si="26"/>
        <v/>
      </c>
      <c r="D61" s="34" t="str">
        <f t="shared" ca="1" si="27"/>
        <v/>
      </c>
      <c r="E61" s="34" t="str">
        <f t="shared" ca="1" si="28"/>
        <v/>
      </c>
      <c r="F61" s="18" t="str">
        <f t="shared" ca="1" si="20"/>
        <v/>
      </c>
      <c r="G61" s="62"/>
      <c r="H61" s="18">
        <f t="shared" si="0"/>
        <v>0</v>
      </c>
      <c r="I61" s="129" t="s">
        <v>92</v>
      </c>
      <c r="J61" s="130" t="s">
        <v>395</v>
      </c>
      <c r="K61" s="131">
        <v>44333</v>
      </c>
      <c r="L61" s="132">
        <v>44878</v>
      </c>
      <c r="M61" s="113" t="s">
        <v>383</v>
      </c>
      <c r="N61" s="114" t="s">
        <v>388</v>
      </c>
      <c r="O61" s="114"/>
      <c r="P61" s="114"/>
      <c r="Q61" s="114"/>
      <c r="R61" s="114"/>
      <c r="S61" s="115"/>
      <c r="T61" s="116" t="s">
        <v>91</v>
      </c>
      <c r="U61" s="133">
        <v>44760</v>
      </c>
      <c r="V61" s="211" t="s">
        <v>396</v>
      </c>
      <c r="W61" s="212">
        <v>56317</v>
      </c>
      <c r="X61" s="141">
        <f t="shared" si="1"/>
        <v>0</v>
      </c>
      <c r="Y61" s="142">
        <f t="shared" si="2"/>
        <v>0</v>
      </c>
      <c r="Z61" s="142">
        <f t="shared" si="3"/>
        <v>0</v>
      </c>
      <c r="AA61" s="143">
        <f t="shared" si="4"/>
        <v>0</v>
      </c>
      <c r="AC61" s="53">
        <f>IF(AND(NOT(X61=0),$I61='자료입력 및 결과표시'!$A$4,COUNTIF('업무중복도(데이터 입력)'!$M61:$S61,'자료입력 및 결과표시'!A$9)&gt;=1),1,0)</f>
        <v>0</v>
      </c>
      <c r="AD61" s="53">
        <f>IF(AND(NOT(Y61=0),$I61='자료입력 및 결과표시'!$A$4,COUNTIF('업무중복도(데이터 입력)'!$M61:$S61,'자료입력 및 결과표시'!B$9)&gt;=1),2,0)</f>
        <v>0</v>
      </c>
      <c r="AE61" s="53">
        <f>IF(AND(NOT(Z61=0),$I61='자료입력 및 결과표시'!$A$4,COUNTIF('업무중복도(데이터 입력)'!$M61:$S61,'자료입력 및 결과표시'!C$9)&gt;=1),3,0)</f>
        <v>0</v>
      </c>
      <c r="AF61" s="53">
        <f>IF(AND(NOT(AA61=0),$I61='자료입력 및 결과표시'!$A$4,COUNTIF('업무중복도(데이터 입력)'!$M61:$S61,'자료입력 및 결과표시'!D$9)&gt;=1),4,0)</f>
        <v>0</v>
      </c>
      <c r="AH61" s="20" t="str">
        <f t="shared" si="5"/>
        <v>가람\garam5563\56317\0</v>
      </c>
      <c r="AI61" s="20" t="str">
        <f t="shared" si="6"/>
        <v>가람\garam5563\56317\0</v>
      </c>
      <c r="AJ61" s="20" t="str">
        <f t="shared" si="7"/>
        <v>가람\garam5563\56317\0</v>
      </c>
      <c r="AK61" s="20" t="str">
        <f t="shared" si="8"/>
        <v>가람\garam5563\56317\0</v>
      </c>
      <c r="AM61" s="63" t="str">
        <f ca="1">IFERROR(MATCH('자료입력 및 결과표시'!$U$4,OFFSET($AH$3,$AM60,,1000),0)+$AM60,"")</f>
        <v/>
      </c>
      <c r="AN61" s="63" t="str">
        <f ca="1">IFERROR(MATCH('자료입력 및 결과표시'!$V$4,OFFSET($AI$3,$AN60,,1000),0)+$AN60,"")</f>
        <v/>
      </c>
      <c r="AO61" s="63" t="str">
        <f ca="1">IFERROR(MATCH('자료입력 및 결과표시'!$W$4,OFFSET($AJ$3,$AO60,,1000),0)+$AO60,"")</f>
        <v/>
      </c>
      <c r="AP61" s="63" t="str">
        <f ca="1">IFERROR(MATCH('자료입력 및 결과표시'!$X$4,OFFSET($AK$3,$AP60,,1000),0)+$AP60,"")</f>
        <v/>
      </c>
      <c r="AQ61" s="63" t="str">
        <f t="shared" ca="1" si="9"/>
        <v/>
      </c>
      <c r="AR61" s="63" t="str">
        <f t="shared" ca="1" si="10"/>
        <v/>
      </c>
      <c r="AS61" s="63" t="str">
        <f t="shared" ca="1" si="11"/>
        <v/>
      </c>
      <c r="AT61" s="63" t="str">
        <f t="shared" ca="1" si="12"/>
        <v/>
      </c>
      <c r="AU61" s="63" t="str">
        <f t="shared" ca="1" si="13"/>
        <v/>
      </c>
      <c r="AV61" s="63" t="str">
        <f t="shared" ca="1" si="14"/>
        <v/>
      </c>
      <c r="AW61" s="63" t="str">
        <f t="shared" ca="1" si="15"/>
        <v/>
      </c>
      <c r="AX61" s="63" t="str">
        <f t="shared" ca="1" si="16"/>
        <v/>
      </c>
      <c r="BC61"/>
    </row>
    <row r="62" spans="1:55" ht="17.25" thickBot="1" x14ac:dyDescent="0.2">
      <c r="A62" s="34" t="str">
        <f ca="1">IFERROR(MATCH('자료입력 및 결과표시'!$H$9,OFFSET($H$3,$A61,,1000),0)+$A61,"")</f>
        <v/>
      </c>
      <c r="B62" s="34" t="str">
        <f t="shared" ca="1" si="25"/>
        <v/>
      </c>
      <c r="C62" s="34" t="str">
        <f t="shared" ca="1" si="26"/>
        <v/>
      </c>
      <c r="D62" s="34" t="str">
        <f t="shared" ca="1" si="27"/>
        <v/>
      </c>
      <c r="E62" s="34" t="str">
        <f t="shared" ca="1" si="28"/>
        <v/>
      </c>
      <c r="F62" s="18" t="str">
        <f t="shared" ca="1" si="20"/>
        <v/>
      </c>
      <c r="G62" s="62"/>
      <c r="H62" s="18">
        <f t="shared" si="0"/>
        <v>0</v>
      </c>
      <c r="I62" s="129" t="s">
        <v>92</v>
      </c>
      <c r="J62" s="130" t="s">
        <v>397</v>
      </c>
      <c r="K62" s="131" t="s">
        <v>398</v>
      </c>
      <c r="L62" s="132"/>
      <c r="M62" s="113"/>
      <c r="N62" s="114"/>
      <c r="O62" s="114"/>
      <c r="P62" s="114"/>
      <c r="Q62" s="114"/>
      <c r="R62" s="114"/>
      <c r="S62" s="115"/>
      <c r="T62" s="116" t="s">
        <v>91</v>
      </c>
      <c r="U62" s="133">
        <v>44760</v>
      </c>
      <c r="V62" s="213" t="s">
        <v>399</v>
      </c>
      <c r="W62" s="214">
        <v>56317</v>
      </c>
      <c r="X62" s="141">
        <f t="shared" si="1"/>
        <v>0</v>
      </c>
      <c r="Y62" s="142">
        <f t="shared" si="2"/>
        <v>0</v>
      </c>
      <c r="Z62" s="142">
        <f t="shared" si="3"/>
        <v>0</v>
      </c>
      <c r="AA62" s="143">
        <f t="shared" si="4"/>
        <v>0</v>
      </c>
      <c r="AC62" s="53">
        <f>IF(AND(NOT(X62=0),$I62='자료입력 및 결과표시'!$A$4,COUNTIF('업무중복도(데이터 입력)'!$M62:$S62,'자료입력 및 결과표시'!A$9)&gt;=1),1,0)</f>
        <v>0</v>
      </c>
      <c r="AD62" s="53">
        <f>IF(AND(NOT(Y62=0),$I62='자료입력 및 결과표시'!$A$4,COUNTIF('업무중복도(데이터 입력)'!$M62:$S62,'자료입력 및 결과표시'!B$9)&gt;=1),2,0)</f>
        <v>0</v>
      </c>
      <c r="AE62" s="53">
        <f>IF(AND(NOT(Z62=0),$I62='자료입력 및 결과표시'!$A$4,COUNTIF('업무중복도(데이터 입력)'!$M62:$S62,'자료입력 및 결과표시'!C$9)&gt;=1),3,0)</f>
        <v>0</v>
      </c>
      <c r="AF62" s="53">
        <f>IF(AND(NOT(AA62=0),$I62='자료입력 및 결과표시'!$A$4,COUNTIF('업무중복도(데이터 입력)'!$M62:$S62,'자료입력 및 결과표시'!D$9)&gt;=1),4,0)</f>
        <v>0</v>
      </c>
      <c r="AH62" s="20" t="str">
        <f t="shared" si="5"/>
        <v>가람\garam5563\56317\0</v>
      </c>
      <c r="AI62" s="20" t="str">
        <f t="shared" si="6"/>
        <v>가람\garam5563\56317\0</v>
      </c>
      <c r="AJ62" s="20" t="str">
        <f t="shared" si="7"/>
        <v>가람\garam5563\56317\0</v>
      </c>
      <c r="AK62" s="20" t="str">
        <f t="shared" si="8"/>
        <v>가람\garam5563\56317\0</v>
      </c>
      <c r="AM62" s="63" t="str">
        <f ca="1">IFERROR(MATCH('자료입력 및 결과표시'!$U$4,OFFSET($AH$3,$AM61,,1000),0)+$AM61,"")</f>
        <v/>
      </c>
      <c r="AN62" s="63" t="str">
        <f ca="1">IFERROR(MATCH('자료입력 및 결과표시'!$V$4,OFFSET($AI$3,$AN61,,1000),0)+$AN61,"")</f>
        <v/>
      </c>
      <c r="AO62" s="63" t="str">
        <f ca="1">IFERROR(MATCH('자료입력 및 결과표시'!$W$4,OFFSET($AJ$3,$AO61,,1000),0)+$AO61,"")</f>
        <v/>
      </c>
      <c r="AP62" s="63" t="str">
        <f ca="1">IFERROR(MATCH('자료입력 및 결과표시'!$X$4,OFFSET($AK$3,$AP61,,1000),0)+$AP61,"")</f>
        <v/>
      </c>
      <c r="AQ62" s="63" t="str">
        <f t="shared" ca="1" si="9"/>
        <v/>
      </c>
      <c r="AR62" s="63" t="str">
        <f t="shared" ca="1" si="10"/>
        <v/>
      </c>
      <c r="AS62" s="63" t="str">
        <f t="shared" ca="1" si="11"/>
        <v/>
      </c>
      <c r="AT62" s="63" t="str">
        <f t="shared" ca="1" si="12"/>
        <v/>
      </c>
      <c r="AU62" s="63" t="str">
        <f t="shared" ca="1" si="13"/>
        <v/>
      </c>
      <c r="AV62" s="63" t="str">
        <f t="shared" ca="1" si="14"/>
        <v/>
      </c>
      <c r="AW62" s="63" t="str">
        <f t="shared" ca="1" si="15"/>
        <v/>
      </c>
      <c r="AX62" s="63" t="str">
        <f t="shared" ca="1" si="16"/>
        <v/>
      </c>
      <c r="BC62"/>
    </row>
    <row r="63" spans="1:55" ht="17.25" thickBot="1" x14ac:dyDescent="0.2">
      <c r="A63" s="34" t="str">
        <f ca="1">IFERROR(MATCH('자료입력 및 결과표시'!$H$9,OFFSET($H$3,$A62,,1000),0)+$A62,"")</f>
        <v/>
      </c>
      <c r="B63" s="34" t="str">
        <f t="shared" ca="1" si="25"/>
        <v/>
      </c>
      <c r="C63" s="34" t="str">
        <f t="shared" ca="1" si="26"/>
        <v/>
      </c>
      <c r="D63" s="34" t="str">
        <f t="shared" ca="1" si="27"/>
        <v/>
      </c>
      <c r="E63" s="34" t="str">
        <f t="shared" ca="1" si="28"/>
        <v/>
      </c>
      <c r="F63" s="18" t="str">
        <f t="shared" ca="1" si="20"/>
        <v/>
      </c>
      <c r="G63" s="62"/>
      <c r="H63" s="18">
        <f t="shared" si="0"/>
        <v>0</v>
      </c>
      <c r="I63" s="129" t="s">
        <v>92</v>
      </c>
      <c r="J63" s="130" t="s">
        <v>400</v>
      </c>
      <c r="K63" s="131">
        <v>44705</v>
      </c>
      <c r="L63" s="132">
        <v>45100</v>
      </c>
      <c r="M63" s="113" t="s">
        <v>386</v>
      </c>
      <c r="N63" s="114" t="s">
        <v>389</v>
      </c>
      <c r="O63" s="114"/>
      <c r="P63" s="114"/>
      <c r="Q63" s="114"/>
      <c r="R63" s="114"/>
      <c r="S63" s="115"/>
      <c r="T63" s="116" t="s">
        <v>35</v>
      </c>
      <c r="U63" s="133">
        <v>44760</v>
      </c>
      <c r="V63" s="213" t="s">
        <v>399</v>
      </c>
      <c r="W63" s="214">
        <v>56317</v>
      </c>
      <c r="X63" s="141">
        <f t="shared" si="1"/>
        <v>0</v>
      </c>
      <c r="Y63" s="142">
        <f t="shared" si="2"/>
        <v>0</v>
      </c>
      <c r="Z63" s="142">
        <f t="shared" si="3"/>
        <v>0</v>
      </c>
      <c r="AA63" s="143">
        <f t="shared" si="4"/>
        <v>0</v>
      </c>
      <c r="AC63" s="53">
        <f>IF(AND(NOT(X63=0),$I63='자료입력 및 결과표시'!$A$4,COUNTIF('업무중복도(데이터 입력)'!$M63:$S63,'자료입력 및 결과표시'!A$9)&gt;=1),1,0)</f>
        <v>0</v>
      </c>
      <c r="AD63" s="53">
        <f>IF(AND(NOT(Y63=0),$I63='자료입력 및 결과표시'!$A$4,COUNTIF('업무중복도(데이터 입력)'!$M63:$S63,'자료입력 및 결과표시'!B$9)&gt;=1),2,0)</f>
        <v>0</v>
      </c>
      <c r="AE63" s="53">
        <f>IF(AND(NOT(Z63=0),$I63='자료입력 및 결과표시'!$A$4,COUNTIF('업무중복도(데이터 입력)'!$M63:$S63,'자료입력 및 결과표시'!C$9)&gt;=1),3,0)</f>
        <v>0</v>
      </c>
      <c r="AF63" s="53">
        <f>IF(AND(NOT(AA63=0),$I63='자료입력 및 결과표시'!$A$4,COUNTIF('업무중복도(데이터 입력)'!$M63:$S63,'자료입력 및 결과표시'!D$9)&gt;=1),4,0)</f>
        <v>0</v>
      </c>
      <c r="AH63" s="20" t="str">
        <f t="shared" si="5"/>
        <v>가람\garam5563\56317\0</v>
      </c>
      <c r="AI63" s="20" t="str">
        <f t="shared" si="6"/>
        <v>가람\garam5563\56317\0</v>
      </c>
      <c r="AJ63" s="20" t="str">
        <f t="shared" si="7"/>
        <v>가람\garam5563\56317\0</v>
      </c>
      <c r="AK63" s="20" t="str">
        <f t="shared" si="8"/>
        <v>가람\garam5563\56317\0</v>
      </c>
      <c r="AM63" s="63" t="str">
        <f ca="1">IFERROR(MATCH('자료입력 및 결과표시'!$U$4,OFFSET($AH$3,$AM62,,1000),0)+$AM62,"")</f>
        <v/>
      </c>
      <c r="AN63" s="63" t="str">
        <f ca="1">IFERROR(MATCH('자료입력 및 결과표시'!$V$4,OFFSET($AI$3,$AN62,,1000),0)+$AN62,"")</f>
        <v/>
      </c>
      <c r="AO63" s="63" t="str">
        <f ca="1">IFERROR(MATCH('자료입력 및 결과표시'!$W$4,OFFSET($AJ$3,$AO62,,1000),0)+$AO62,"")</f>
        <v/>
      </c>
      <c r="AP63" s="63" t="str">
        <f ca="1">IFERROR(MATCH('자료입력 및 결과표시'!$X$4,OFFSET($AK$3,$AP62,,1000),0)+$AP62,"")</f>
        <v/>
      </c>
      <c r="AQ63" s="63" t="str">
        <f t="shared" ca="1" si="9"/>
        <v/>
      </c>
      <c r="AR63" s="63" t="str">
        <f t="shared" ca="1" si="10"/>
        <v/>
      </c>
      <c r="AS63" s="63" t="str">
        <f t="shared" ca="1" si="11"/>
        <v/>
      </c>
      <c r="AT63" s="63" t="str">
        <f t="shared" ca="1" si="12"/>
        <v/>
      </c>
      <c r="AU63" s="63" t="str">
        <f t="shared" ca="1" si="13"/>
        <v/>
      </c>
      <c r="AV63" s="63" t="str">
        <f t="shared" ca="1" si="14"/>
        <v/>
      </c>
      <c r="AW63" s="63" t="str">
        <f t="shared" ca="1" si="15"/>
        <v/>
      </c>
      <c r="AX63" s="63" t="str">
        <f t="shared" ca="1" si="16"/>
        <v/>
      </c>
      <c r="BC63"/>
    </row>
    <row r="64" spans="1:55" ht="17.25" thickBot="1" x14ac:dyDescent="0.2">
      <c r="A64" s="34" t="str">
        <f ca="1">IFERROR(MATCH('자료입력 및 결과표시'!$H$9,OFFSET($H$3,$A63,,1000),0)+$A63,"")</f>
        <v/>
      </c>
      <c r="B64" s="34" t="str">
        <f t="shared" ca="1" si="25"/>
        <v/>
      </c>
      <c r="C64" s="34" t="str">
        <f t="shared" ca="1" si="26"/>
        <v/>
      </c>
      <c r="D64" s="34" t="str">
        <f t="shared" ca="1" si="27"/>
        <v/>
      </c>
      <c r="E64" s="34" t="str">
        <f t="shared" ca="1" si="28"/>
        <v/>
      </c>
      <c r="F64" s="18" t="str">
        <f t="shared" ca="1" si="20"/>
        <v/>
      </c>
      <c r="G64" s="62"/>
      <c r="H64" s="18">
        <f t="shared" si="0"/>
        <v>0</v>
      </c>
      <c r="I64" s="129" t="s">
        <v>92</v>
      </c>
      <c r="J64" s="130" t="s">
        <v>401</v>
      </c>
      <c r="K64" s="131">
        <v>44698</v>
      </c>
      <c r="L64" s="132">
        <v>45123</v>
      </c>
      <c r="M64" s="113" t="s">
        <v>386</v>
      </c>
      <c r="N64" s="114" t="s">
        <v>389</v>
      </c>
      <c r="O64" s="114"/>
      <c r="P64" s="114"/>
      <c r="Q64" s="114"/>
      <c r="R64" s="114"/>
      <c r="S64" s="115"/>
      <c r="T64" s="116" t="s">
        <v>35</v>
      </c>
      <c r="U64" s="133">
        <v>44760</v>
      </c>
      <c r="V64" s="213" t="s">
        <v>399</v>
      </c>
      <c r="W64" s="214">
        <v>56317</v>
      </c>
      <c r="X64" s="141">
        <f t="shared" si="1"/>
        <v>0</v>
      </c>
      <c r="Y64" s="142">
        <f t="shared" si="2"/>
        <v>0</v>
      </c>
      <c r="Z64" s="142">
        <f t="shared" si="3"/>
        <v>0</v>
      </c>
      <c r="AA64" s="143">
        <f t="shared" si="4"/>
        <v>0</v>
      </c>
      <c r="AC64" s="53">
        <f>IF(AND(NOT(X64=0),$I64='자료입력 및 결과표시'!$A$4,COUNTIF('업무중복도(데이터 입력)'!$M64:$S64,'자료입력 및 결과표시'!A$9)&gt;=1),1,0)</f>
        <v>0</v>
      </c>
      <c r="AD64" s="53">
        <f>IF(AND(NOT(Y64=0),$I64='자료입력 및 결과표시'!$A$4,COUNTIF('업무중복도(데이터 입력)'!$M64:$S64,'자료입력 및 결과표시'!B$9)&gt;=1),2,0)</f>
        <v>0</v>
      </c>
      <c r="AE64" s="53">
        <f>IF(AND(NOT(Z64=0),$I64='자료입력 및 결과표시'!$A$4,COUNTIF('업무중복도(데이터 입력)'!$M64:$S64,'자료입력 및 결과표시'!C$9)&gt;=1),3,0)</f>
        <v>0</v>
      </c>
      <c r="AF64" s="53">
        <f>IF(AND(NOT(AA64=0),$I64='자료입력 및 결과표시'!$A$4,COUNTIF('업무중복도(데이터 입력)'!$M64:$S64,'자료입력 및 결과표시'!D$9)&gt;=1),4,0)</f>
        <v>0</v>
      </c>
      <c r="AH64" s="20" t="str">
        <f t="shared" si="5"/>
        <v>가람\garam5563\56317\0</v>
      </c>
      <c r="AI64" s="20" t="str">
        <f t="shared" si="6"/>
        <v>가람\garam5563\56317\0</v>
      </c>
      <c r="AJ64" s="20" t="str">
        <f t="shared" si="7"/>
        <v>가람\garam5563\56317\0</v>
      </c>
      <c r="AK64" s="20" t="str">
        <f t="shared" si="8"/>
        <v>가람\garam5563\56317\0</v>
      </c>
      <c r="AM64" s="63" t="str">
        <f ca="1">IFERROR(MATCH('자료입력 및 결과표시'!$U$4,OFFSET($AH$3,$AM63,,1000),0)+$AM63,"")</f>
        <v/>
      </c>
      <c r="AN64" s="63" t="str">
        <f ca="1">IFERROR(MATCH('자료입력 및 결과표시'!$V$4,OFFSET($AI$3,$AN63,,1000),0)+$AN63,"")</f>
        <v/>
      </c>
      <c r="AO64" s="63" t="str">
        <f ca="1">IFERROR(MATCH('자료입력 및 결과표시'!$W$4,OFFSET($AJ$3,$AO63,,1000),0)+$AO63,"")</f>
        <v/>
      </c>
      <c r="AP64" s="63" t="str">
        <f ca="1">IFERROR(MATCH('자료입력 및 결과표시'!$X$4,OFFSET($AK$3,$AP63,,1000),0)+$AP63,"")</f>
        <v/>
      </c>
      <c r="AQ64" s="63" t="str">
        <f t="shared" ca="1" si="9"/>
        <v/>
      </c>
      <c r="AR64" s="63" t="str">
        <f t="shared" ca="1" si="10"/>
        <v/>
      </c>
      <c r="AS64" s="63" t="str">
        <f t="shared" ca="1" si="11"/>
        <v/>
      </c>
      <c r="AT64" s="63" t="str">
        <f t="shared" ca="1" si="12"/>
        <v/>
      </c>
      <c r="AU64" s="63" t="str">
        <f t="shared" ca="1" si="13"/>
        <v/>
      </c>
      <c r="AV64" s="63" t="str">
        <f t="shared" ca="1" si="14"/>
        <v/>
      </c>
      <c r="AW64" s="63" t="str">
        <f t="shared" ca="1" si="15"/>
        <v/>
      </c>
      <c r="AX64" s="63" t="str">
        <f t="shared" ca="1" si="16"/>
        <v/>
      </c>
      <c r="BC64"/>
    </row>
    <row r="65" spans="1:55" ht="17.25" thickBot="1" x14ac:dyDescent="0.2">
      <c r="A65" s="34" t="str">
        <f ca="1">IFERROR(MATCH('자료입력 및 결과표시'!$H$9,OFFSET($H$3,$A64,,1000),0)+$A64,"")</f>
        <v/>
      </c>
      <c r="B65" s="34" t="str">
        <f t="shared" ca="1" si="25"/>
        <v/>
      </c>
      <c r="C65" s="34" t="str">
        <f t="shared" ca="1" si="26"/>
        <v/>
      </c>
      <c r="D65" s="34" t="str">
        <f t="shared" ca="1" si="27"/>
        <v/>
      </c>
      <c r="E65" s="34" t="str">
        <f t="shared" ca="1" si="28"/>
        <v/>
      </c>
      <c r="F65" s="18" t="str">
        <f t="shared" ca="1" si="20"/>
        <v/>
      </c>
      <c r="G65" s="62"/>
      <c r="H65" s="18">
        <f t="shared" si="0"/>
        <v>0</v>
      </c>
      <c r="I65" s="129" t="s">
        <v>92</v>
      </c>
      <c r="J65" s="130" t="s">
        <v>402</v>
      </c>
      <c r="K65" s="131">
        <v>44693</v>
      </c>
      <c r="L65" s="132">
        <v>45302</v>
      </c>
      <c r="M65" s="113" t="s">
        <v>386</v>
      </c>
      <c r="N65" s="114" t="s">
        <v>389</v>
      </c>
      <c r="O65" s="114"/>
      <c r="P65" s="114"/>
      <c r="Q65" s="114"/>
      <c r="R65" s="114"/>
      <c r="S65" s="115"/>
      <c r="T65" s="116" t="s">
        <v>35</v>
      </c>
      <c r="U65" s="133">
        <v>44760</v>
      </c>
      <c r="V65" s="213" t="s">
        <v>399</v>
      </c>
      <c r="W65" s="214">
        <v>56317</v>
      </c>
      <c r="X65" s="141">
        <f t="shared" si="1"/>
        <v>0</v>
      </c>
      <c r="Y65" s="142">
        <f t="shared" si="2"/>
        <v>0</v>
      </c>
      <c r="Z65" s="142">
        <f t="shared" si="3"/>
        <v>0</v>
      </c>
      <c r="AA65" s="143">
        <f t="shared" si="4"/>
        <v>0</v>
      </c>
      <c r="AC65" s="53">
        <f>IF(AND(NOT(X65=0),$I65='자료입력 및 결과표시'!$A$4,COUNTIF('업무중복도(데이터 입력)'!$M65:$S65,'자료입력 및 결과표시'!A$9)&gt;=1),1,0)</f>
        <v>0</v>
      </c>
      <c r="AD65" s="53">
        <f>IF(AND(NOT(Y65=0),$I65='자료입력 및 결과표시'!$A$4,COUNTIF('업무중복도(데이터 입력)'!$M65:$S65,'자료입력 및 결과표시'!B$9)&gt;=1),2,0)</f>
        <v>0</v>
      </c>
      <c r="AE65" s="53">
        <f>IF(AND(NOT(Z65=0),$I65='자료입력 및 결과표시'!$A$4,COUNTIF('업무중복도(데이터 입력)'!$M65:$S65,'자료입력 및 결과표시'!C$9)&gt;=1),3,0)</f>
        <v>0</v>
      </c>
      <c r="AF65" s="53">
        <f>IF(AND(NOT(AA65=0),$I65='자료입력 및 결과표시'!$A$4,COUNTIF('업무중복도(데이터 입력)'!$M65:$S65,'자료입력 및 결과표시'!D$9)&gt;=1),4,0)</f>
        <v>0</v>
      </c>
      <c r="AH65" s="20" t="str">
        <f t="shared" si="5"/>
        <v>가람\garam5563\56317\0</v>
      </c>
      <c r="AI65" s="20" t="str">
        <f t="shared" si="6"/>
        <v>가람\garam5563\56317\0</v>
      </c>
      <c r="AJ65" s="20" t="str">
        <f t="shared" si="7"/>
        <v>가람\garam5563\56317\0</v>
      </c>
      <c r="AK65" s="20" t="str">
        <f t="shared" si="8"/>
        <v>가람\garam5563\56317\0</v>
      </c>
      <c r="AM65" s="63" t="str">
        <f ca="1">IFERROR(MATCH('자료입력 및 결과표시'!$U$4,OFFSET($AH$3,$AM64,,1000),0)+$AM64,"")</f>
        <v/>
      </c>
      <c r="AN65" s="63" t="str">
        <f ca="1">IFERROR(MATCH('자료입력 및 결과표시'!$V$4,OFFSET($AI$3,$AN64,,1000),0)+$AN64,"")</f>
        <v/>
      </c>
      <c r="AO65" s="63" t="str">
        <f ca="1">IFERROR(MATCH('자료입력 및 결과표시'!$W$4,OFFSET($AJ$3,$AO64,,1000),0)+$AO64,"")</f>
        <v/>
      </c>
      <c r="AP65" s="63" t="str">
        <f ca="1">IFERROR(MATCH('자료입력 및 결과표시'!$X$4,OFFSET($AK$3,$AP64,,1000),0)+$AP64,"")</f>
        <v/>
      </c>
      <c r="AQ65" s="63" t="str">
        <f t="shared" ca="1" si="9"/>
        <v/>
      </c>
      <c r="AR65" s="63" t="str">
        <f t="shared" ca="1" si="10"/>
        <v/>
      </c>
      <c r="AS65" s="63" t="str">
        <f t="shared" ca="1" si="11"/>
        <v/>
      </c>
      <c r="AT65" s="63" t="str">
        <f t="shared" ca="1" si="12"/>
        <v/>
      </c>
      <c r="AU65" s="63" t="str">
        <f t="shared" ca="1" si="13"/>
        <v/>
      </c>
      <c r="AV65" s="63" t="str">
        <f t="shared" ca="1" si="14"/>
        <v/>
      </c>
      <c r="AW65" s="63" t="str">
        <f t="shared" ca="1" si="15"/>
        <v/>
      </c>
      <c r="AX65" s="63" t="str">
        <f t="shared" ca="1" si="16"/>
        <v/>
      </c>
      <c r="BC65"/>
    </row>
    <row r="66" spans="1:55" ht="17.25" thickBot="1" x14ac:dyDescent="0.2">
      <c r="A66" s="34" t="str">
        <f ca="1">IFERROR(MATCH('자료입력 및 결과표시'!$H$9,OFFSET($H$3,$A65,,1000),0)+$A65,"")</f>
        <v/>
      </c>
      <c r="B66" s="34" t="str">
        <f t="shared" ca="1" si="25"/>
        <v/>
      </c>
      <c r="C66" s="34" t="str">
        <f t="shared" ca="1" si="26"/>
        <v/>
      </c>
      <c r="D66" s="34" t="str">
        <f t="shared" ca="1" si="27"/>
        <v/>
      </c>
      <c r="E66" s="34" t="str">
        <f t="shared" ca="1" si="28"/>
        <v/>
      </c>
      <c r="F66" s="18" t="str">
        <f t="shared" ca="1" si="20"/>
        <v/>
      </c>
      <c r="G66" s="62"/>
      <c r="H66" s="18">
        <f t="shared" si="0"/>
        <v>0</v>
      </c>
      <c r="I66" s="129" t="s">
        <v>92</v>
      </c>
      <c r="J66" s="130" t="s">
        <v>403</v>
      </c>
      <c r="K66" s="131">
        <v>44671</v>
      </c>
      <c r="L66" s="132">
        <v>45035</v>
      </c>
      <c r="M66" s="113" t="s">
        <v>386</v>
      </c>
      <c r="N66" s="114" t="s">
        <v>389</v>
      </c>
      <c r="O66" s="114"/>
      <c r="P66" s="114"/>
      <c r="Q66" s="114"/>
      <c r="R66" s="114"/>
      <c r="S66" s="115"/>
      <c r="T66" s="116" t="s">
        <v>35</v>
      </c>
      <c r="U66" s="133">
        <v>44760</v>
      </c>
      <c r="V66" s="213" t="s">
        <v>399</v>
      </c>
      <c r="W66" s="214">
        <v>56317</v>
      </c>
      <c r="X66" s="141">
        <f t="shared" si="1"/>
        <v>0</v>
      </c>
      <c r="Y66" s="142">
        <f t="shared" si="2"/>
        <v>0</v>
      </c>
      <c r="Z66" s="142">
        <f t="shared" si="3"/>
        <v>0</v>
      </c>
      <c r="AA66" s="143">
        <f t="shared" si="4"/>
        <v>0</v>
      </c>
      <c r="AC66" s="53">
        <f>IF(AND(NOT(X66=0),$I66='자료입력 및 결과표시'!$A$4,COUNTIF('업무중복도(데이터 입력)'!$M66:$S66,'자료입력 및 결과표시'!A$9)&gt;=1),1,0)</f>
        <v>0</v>
      </c>
      <c r="AD66" s="53">
        <f>IF(AND(NOT(Y66=0),$I66='자료입력 및 결과표시'!$A$4,COUNTIF('업무중복도(데이터 입력)'!$M66:$S66,'자료입력 및 결과표시'!B$9)&gt;=1),2,0)</f>
        <v>0</v>
      </c>
      <c r="AE66" s="53">
        <f>IF(AND(NOT(Z66=0),$I66='자료입력 및 결과표시'!$A$4,COUNTIF('업무중복도(데이터 입력)'!$M66:$S66,'자료입력 및 결과표시'!C$9)&gt;=1),3,0)</f>
        <v>0</v>
      </c>
      <c r="AF66" s="53">
        <f>IF(AND(NOT(AA66=0),$I66='자료입력 및 결과표시'!$A$4,COUNTIF('업무중복도(데이터 입력)'!$M66:$S66,'자료입력 및 결과표시'!D$9)&gt;=1),4,0)</f>
        <v>0</v>
      </c>
      <c r="AH66" s="20" t="str">
        <f t="shared" si="5"/>
        <v>가람\garam5563\56317\0</v>
      </c>
      <c r="AI66" s="20" t="str">
        <f t="shared" si="6"/>
        <v>가람\garam5563\56317\0</v>
      </c>
      <c r="AJ66" s="20" t="str">
        <f t="shared" si="7"/>
        <v>가람\garam5563\56317\0</v>
      </c>
      <c r="AK66" s="20" t="str">
        <f t="shared" si="8"/>
        <v>가람\garam5563\56317\0</v>
      </c>
      <c r="AM66" s="63" t="str">
        <f ca="1">IFERROR(MATCH('자료입력 및 결과표시'!$U$4,OFFSET($AH$3,$AM65,,1000),0)+$AM65,"")</f>
        <v/>
      </c>
      <c r="AN66" s="63" t="str">
        <f ca="1">IFERROR(MATCH('자료입력 및 결과표시'!$V$4,OFFSET($AI$3,$AN65,,1000),0)+$AN65,"")</f>
        <v/>
      </c>
      <c r="AO66" s="63" t="str">
        <f ca="1">IFERROR(MATCH('자료입력 및 결과표시'!$W$4,OFFSET($AJ$3,$AO65,,1000),0)+$AO65,"")</f>
        <v/>
      </c>
      <c r="AP66" s="63" t="str">
        <f ca="1">IFERROR(MATCH('자료입력 및 결과표시'!$X$4,OFFSET($AK$3,$AP65,,1000),0)+$AP65,"")</f>
        <v/>
      </c>
      <c r="AQ66" s="63" t="str">
        <f t="shared" ca="1" si="9"/>
        <v/>
      </c>
      <c r="AR66" s="63" t="str">
        <f t="shared" ca="1" si="10"/>
        <v/>
      </c>
      <c r="AS66" s="63" t="str">
        <f t="shared" ca="1" si="11"/>
        <v/>
      </c>
      <c r="AT66" s="63" t="str">
        <f t="shared" ca="1" si="12"/>
        <v/>
      </c>
      <c r="AU66" s="63" t="str">
        <f t="shared" ca="1" si="13"/>
        <v/>
      </c>
      <c r="AV66" s="63" t="str">
        <f t="shared" ca="1" si="14"/>
        <v/>
      </c>
      <c r="AW66" s="63" t="str">
        <f t="shared" ca="1" si="15"/>
        <v/>
      </c>
      <c r="AX66" s="63" t="str">
        <f t="shared" ca="1" si="16"/>
        <v/>
      </c>
      <c r="BC66"/>
    </row>
    <row r="67" spans="1:55" ht="17.25" thickBot="1" x14ac:dyDescent="0.2">
      <c r="A67" s="34" t="str">
        <f ca="1">IFERROR(MATCH('자료입력 및 결과표시'!$H$9,OFFSET($H$3,$A66,,1000),0)+$A66,"")</f>
        <v/>
      </c>
      <c r="B67" s="34" t="str">
        <f t="shared" ca="1" si="25"/>
        <v/>
      </c>
      <c r="C67" s="34" t="str">
        <f t="shared" ca="1" si="26"/>
        <v/>
      </c>
      <c r="D67" s="34" t="str">
        <f t="shared" ca="1" si="27"/>
        <v/>
      </c>
      <c r="E67" s="34" t="str">
        <f t="shared" ca="1" si="28"/>
        <v/>
      </c>
      <c r="F67" s="18" t="str">
        <f t="shared" ca="1" si="20"/>
        <v/>
      </c>
      <c r="G67" s="62"/>
      <c r="H67" s="18">
        <f t="shared" ref="H67:H130" si="29">IF(OR(NOT(X67=0),NOT(Y67=0),NOT(Z67=0),NOT(AA67=0)),$A$3&amp;"\"&amp;V67&amp;"\"&amp;W67,0)</f>
        <v>0</v>
      </c>
      <c r="I67" s="129" t="s">
        <v>92</v>
      </c>
      <c r="J67" s="130" t="s">
        <v>404</v>
      </c>
      <c r="K67" s="131">
        <v>44643</v>
      </c>
      <c r="L67" s="132">
        <v>45381</v>
      </c>
      <c r="M67" s="113" t="s">
        <v>383</v>
      </c>
      <c r="N67" s="114" t="s">
        <v>388</v>
      </c>
      <c r="O67" s="114"/>
      <c r="P67" s="114"/>
      <c r="Q67" s="114"/>
      <c r="R67" s="114"/>
      <c r="S67" s="115"/>
      <c r="T67" s="116" t="s">
        <v>35</v>
      </c>
      <c r="U67" s="133">
        <v>44760</v>
      </c>
      <c r="V67" s="213" t="s">
        <v>399</v>
      </c>
      <c r="W67" s="214">
        <v>56317</v>
      </c>
      <c r="X67" s="141">
        <f t="shared" si="1"/>
        <v>0</v>
      </c>
      <c r="Y67" s="142">
        <f t="shared" si="2"/>
        <v>0</v>
      </c>
      <c r="Z67" s="142">
        <f t="shared" si="3"/>
        <v>0</v>
      </c>
      <c r="AA67" s="143">
        <f t="shared" si="4"/>
        <v>0</v>
      </c>
      <c r="AC67" s="53">
        <f>IF(AND(NOT(X67=0),$I67='자료입력 및 결과표시'!$A$4,COUNTIF('업무중복도(데이터 입력)'!$M67:$S67,'자료입력 및 결과표시'!A$9)&gt;=1),1,0)</f>
        <v>0</v>
      </c>
      <c r="AD67" s="53">
        <f>IF(AND(NOT(Y67=0),$I67='자료입력 및 결과표시'!$A$4,COUNTIF('업무중복도(데이터 입력)'!$M67:$S67,'자료입력 및 결과표시'!B$9)&gt;=1),2,0)</f>
        <v>0</v>
      </c>
      <c r="AE67" s="53">
        <f>IF(AND(NOT(Z67=0),$I67='자료입력 및 결과표시'!$A$4,COUNTIF('업무중복도(데이터 입력)'!$M67:$S67,'자료입력 및 결과표시'!C$9)&gt;=1),3,0)</f>
        <v>0</v>
      </c>
      <c r="AF67" s="53">
        <f>IF(AND(NOT(AA67=0),$I67='자료입력 및 결과표시'!$A$4,COUNTIF('업무중복도(데이터 입력)'!$M67:$S67,'자료입력 및 결과표시'!D$9)&gt;=1),4,0)</f>
        <v>0</v>
      </c>
      <c r="AH67" s="20" t="str">
        <f t="shared" si="5"/>
        <v>가람\garam5563\56317\0</v>
      </c>
      <c r="AI67" s="20" t="str">
        <f t="shared" si="6"/>
        <v>가람\garam5563\56317\0</v>
      </c>
      <c r="AJ67" s="20" t="str">
        <f t="shared" si="7"/>
        <v>가람\garam5563\56317\0</v>
      </c>
      <c r="AK67" s="20" t="str">
        <f t="shared" si="8"/>
        <v>가람\garam5563\56317\0</v>
      </c>
      <c r="AM67" s="63" t="str">
        <f ca="1">IFERROR(MATCH('자료입력 및 결과표시'!$U$4,OFFSET($AH$3,$AM66,,1000),0)+$AM66,"")</f>
        <v/>
      </c>
      <c r="AN67" s="63" t="str">
        <f ca="1">IFERROR(MATCH('자료입력 및 결과표시'!$V$4,OFFSET($AI$3,$AN66,,1000),0)+$AN66,"")</f>
        <v/>
      </c>
      <c r="AO67" s="63" t="str">
        <f ca="1">IFERROR(MATCH('자료입력 및 결과표시'!$W$4,OFFSET($AJ$3,$AO66,,1000),0)+$AO66,"")</f>
        <v/>
      </c>
      <c r="AP67" s="63" t="str">
        <f ca="1">IFERROR(MATCH('자료입력 및 결과표시'!$X$4,OFFSET($AK$3,$AP66,,1000),0)+$AP66,"")</f>
        <v/>
      </c>
      <c r="AQ67" s="63" t="str">
        <f t="shared" ca="1" si="9"/>
        <v/>
      </c>
      <c r="AR67" s="63" t="str">
        <f t="shared" ca="1" si="10"/>
        <v/>
      </c>
      <c r="AS67" s="63" t="str">
        <f t="shared" ca="1" si="11"/>
        <v/>
      </c>
      <c r="AT67" s="63" t="str">
        <f t="shared" ca="1" si="12"/>
        <v/>
      </c>
      <c r="AU67" s="63" t="str">
        <f t="shared" ca="1" si="13"/>
        <v/>
      </c>
      <c r="AV67" s="63" t="str">
        <f t="shared" ca="1" si="14"/>
        <v/>
      </c>
      <c r="AW67" s="63" t="str">
        <f t="shared" ca="1" si="15"/>
        <v/>
      </c>
      <c r="AX67" s="63" t="str">
        <f t="shared" ca="1" si="16"/>
        <v/>
      </c>
      <c r="BC67"/>
    </row>
    <row r="68" spans="1:55" ht="17.25" thickBot="1" x14ac:dyDescent="0.2">
      <c r="A68" s="34" t="str">
        <f ca="1">IFERROR(MATCH('자료입력 및 결과표시'!$H$9,OFFSET($H$3,$A67,,1000),0)+$A67,"")</f>
        <v/>
      </c>
      <c r="B68" s="34" t="str">
        <f t="shared" ca="1" si="25"/>
        <v/>
      </c>
      <c r="C68" s="34" t="str">
        <f t="shared" ca="1" si="26"/>
        <v/>
      </c>
      <c r="D68" s="34" t="str">
        <f t="shared" ca="1" si="27"/>
        <v/>
      </c>
      <c r="E68" s="34" t="str">
        <f t="shared" ca="1" si="28"/>
        <v/>
      </c>
      <c r="F68" s="18" t="str">
        <f t="shared" ca="1" si="20"/>
        <v/>
      </c>
      <c r="G68" s="62"/>
      <c r="H68" s="18">
        <f t="shared" si="29"/>
        <v>0</v>
      </c>
      <c r="I68" s="129" t="s">
        <v>92</v>
      </c>
      <c r="J68" s="130" t="s">
        <v>405</v>
      </c>
      <c r="K68" s="131">
        <v>44641</v>
      </c>
      <c r="L68" s="132">
        <v>45074</v>
      </c>
      <c r="M68" s="113" t="s">
        <v>383</v>
      </c>
      <c r="N68" s="114" t="s">
        <v>388</v>
      </c>
      <c r="O68" s="114"/>
      <c r="P68" s="114"/>
      <c r="Q68" s="114"/>
      <c r="R68" s="114"/>
      <c r="S68" s="115"/>
      <c r="T68" s="116" t="s">
        <v>35</v>
      </c>
      <c r="U68" s="133">
        <v>44760</v>
      </c>
      <c r="V68" s="213" t="s">
        <v>399</v>
      </c>
      <c r="W68" s="214">
        <v>56317</v>
      </c>
      <c r="X68" s="141">
        <f t="shared" ref="X68:X131" si="30">IF($C$5="미만",IF(AND($I68=$A$3,OR(B$3=$M68,B$3=$N68,B$3=$O68,B$3=$P68,B$3=$Q68,B$3=$R68,B$3=$S68)),IF(OR($A$5+90&gt;=$L68,$A$5&lt;$K68),0,IF($L68-$A$5-90&gt;=$B$5,$B$5,$L68-$A$5-90)),0),IF($T68=$C$5,IF(AND($I68=$A$3,OR(B$3=$M68,B$3=$N68,B$3=$O68,B$3=$P68,B$3=$Q68,B$3=$R68,B$3=$S68)),IF(OR($A$5+90&gt;=$L68,$A$5&lt;$K68),0,IF($L68-$A$5-90&gt;=$B$5,$B$5,$L68-$A$5-90)),0),0))</f>
        <v>0</v>
      </c>
      <c r="Y68" s="142">
        <f t="shared" ref="Y68:Y131" si="31">IF($C$5="미만",IF(AND($I68=$A$3,OR(C$3=$M68,C$3=$N68,C$3=$O68,C$3=$P68,C$3=$Q68,C$3=$R68,C$3=$S68)),IF(OR($A$5+90&gt;=$L68,$A$5&lt;$K68),0,IF($L68-$A$5-90&gt;=$B$5,$B$5,$L68-$A$5-90)),0),IF($T68=$C$5,IF(AND($I68=$A$3,OR(C$3=$M68,C$3=$N68,C$3=$O68,C$3=$P68,C$3=$Q68,C$3=$R68,C$3=$S68)),IF(OR($A$5+90&gt;=$L68,$A$5&lt;$K68),0,IF($L68-$A$5-90&gt;=$B$5,$B$5,$L68-$A$5-90)),0),0))</f>
        <v>0</v>
      </c>
      <c r="Z68" s="142">
        <f t="shared" ref="Z68:Z131" si="32">IF($C$5="미만",IF(AND($I68=$A$3,OR(D$3=$M68,D$3=$N68,D$3=$O68,D$3=$P68,D$3=$Q68,D$3=$R68,D$3=$S68)),IF(OR($A$5+90&gt;=$L68,$A$5&lt;$K68),0,IF($L68-$A$5-90&gt;=$B$5,$B$5,$L68-$A$5-90)),0),IF($T68=$C$5,IF(AND($I68=$A$3,OR(D$3=$M68,D$3=$N68,D$3=$O68,D$3=$P68,D$3=$Q68,D$3=$R68,D$3=$S68)),IF(OR($A$5+90&gt;=$L68,$A$5&lt;$K68),0,IF($L68-$A$5-90&gt;=$B$5,$B$5,$L68-$A$5-90)),0),0))</f>
        <v>0</v>
      </c>
      <c r="AA68" s="143">
        <f t="shared" ref="AA68:AA131" si="33">IF($C$5="미만",IF(AND($I68=$A$3,OR(E$3=$M68,E$3=$N68,E$3=$O68,E$3=$P68,E$3=$Q68,E$3=$R68,E$3=$S68)),IF(OR($A$5+90&gt;=$L68,$A$5&lt;$K68),0,IF($L68-$A$5-90&gt;=$B$5,$B$5,$L68-$A$5-90)),0),IF($T68=$C$5,IF(AND($I68=$A$3,OR(E$3=$M68,E$3=$N68,E$3=$O68,E$3=$P68,E$3=$Q68,E$3=$R68,E$3=$S68)),IF(OR($A$5+90&gt;=$L68,$A$5&lt;$K68),0,IF($L68-$A$5-90&gt;=$B$5,$B$5,$L68-$A$5-90)),0),0))</f>
        <v>0</v>
      </c>
      <c r="AC68" s="53">
        <f>IF(AND(NOT(X68=0),$I68='자료입력 및 결과표시'!$A$4,COUNTIF('업무중복도(데이터 입력)'!$M68:$S68,'자료입력 및 결과표시'!A$9)&gt;=1),1,0)</f>
        <v>0</v>
      </c>
      <c r="AD68" s="53">
        <f>IF(AND(NOT(Y68=0),$I68='자료입력 및 결과표시'!$A$4,COUNTIF('업무중복도(데이터 입력)'!$M68:$S68,'자료입력 및 결과표시'!B$9)&gt;=1),2,0)</f>
        <v>0</v>
      </c>
      <c r="AE68" s="53">
        <f>IF(AND(NOT(Z68=0),$I68='자료입력 및 결과표시'!$A$4,COUNTIF('업무중복도(데이터 입력)'!$M68:$S68,'자료입력 및 결과표시'!C$9)&gt;=1),3,0)</f>
        <v>0</v>
      </c>
      <c r="AF68" s="53">
        <f>IF(AND(NOT(AA68=0),$I68='자료입력 및 결과표시'!$A$4,COUNTIF('업무중복도(데이터 입력)'!$M68:$S68,'자료입력 및 결과표시'!D$9)&gt;=1),4,0)</f>
        <v>0</v>
      </c>
      <c r="AH68" s="20" t="str">
        <f t="shared" ref="AH68:AH131" si="34">$I68&amp;"\"&amp;$V68&amp;"\"&amp;$W68&amp;"\"&amp;$AC68</f>
        <v>가람\garam5563\56317\0</v>
      </c>
      <c r="AI68" s="20" t="str">
        <f t="shared" ref="AI68:AI131" si="35">$I68&amp;"\"&amp;$V68&amp;"\"&amp;$W68&amp;"\"&amp;$AD68</f>
        <v>가람\garam5563\56317\0</v>
      </c>
      <c r="AJ68" s="20" t="str">
        <f t="shared" ref="AJ68:AJ131" si="36">$I68&amp;"\"&amp;$V68&amp;"\"&amp;$W68&amp;"\"&amp;$AE68</f>
        <v>가람\garam5563\56317\0</v>
      </c>
      <c r="AK68" s="20" t="str">
        <f t="shared" ref="AK68:AK131" si="37">$I68&amp;"\"&amp;$V68&amp;"\"&amp;$W68&amp;"\"&amp;$AF68</f>
        <v>가람\garam5563\56317\0</v>
      </c>
      <c r="AM68" s="63" t="str">
        <f ca="1">IFERROR(MATCH('자료입력 및 결과표시'!$U$4,OFFSET($AH$3,$AM67,,1000),0)+$AM67,"")</f>
        <v/>
      </c>
      <c r="AN68" s="63" t="str">
        <f ca="1">IFERROR(MATCH('자료입력 및 결과표시'!$V$4,OFFSET($AI$3,$AN67,,1000),0)+$AN67,"")</f>
        <v/>
      </c>
      <c r="AO68" s="63" t="str">
        <f ca="1">IFERROR(MATCH('자료입력 및 결과표시'!$W$4,OFFSET($AJ$3,$AO67,,1000),0)+$AO67,"")</f>
        <v/>
      </c>
      <c r="AP68" s="63" t="str">
        <f ca="1">IFERROR(MATCH('자료입력 및 결과표시'!$X$4,OFFSET($AK$3,$AP67,,1000),0)+$AP67,"")</f>
        <v/>
      </c>
      <c r="AQ68" s="63" t="str">
        <f t="shared" ref="AQ68:AQ131" ca="1" si="38">IFERROR(INDEX($J$3:$J$1003,AM68),"")</f>
        <v/>
      </c>
      <c r="AR68" s="63" t="str">
        <f t="shared" ref="AR68:AR131" ca="1" si="39">IFERROR(INDEX($J$3:$J$1003,AN68),"")</f>
        <v/>
      </c>
      <c r="AS68" s="63" t="str">
        <f t="shared" ref="AS68:AS131" ca="1" si="40">IFERROR(INDEX($J$3:$J$1003,AO68),"")</f>
        <v/>
      </c>
      <c r="AT68" s="63" t="str">
        <f t="shared" ref="AT68:AT131" ca="1" si="41">IFERROR(INDEX($J$3:$J$1003,AP68),"")</f>
        <v/>
      </c>
      <c r="AU68" s="63" t="str">
        <f t="shared" ref="AU68:AU131" ca="1" si="42">IFERROR(INDEX($X$3:$X$1003,AM68),"")</f>
        <v/>
      </c>
      <c r="AV68" s="63" t="str">
        <f t="shared" ref="AV68:AV131" ca="1" si="43">IFERROR(INDEX($Y$3:$Y$1003,AN68),"")</f>
        <v/>
      </c>
      <c r="AW68" s="63" t="str">
        <f t="shared" ref="AW68:AW131" ca="1" si="44">IFERROR(INDEX($Z$3:$Z$1003,AO68),"")</f>
        <v/>
      </c>
      <c r="AX68" s="63" t="str">
        <f t="shared" ref="AX68:AX131" ca="1" si="45">IFERROR(INDEX($AA$3:$AA$1003,AP68),"")</f>
        <v/>
      </c>
      <c r="BC68"/>
    </row>
    <row r="69" spans="1:55" ht="17.25" thickBot="1" x14ac:dyDescent="0.2">
      <c r="A69" s="34" t="str">
        <f ca="1">IFERROR(MATCH('자료입력 및 결과표시'!$H$9,OFFSET($H$3,$A68,,1000),0)+$A68,"")</f>
        <v/>
      </c>
      <c r="B69" s="34" t="str">
        <f t="shared" ca="1" si="25"/>
        <v/>
      </c>
      <c r="C69" s="34" t="str">
        <f t="shared" ca="1" si="26"/>
        <v/>
      </c>
      <c r="D69" s="34" t="str">
        <f t="shared" ca="1" si="27"/>
        <v/>
      </c>
      <c r="E69" s="34" t="str">
        <f t="shared" ca="1" si="28"/>
        <v/>
      </c>
      <c r="F69" s="18" t="str">
        <f t="shared" ca="1" si="20"/>
        <v/>
      </c>
      <c r="G69" s="62"/>
      <c r="H69" s="18">
        <f t="shared" si="29"/>
        <v>0</v>
      </c>
      <c r="I69" s="129" t="s">
        <v>92</v>
      </c>
      <c r="J69" s="130" t="s">
        <v>406</v>
      </c>
      <c r="K69" s="131">
        <v>44634</v>
      </c>
      <c r="L69" s="132">
        <v>45435</v>
      </c>
      <c r="M69" s="113" t="s">
        <v>383</v>
      </c>
      <c r="N69" s="114" t="s">
        <v>388</v>
      </c>
      <c r="O69" s="114"/>
      <c r="P69" s="114"/>
      <c r="Q69" s="114"/>
      <c r="R69" s="114"/>
      <c r="S69" s="115"/>
      <c r="T69" s="116" t="s">
        <v>35</v>
      </c>
      <c r="U69" s="133">
        <v>44760</v>
      </c>
      <c r="V69" s="213" t="s">
        <v>399</v>
      </c>
      <c r="W69" s="214">
        <v>56317</v>
      </c>
      <c r="X69" s="141">
        <f t="shared" si="30"/>
        <v>0</v>
      </c>
      <c r="Y69" s="142">
        <f t="shared" si="31"/>
        <v>0</v>
      </c>
      <c r="Z69" s="142">
        <f t="shared" si="32"/>
        <v>0</v>
      </c>
      <c r="AA69" s="143">
        <f t="shared" si="33"/>
        <v>0</v>
      </c>
      <c r="AC69" s="53">
        <f>IF(AND(NOT(X69=0),$I69='자료입력 및 결과표시'!$A$4,COUNTIF('업무중복도(데이터 입력)'!$M69:$S69,'자료입력 및 결과표시'!A$9)&gt;=1),1,0)</f>
        <v>0</v>
      </c>
      <c r="AD69" s="53">
        <f>IF(AND(NOT(Y69=0),$I69='자료입력 및 결과표시'!$A$4,COUNTIF('업무중복도(데이터 입력)'!$M69:$S69,'자료입력 및 결과표시'!B$9)&gt;=1),2,0)</f>
        <v>0</v>
      </c>
      <c r="AE69" s="53">
        <f>IF(AND(NOT(Z69=0),$I69='자료입력 및 결과표시'!$A$4,COUNTIF('업무중복도(데이터 입력)'!$M69:$S69,'자료입력 및 결과표시'!C$9)&gt;=1),3,0)</f>
        <v>0</v>
      </c>
      <c r="AF69" s="53">
        <f>IF(AND(NOT(AA69=0),$I69='자료입력 및 결과표시'!$A$4,COUNTIF('업무중복도(데이터 입력)'!$M69:$S69,'자료입력 및 결과표시'!D$9)&gt;=1),4,0)</f>
        <v>0</v>
      </c>
      <c r="AH69" s="20" t="str">
        <f t="shared" si="34"/>
        <v>가람\garam5563\56317\0</v>
      </c>
      <c r="AI69" s="20" t="str">
        <f t="shared" si="35"/>
        <v>가람\garam5563\56317\0</v>
      </c>
      <c r="AJ69" s="20" t="str">
        <f t="shared" si="36"/>
        <v>가람\garam5563\56317\0</v>
      </c>
      <c r="AK69" s="20" t="str">
        <f t="shared" si="37"/>
        <v>가람\garam5563\56317\0</v>
      </c>
      <c r="AM69" s="63" t="str">
        <f ca="1">IFERROR(MATCH('자료입력 및 결과표시'!$U$4,OFFSET($AH$3,$AM68,,1000),0)+$AM68,"")</f>
        <v/>
      </c>
      <c r="AN69" s="63" t="str">
        <f ca="1">IFERROR(MATCH('자료입력 및 결과표시'!$V$4,OFFSET($AI$3,$AN68,,1000),0)+$AN68,"")</f>
        <v/>
      </c>
      <c r="AO69" s="63" t="str">
        <f ca="1">IFERROR(MATCH('자료입력 및 결과표시'!$W$4,OFFSET($AJ$3,$AO68,,1000),0)+$AO68,"")</f>
        <v/>
      </c>
      <c r="AP69" s="63" t="str">
        <f ca="1">IFERROR(MATCH('자료입력 및 결과표시'!$X$4,OFFSET($AK$3,$AP68,,1000),0)+$AP68,"")</f>
        <v/>
      </c>
      <c r="AQ69" s="63" t="str">
        <f t="shared" ca="1" si="38"/>
        <v/>
      </c>
      <c r="AR69" s="63" t="str">
        <f t="shared" ca="1" si="39"/>
        <v/>
      </c>
      <c r="AS69" s="63" t="str">
        <f t="shared" ca="1" si="40"/>
        <v/>
      </c>
      <c r="AT69" s="63" t="str">
        <f t="shared" ca="1" si="41"/>
        <v/>
      </c>
      <c r="AU69" s="63" t="str">
        <f t="shared" ca="1" si="42"/>
        <v/>
      </c>
      <c r="AV69" s="63" t="str">
        <f t="shared" ca="1" si="43"/>
        <v/>
      </c>
      <c r="AW69" s="63" t="str">
        <f t="shared" ca="1" si="44"/>
        <v/>
      </c>
      <c r="AX69" s="63" t="str">
        <f t="shared" ca="1" si="45"/>
        <v/>
      </c>
      <c r="BC69"/>
    </row>
    <row r="70" spans="1:55" ht="17.25" thickBot="1" x14ac:dyDescent="0.2">
      <c r="A70" s="34" t="str">
        <f ca="1">IFERROR(MATCH('자료입력 및 결과표시'!$H$9,OFFSET($H$3,$A69,,1000),0)+$A69,"")</f>
        <v/>
      </c>
      <c r="B70" s="34" t="str">
        <f t="shared" ca="1" si="25"/>
        <v/>
      </c>
      <c r="C70" s="34" t="str">
        <f t="shared" ca="1" si="26"/>
        <v/>
      </c>
      <c r="D70" s="34" t="str">
        <f t="shared" ca="1" si="27"/>
        <v/>
      </c>
      <c r="E70" s="34" t="str">
        <f t="shared" ca="1" si="28"/>
        <v/>
      </c>
      <c r="F70" s="18" t="str">
        <f t="shared" ca="1" si="20"/>
        <v/>
      </c>
      <c r="G70" s="62"/>
      <c r="H70" s="18">
        <f t="shared" si="29"/>
        <v>0</v>
      </c>
      <c r="I70" s="129" t="s">
        <v>92</v>
      </c>
      <c r="J70" s="130" t="s">
        <v>407</v>
      </c>
      <c r="K70" s="131" t="s">
        <v>398</v>
      </c>
      <c r="L70" s="132"/>
      <c r="M70" s="113"/>
      <c r="N70" s="114"/>
      <c r="O70" s="114"/>
      <c r="P70" s="114"/>
      <c r="Q70" s="114"/>
      <c r="R70" s="114"/>
      <c r="S70" s="115"/>
      <c r="T70" s="116" t="s">
        <v>35</v>
      </c>
      <c r="U70" s="133">
        <v>44760</v>
      </c>
      <c r="V70" s="213" t="s">
        <v>399</v>
      </c>
      <c r="W70" s="214">
        <v>56317</v>
      </c>
      <c r="X70" s="141">
        <f t="shared" si="30"/>
        <v>0</v>
      </c>
      <c r="Y70" s="142">
        <f t="shared" si="31"/>
        <v>0</v>
      </c>
      <c r="Z70" s="142">
        <f t="shared" si="32"/>
        <v>0</v>
      </c>
      <c r="AA70" s="143">
        <f t="shared" si="33"/>
        <v>0</v>
      </c>
      <c r="AC70" s="53">
        <f>IF(AND(NOT(X70=0),$I70='자료입력 및 결과표시'!$A$4,COUNTIF('업무중복도(데이터 입력)'!$M70:$S70,'자료입력 및 결과표시'!A$9)&gt;=1),1,0)</f>
        <v>0</v>
      </c>
      <c r="AD70" s="53">
        <f>IF(AND(NOT(Y70=0),$I70='자료입력 및 결과표시'!$A$4,COUNTIF('업무중복도(데이터 입력)'!$M70:$S70,'자료입력 및 결과표시'!B$9)&gt;=1),2,0)</f>
        <v>0</v>
      </c>
      <c r="AE70" s="53">
        <f>IF(AND(NOT(Z70=0),$I70='자료입력 및 결과표시'!$A$4,COUNTIF('업무중복도(데이터 입력)'!$M70:$S70,'자료입력 및 결과표시'!C$9)&gt;=1),3,0)</f>
        <v>0</v>
      </c>
      <c r="AF70" s="53">
        <f>IF(AND(NOT(AA70=0),$I70='자료입력 및 결과표시'!$A$4,COUNTIF('업무중복도(데이터 입력)'!$M70:$S70,'자료입력 및 결과표시'!D$9)&gt;=1),4,0)</f>
        <v>0</v>
      </c>
      <c r="AH70" s="20" t="str">
        <f t="shared" si="34"/>
        <v>가람\garam5563\56317\0</v>
      </c>
      <c r="AI70" s="20" t="str">
        <f t="shared" si="35"/>
        <v>가람\garam5563\56317\0</v>
      </c>
      <c r="AJ70" s="20" t="str">
        <f t="shared" si="36"/>
        <v>가람\garam5563\56317\0</v>
      </c>
      <c r="AK70" s="20" t="str">
        <f t="shared" si="37"/>
        <v>가람\garam5563\56317\0</v>
      </c>
      <c r="AM70" s="63" t="str">
        <f ca="1">IFERROR(MATCH('자료입력 및 결과표시'!$U$4,OFFSET($AH$3,$AM69,,1000),0)+$AM69,"")</f>
        <v/>
      </c>
      <c r="AN70" s="63" t="str">
        <f ca="1">IFERROR(MATCH('자료입력 및 결과표시'!$V$4,OFFSET($AI$3,$AN69,,1000),0)+$AN69,"")</f>
        <v/>
      </c>
      <c r="AO70" s="63" t="str">
        <f ca="1">IFERROR(MATCH('자료입력 및 결과표시'!$W$4,OFFSET($AJ$3,$AO69,,1000),0)+$AO69,"")</f>
        <v/>
      </c>
      <c r="AP70" s="63" t="str">
        <f ca="1">IFERROR(MATCH('자료입력 및 결과표시'!$X$4,OFFSET($AK$3,$AP69,,1000),0)+$AP69,"")</f>
        <v/>
      </c>
      <c r="AQ70" s="63" t="str">
        <f t="shared" ca="1" si="38"/>
        <v/>
      </c>
      <c r="AR70" s="63" t="str">
        <f t="shared" ca="1" si="39"/>
        <v/>
      </c>
      <c r="AS70" s="63" t="str">
        <f t="shared" ca="1" si="40"/>
        <v/>
      </c>
      <c r="AT70" s="63" t="str">
        <f t="shared" ca="1" si="41"/>
        <v/>
      </c>
      <c r="AU70" s="63" t="str">
        <f t="shared" ca="1" si="42"/>
        <v/>
      </c>
      <c r="AV70" s="63" t="str">
        <f t="shared" ca="1" si="43"/>
        <v/>
      </c>
      <c r="AW70" s="63" t="str">
        <f t="shared" ca="1" si="44"/>
        <v/>
      </c>
      <c r="AX70" s="63" t="str">
        <f t="shared" ca="1" si="45"/>
        <v/>
      </c>
      <c r="BC70"/>
    </row>
    <row r="71" spans="1:55" ht="17.25" thickBot="1" x14ac:dyDescent="0.2">
      <c r="A71" s="34" t="str">
        <f ca="1">IFERROR(MATCH('자료입력 및 결과표시'!$H$9,OFFSET($H$3,$A70,,1000),0)+$A70,"")</f>
        <v/>
      </c>
      <c r="B71" s="34" t="str">
        <f t="shared" ca="1" si="25"/>
        <v/>
      </c>
      <c r="C71" s="34" t="str">
        <f t="shared" ca="1" si="26"/>
        <v/>
      </c>
      <c r="D71" s="34" t="str">
        <f t="shared" ca="1" si="27"/>
        <v/>
      </c>
      <c r="E71" s="34" t="str">
        <f t="shared" ca="1" si="28"/>
        <v/>
      </c>
      <c r="F71" s="18" t="str">
        <f t="shared" ca="1" si="20"/>
        <v/>
      </c>
      <c r="G71" s="62"/>
      <c r="H71" s="18">
        <f t="shared" si="29"/>
        <v>0</v>
      </c>
      <c r="I71" s="129" t="s">
        <v>92</v>
      </c>
      <c r="J71" s="130" t="s">
        <v>408</v>
      </c>
      <c r="K71" s="131">
        <v>44614</v>
      </c>
      <c r="L71" s="132">
        <v>45170</v>
      </c>
      <c r="M71" s="113" t="s">
        <v>383</v>
      </c>
      <c r="N71" s="114" t="s">
        <v>388</v>
      </c>
      <c r="O71" s="114"/>
      <c r="P71" s="114"/>
      <c r="Q71" s="114"/>
      <c r="R71" s="114"/>
      <c r="S71" s="115"/>
      <c r="T71" s="116" t="s">
        <v>35</v>
      </c>
      <c r="U71" s="133">
        <v>44760</v>
      </c>
      <c r="V71" s="213" t="s">
        <v>399</v>
      </c>
      <c r="W71" s="214">
        <v>56317</v>
      </c>
      <c r="X71" s="141">
        <f t="shared" si="30"/>
        <v>0</v>
      </c>
      <c r="Y71" s="142">
        <f t="shared" si="31"/>
        <v>0</v>
      </c>
      <c r="Z71" s="142">
        <f t="shared" si="32"/>
        <v>0</v>
      </c>
      <c r="AA71" s="143">
        <f t="shared" si="33"/>
        <v>0</v>
      </c>
      <c r="AC71" s="53">
        <f>IF(AND(NOT(X71=0),$I71='자료입력 및 결과표시'!$A$4,COUNTIF('업무중복도(데이터 입력)'!$M71:$S71,'자료입력 및 결과표시'!A$9)&gt;=1),1,0)</f>
        <v>0</v>
      </c>
      <c r="AD71" s="53">
        <f>IF(AND(NOT(Y71=0),$I71='자료입력 및 결과표시'!$A$4,COUNTIF('업무중복도(데이터 입력)'!$M71:$S71,'자료입력 및 결과표시'!B$9)&gt;=1),2,0)</f>
        <v>0</v>
      </c>
      <c r="AE71" s="53">
        <f>IF(AND(NOT(Z71=0),$I71='자료입력 및 결과표시'!$A$4,COUNTIF('업무중복도(데이터 입력)'!$M71:$S71,'자료입력 및 결과표시'!C$9)&gt;=1),3,0)</f>
        <v>0</v>
      </c>
      <c r="AF71" s="53">
        <f>IF(AND(NOT(AA71=0),$I71='자료입력 및 결과표시'!$A$4,COUNTIF('업무중복도(데이터 입력)'!$M71:$S71,'자료입력 및 결과표시'!D$9)&gt;=1),4,0)</f>
        <v>0</v>
      </c>
      <c r="AH71" s="20" t="str">
        <f t="shared" si="34"/>
        <v>가람\garam5563\56317\0</v>
      </c>
      <c r="AI71" s="20" t="str">
        <f t="shared" si="35"/>
        <v>가람\garam5563\56317\0</v>
      </c>
      <c r="AJ71" s="20" t="str">
        <f t="shared" si="36"/>
        <v>가람\garam5563\56317\0</v>
      </c>
      <c r="AK71" s="20" t="str">
        <f t="shared" si="37"/>
        <v>가람\garam5563\56317\0</v>
      </c>
      <c r="AM71" s="63" t="str">
        <f ca="1">IFERROR(MATCH('자료입력 및 결과표시'!$U$4,OFFSET($AH$3,$AM70,,1000),0)+$AM70,"")</f>
        <v/>
      </c>
      <c r="AN71" s="63" t="str">
        <f ca="1">IFERROR(MATCH('자료입력 및 결과표시'!$V$4,OFFSET($AI$3,$AN70,,1000),0)+$AN70,"")</f>
        <v/>
      </c>
      <c r="AO71" s="63" t="str">
        <f ca="1">IFERROR(MATCH('자료입력 및 결과표시'!$W$4,OFFSET($AJ$3,$AO70,,1000),0)+$AO70,"")</f>
        <v/>
      </c>
      <c r="AP71" s="63" t="str">
        <f ca="1">IFERROR(MATCH('자료입력 및 결과표시'!$X$4,OFFSET($AK$3,$AP70,,1000),0)+$AP70,"")</f>
        <v/>
      </c>
      <c r="AQ71" s="63" t="str">
        <f t="shared" ca="1" si="38"/>
        <v/>
      </c>
      <c r="AR71" s="63" t="str">
        <f t="shared" ca="1" si="39"/>
        <v/>
      </c>
      <c r="AS71" s="63" t="str">
        <f t="shared" ca="1" si="40"/>
        <v/>
      </c>
      <c r="AT71" s="63" t="str">
        <f t="shared" ca="1" si="41"/>
        <v/>
      </c>
      <c r="AU71" s="63" t="str">
        <f t="shared" ca="1" si="42"/>
        <v/>
      </c>
      <c r="AV71" s="63" t="str">
        <f t="shared" ca="1" si="43"/>
        <v/>
      </c>
      <c r="AW71" s="63" t="str">
        <f t="shared" ca="1" si="44"/>
        <v/>
      </c>
      <c r="AX71" s="63" t="str">
        <f t="shared" ca="1" si="45"/>
        <v/>
      </c>
      <c r="BC71"/>
    </row>
    <row r="72" spans="1:55" ht="17.25" thickBot="1" x14ac:dyDescent="0.2">
      <c r="A72" s="34" t="str">
        <f ca="1">IFERROR(MATCH('자료입력 및 결과표시'!$H$9,OFFSET($H$3,$A71,,1000),0)+$A71,"")</f>
        <v/>
      </c>
      <c r="B72" s="34" t="str">
        <f t="shared" ca="1" si="25"/>
        <v/>
      </c>
      <c r="C72" s="34" t="str">
        <f t="shared" ca="1" si="26"/>
        <v/>
      </c>
      <c r="D72" s="34" t="str">
        <f t="shared" ca="1" si="27"/>
        <v/>
      </c>
      <c r="E72" s="34" t="str">
        <f t="shared" ca="1" si="28"/>
        <v/>
      </c>
      <c r="F72" s="18" t="str">
        <f t="shared" ca="1" si="20"/>
        <v/>
      </c>
      <c r="G72" s="62"/>
      <c r="H72" s="18">
        <f t="shared" si="29"/>
        <v>0</v>
      </c>
      <c r="I72" s="129" t="s">
        <v>92</v>
      </c>
      <c r="J72" s="130" t="s">
        <v>409</v>
      </c>
      <c r="K72" s="131">
        <v>44610</v>
      </c>
      <c r="L72" s="132">
        <v>45318</v>
      </c>
      <c r="M72" s="113" t="s">
        <v>383</v>
      </c>
      <c r="N72" s="114" t="s">
        <v>388</v>
      </c>
      <c r="O72" s="114"/>
      <c r="P72" s="114"/>
      <c r="Q72" s="114"/>
      <c r="R72" s="114"/>
      <c r="S72" s="115"/>
      <c r="T72" s="116" t="s">
        <v>35</v>
      </c>
      <c r="U72" s="133">
        <v>44760</v>
      </c>
      <c r="V72" s="213" t="s">
        <v>399</v>
      </c>
      <c r="W72" s="214">
        <v>56317</v>
      </c>
      <c r="X72" s="141">
        <f t="shared" si="30"/>
        <v>0</v>
      </c>
      <c r="Y72" s="142">
        <f t="shared" si="31"/>
        <v>0</v>
      </c>
      <c r="Z72" s="142">
        <f t="shared" si="32"/>
        <v>0</v>
      </c>
      <c r="AA72" s="143">
        <f t="shared" si="33"/>
        <v>0</v>
      </c>
      <c r="AC72" s="53">
        <f>IF(AND(NOT(X72=0),$I72='자료입력 및 결과표시'!$A$4,COUNTIF('업무중복도(데이터 입력)'!$M72:$S72,'자료입력 및 결과표시'!A$9)&gt;=1),1,0)</f>
        <v>0</v>
      </c>
      <c r="AD72" s="53">
        <f>IF(AND(NOT(Y72=0),$I72='자료입력 및 결과표시'!$A$4,COUNTIF('업무중복도(데이터 입력)'!$M72:$S72,'자료입력 및 결과표시'!B$9)&gt;=1),2,0)</f>
        <v>0</v>
      </c>
      <c r="AE72" s="53">
        <f>IF(AND(NOT(Z72=0),$I72='자료입력 및 결과표시'!$A$4,COUNTIF('업무중복도(데이터 입력)'!$M72:$S72,'자료입력 및 결과표시'!C$9)&gt;=1),3,0)</f>
        <v>0</v>
      </c>
      <c r="AF72" s="53">
        <f>IF(AND(NOT(AA72=0),$I72='자료입력 및 결과표시'!$A$4,COUNTIF('업무중복도(데이터 입력)'!$M72:$S72,'자료입력 및 결과표시'!D$9)&gt;=1),4,0)</f>
        <v>0</v>
      </c>
      <c r="AH72" s="20" t="str">
        <f t="shared" si="34"/>
        <v>가람\garam5563\56317\0</v>
      </c>
      <c r="AI72" s="20" t="str">
        <f t="shared" si="35"/>
        <v>가람\garam5563\56317\0</v>
      </c>
      <c r="AJ72" s="20" t="str">
        <f t="shared" si="36"/>
        <v>가람\garam5563\56317\0</v>
      </c>
      <c r="AK72" s="20" t="str">
        <f t="shared" si="37"/>
        <v>가람\garam5563\56317\0</v>
      </c>
      <c r="AM72" s="63" t="str">
        <f ca="1">IFERROR(MATCH('자료입력 및 결과표시'!$U$4,OFFSET($AH$3,$AM71,,1000),0)+$AM71,"")</f>
        <v/>
      </c>
      <c r="AN72" s="63" t="str">
        <f ca="1">IFERROR(MATCH('자료입력 및 결과표시'!$V$4,OFFSET($AI$3,$AN71,,1000),0)+$AN71,"")</f>
        <v/>
      </c>
      <c r="AO72" s="63" t="str">
        <f ca="1">IFERROR(MATCH('자료입력 및 결과표시'!$W$4,OFFSET($AJ$3,$AO71,,1000),0)+$AO71,"")</f>
        <v/>
      </c>
      <c r="AP72" s="63" t="str">
        <f ca="1">IFERROR(MATCH('자료입력 및 결과표시'!$X$4,OFFSET($AK$3,$AP71,,1000),0)+$AP71,"")</f>
        <v/>
      </c>
      <c r="AQ72" s="63" t="str">
        <f t="shared" ca="1" si="38"/>
        <v/>
      </c>
      <c r="AR72" s="63" t="str">
        <f t="shared" ca="1" si="39"/>
        <v/>
      </c>
      <c r="AS72" s="63" t="str">
        <f t="shared" ca="1" si="40"/>
        <v/>
      </c>
      <c r="AT72" s="63" t="str">
        <f t="shared" ca="1" si="41"/>
        <v/>
      </c>
      <c r="AU72" s="63" t="str">
        <f t="shared" ca="1" si="42"/>
        <v/>
      </c>
      <c r="AV72" s="63" t="str">
        <f t="shared" ca="1" si="43"/>
        <v/>
      </c>
      <c r="AW72" s="63" t="str">
        <f t="shared" ca="1" si="44"/>
        <v/>
      </c>
      <c r="AX72" s="63" t="str">
        <f t="shared" ca="1" si="45"/>
        <v/>
      </c>
      <c r="BC72"/>
    </row>
    <row r="73" spans="1:55" ht="17.25" thickBot="1" x14ac:dyDescent="0.2">
      <c r="A73" s="34" t="str">
        <f ca="1">IFERROR(MATCH('자료입력 및 결과표시'!$H$9,OFFSET($H$3,$A72,,1000),0)+$A72,"")</f>
        <v/>
      </c>
      <c r="B73" s="34" t="str">
        <f t="shared" ca="1" si="25"/>
        <v/>
      </c>
      <c r="C73" s="34" t="str">
        <f t="shared" ca="1" si="26"/>
        <v/>
      </c>
      <c r="D73" s="34" t="str">
        <f t="shared" ca="1" si="27"/>
        <v/>
      </c>
      <c r="E73" s="34" t="str">
        <f t="shared" ca="1" si="28"/>
        <v/>
      </c>
      <c r="F73" s="18" t="str">
        <f t="shared" ca="1" si="20"/>
        <v/>
      </c>
      <c r="G73" s="62"/>
      <c r="H73" s="18">
        <f t="shared" si="29"/>
        <v>0</v>
      </c>
      <c r="I73" s="129" t="s">
        <v>92</v>
      </c>
      <c r="J73" s="130" t="s">
        <v>410</v>
      </c>
      <c r="K73" s="131" t="s">
        <v>411</v>
      </c>
      <c r="L73" s="132"/>
      <c r="M73" s="113"/>
      <c r="N73" s="114"/>
      <c r="O73" s="114"/>
      <c r="P73" s="114"/>
      <c r="Q73" s="114"/>
      <c r="R73" s="114"/>
      <c r="S73" s="115"/>
      <c r="T73" s="116" t="s">
        <v>35</v>
      </c>
      <c r="U73" s="133">
        <v>44760</v>
      </c>
      <c r="V73" s="213" t="s">
        <v>399</v>
      </c>
      <c r="W73" s="214">
        <v>56317</v>
      </c>
      <c r="X73" s="141">
        <f t="shared" si="30"/>
        <v>0</v>
      </c>
      <c r="Y73" s="142">
        <f t="shared" si="31"/>
        <v>0</v>
      </c>
      <c r="Z73" s="142">
        <f t="shared" si="32"/>
        <v>0</v>
      </c>
      <c r="AA73" s="143">
        <f t="shared" si="33"/>
        <v>0</v>
      </c>
      <c r="AC73" s="53">
        <f>IF(AND(NOT(X73=0),$I73='자료입력 및 결과표시'!$A$4,COUNTIF('업무중복도(데이터 입력)'!$M73:$S73,'자료입력 및 결과표시'!A$9)&gt;=1),1,0)</f>
        <v>0</v>
      </c>
      <c r="AD73" s="53">
        <f>IF(AND(NOT(Y73=0),$I73='자료입력 및 결과표시'!$A$4,COUNTIF('업무중복도(데이터 입력)'!$M73:$S73,'자료입력 및 결과표시'!B$9)&gt;=1),2,0)</f>
        <v>0</v>
      </c>
      <c r="AE73" s="53">
        <f>IF(AND(NOT(Z73=0),$I73='자료입력 및 결과표시'!$A$4,COUNTIF('업무중복도(데이터 입력)'!$M73:$S73,'자료입력 및 결과표시'!C$9)&gt;=1),3,0)</f>
        <v>0</v>
      </c>
      <c r="AF73" s="53">
        <f>IF(AND(NOT(AA73=0),$I73='자료입력 및 결과표시'!$A$4,COUNTIF('업무중복도(데이터 입력)'!$M73:$S73,'자료입력 및 결과표시'!D$9)&gt;=1),4,0)</f>
        <v>0</v>
      </c>
      <c r="AH73" s="20" t="str">
        <f t="shared" si="34"/>
        <v>가람\garam5563\56317\0</v>
      </c>
      <c r="AI73" s="20" t="str">
        <f t="shared" si="35"/>
        <v>가람\garam5563\56317\0</v>
      </c>
      <c r="AJ73" s="20" t="str">
        <f t="shared" si="36"/>
        <v>가람\garam5563\56317\0</v>
      </c>
      <c r="AK73" s="20" t="str">
        <f t="shared" si="37"/>
        <v>가람\garam5563\56317\0</v>
      </c>
      <c r="AM73" s="63" t="str">
        <f ca="1">IFERROR(MATCH('자료입력 및 결과표시'!$U$4,OFFSET($AH$3,$AM72,,1000),0)+$AM72,"")</f>
        <v/>
      </c>
      <c r="AN73" s="63" t="str">
        <f ca="1">IFERROR(MATCH('자료입력 및 결과표시'!$V$4,OFFSET($AI$3,$AN72,,1000),0)+$AN72,"")</f>
        <v/>
      </c>
      <c r="AO73" s="63" t="str">
        <f ca="1">IFERROR(MATCH('자료입력 및 결과표시'!$W$4,OFFSET($AJ$3,$AO72,,1000),0)+$AO72,"")</f>
        <v/>
      </c>
      <c r="AP73" s="63" t="str">
        <f ca="1">IFERROR(MATCH('자료입력 및 결과표시'!$X$4,OFFSET($AK$3,$AP72,,1000),0)+$AP72,"")</f>
        <v/>
      </c>
      <c r="AQ73" s="63" t="str">
        <f t="shared" ca="1" si="38"/>
        <v/>
      </c>
      <c r="AR73" s="63" t="str">
        <f t="shared" ca="1" si="39"/>
        <v/>
      </c>
      <c r="AS73" s="63" t="str">
        <f t="shared" ca="1" si="40"/>
        <v/>
      </c>
      <c r="AT73" s="63" t="str">
        <f t="shared" ca="1" si="41"/>
        <v/>
      </c>
      <c r="AU73" s="63" t="str">
        <f t="shared" ca="1" si="42"/>
        <v/>
      </c>
      <c r="AV73" s="63" t="str">
        <f t="shared" ca="1" si="43"/>
        <v/>
      </c>
      <c r="AW73" s="63" t="str">
        <f t="shared" ca="1" si="44"/>
        <v/>
      </c>
      <c r="AX73" s="63" t="str">
        <f t="shared" ca="1" si="45"/>
        <v/>
      </c>
      <c r="BC73"/>
    </row>
    <row r="74" spans="1:55" ht="17.25" thickBot="1" x14ac:dyDescent="0.2">
      <c r="A74" s="34" t="str">
        <f ca="1">IFERROR(MATCH('자료입력 및 결과표시'!$H$9,OFFSET($H$3,$A73,,1000),0)+$A73,"")</f>
        <v/>
      </c>
      <c r="B74" s="34" t="str">
        <f t="shared" ca="1" si="25"/>
        <v/>
      </c>
      <c r="C74" s="34" t="str">
        <f t="shared" ca="1" si="26"/>
        <v/>
      </c>
      <c r="D74" s="34" t="str">
        <f t="shared" ca="1" si="27"/>
        <v/>
      </c>
      <c r="E74" s="34" t="str">
        <f t="shared" ca="1" si="28"/>
        <v/>
      </c>
      <c r="F74" s="18" t="str">
        <f t="shared" ca="1" si="20"/>
        <v/>
      </c>
      <c r="G74" s="62"/>
      <c r="H74" s="18">
        <f t="shared" si="29"/>
        <v>0</v>
      </c>
      <c r="I74" s="129" t="s">
        <v>92</v>
      </c>
      <c r="J74" s="130" t="s">
        <v>412</v>
      </c>
      <c r="K74" s="131">
        <v>44313</v>
      </c>
      <c r="L74" s="132">
        <v>44983</v>
      </c>
      <c r="M74" s="113" t="s">
        <v>383</v>
      </c>
      <c r="N74" s="114" t="s">
        <v>388</v>
      </c>
      <c r="O74" s="114"/>
      <c r="P74" s="114"/>
      <c r="Q74" s="114"/>
      <c r="R74" s="114"/>
      <c r="S74" s="115"/>
      <c r="T74" s="116" t="s">
        <v>35</v>
      </c>
      <c r="U74" s="133">
        <v>44760</v>
      </c>
      <c r="V74" s="213" t="s">
        <v>399</v>
      </c>
      <c r="W74" s="214">
        <v>56317</v>
      </c>
      <c r="X74" s="141">
        <f t="shared" si="30"/>
        <v>0</v>
      </c>
      <c r="Y74" s="142">
        <f t="shared" si="31"/>
        <v>0</v>
      </c>
      <c r="Z74" s="142">
        <f t="shared" si="32"/>
        <v>0</v>
      </c>
      <c r="AA74" s="143">
        <f t="shared" si="33"/>
        <v>0</v>
      </c>
      <c r="AC74" s="53">
        <f>IF(AND(NOT(X74=0),$I74='자료입력 및 결과표시'!$A$4,COUNTIF('업무중복도(데이터 입력)'!$M74:$S74,'자료입력 및 결과표시'!A$9)&gt;=1),1,0)</f>
        <v>0</v>
      </c>
      <c r="AD74" s="53">
        <f>IF(AND(NOT(Y74=0),$I74='자료입력 및 결과표시'!$A$4,COUNTIF('업무중복도(데이터 입력)'!$M74:$S74,'자료입력 및 결과표시'!B$9)&gt;=1),2,0)</f>
        <v>0</v>
      </c>
      <c r="AE74" s="53">
        <f>IF(AND(NOT(Z74=0),$I74='자료입력 및 결과표시'!$A$4,COUNTIF('업무중복도(데이터 입력)'!$M74:$S74,'자료입력 및 결과표시'!C$9)&gt;=1),3,0)</f>
        <v>0</v>
      </c>
      <c r="AF74" s="53">
        <f>IF(AND(NOT(AA74=0),$I74='자료입력 및 결과표시'!$A$4,COUNTIF('업무중복도(데이터 입력)'!$M74:$S74,'자료입력 및 결과표시'!D$9)&gt;=1),4,0)</f>
        <v>0</v>
      </c>
      <c r="AH74" s="20" t="str">
        <f t="shared" si="34"/>
        <v>가람\garam5563\56317\0</v>
      </c>
      <c r="AI74" s="20" t="str">
        <f t="shared" si="35"/>
        <v>가람\garam5563\56317\0</v>
      </c>
      <c r="AJ74" s="20" t="str">
        <f t="shared" si="36"/>
        <v>가람\garam5563\56317\0</v>
      </c>
      <c r="AK74" s="20" t="str">
        <f t="shared" si="37"/>
        <v>가람\garam5563\56317\0</v>
      </c>
      <c r="AM74" s="63" t="str">
        <f ca="1">IFERROR(MATCH('자료입력 및 결과표시'!$U$4,OFFSET($AH$3,$AM73,,1000),0)+$AM73,"")</f>
        <v/>
      </c>
      <c r="AN74" s="63" t="str">
        <f ca="1">IFERROR(MATCH('자료입력 및 결과표시'!$V$4,OFFSET($AI$3,$AN73,,1000),0)+$AN73,"")</f>
        <v/>
      </c>
      <c r="AO74" s="63" t="str">
        <f ca="1">IFERROR(MATCH('자료입력 및 결과표시'!$W$4,OFFSET($AJ$3,$AO73,,1000),0)+$AO73,"")</f>
        <v/>
      </c>
      <c r="AP74" s="63" t="str">
        <f ca="1">IFERROR(MATCH('자료입력 및 결과표시'!$X$4,OFFSET($AK$3,$AP73,,1000),0)+$AP73,"")</f>
        <v/>
      </c>
      <c r="AQ74" s="63" t="str">
        <f t="shared" ca="1" si="38"/>
        <v/>
      </c>
      <c r="AR74" s="63" t="str">
        <f t="shared" ca="1" si="39"/>
        <v/>
      </c>
      <c r="AS74" s="63" t="str">
        <f t="shared" ca="1" si="40"/>
        <v/>
      </c>
      <c r="AT74" s="63" t="str">
        <f t="shared" ca="1" si="41"/>
        <v/>
      </c>
      <c r="AU74" s="63" t="str">
        <f t="shared" ca="1" si="42"/>
        <v/>
      </c>
      <c r="AV74" s="63" t="str">
        <f t="shared" ca="1" si="43"/>
        <v/>
      </c>
      <c r="AW74" s="63" t="str">
        <f t="shared" ca="1" si="44"/>
        <v/>
      </c>
      <c r="AX74" s="63" t="str">
        <f t="shared" ca="1" si="45"/>
        <v/>
      </c>
      <c r="BC74"/>
    </row>
    <row r="75" spans="1:55" ht="17.25" thickBot="1" x14ac:dyDescent="0.2">
      <c r="A75" s="34" t="str">
        <f ca="1">IFERROR(MATCH('자료입력 및 결과표시'!$H$9,OFFSET($H$3,$A74,,1000),0)+$A74,"")</f>
        <v/>
      </c>
      <c r="B75" s="34" t="str">
        <f t="shared" ca="1" si="25"/>
        <v/>
      </c>
      <c r="C75" s="34" t="str">
        <f t="shared" ca="1" si="26"/>
        <v/>
      </c>
      <c r="D75" s="34" t="str">
        <f t="shared" ca="1" si="27"/>
        <v/>
      </c>
      <c r="E75" s="34" t="str">
        <f t="shared" ca="1" si="28"/>
        <v/>
      </c>
      <c r="F75" s="18" t="str">
        <f t="shared" ca="1" si="20"/>
        <v/>
      </c>
      <c r="G75" s="62"/>
      <c r="H75" s="18">
        <f t="shared" si="29"/>
        <v>0</v>
      </c>
      <c r="I75" s="129" t="s">
        <v>92</v>
      </c>
      <c r="J75" s="130" t="s">
        <v>413</v>
      </c>
      <c r="K75" s="131">
        <v>44301</v>
      </c>
      <c r="L75" s="132">
        <v>44848</v>
      </c>
      <c r="M75" s="113" t="s">
        <v>386</v>
      </c>
      <c r="N75" s="114" t="s">
        <v>388</v>
      </c>
      <c r="O75" s="114"/>
      <c r="P75" s="114"/>
      <c r="Q75" s="114"/>
      <c r="R75" s="114"/>
      <c r="S75" s="115"/>
      <c r="T75" s="116" t="s">
        <v>35</v>
      </c>
      <c r="U75" s="133">
        <v>44760</v>
      </c>
      <c r="V75" s="213" t="s">
        <v>399</v>
      </c>
      <c r="W75" s="214">
        <v>56317</v>
      </c>
      <c r="X75" s="141">
        <f t="shared" si="30"/>
        <v>0</v>
      </c>
      <c r="Y75" s="142">
        <f t="shared" si="31"/>
        <v>0</v>
      </c>
      <c r="Z75" s="142">
        <f t="shared" si="32"/>
        <v>0</v>
      </c>
      <c r="AA75" s="143">
        <f t="shared" si="33"/>
        <v>0</v>
      </c>
      <c r="AC75" s="53">
        <f>IF(AND(NOT(X75=0),$I75='자료입력 및 결과표시'!$A$4,COUNTIF('업무중복도(데이터 입력)'!$M75:$S75,'자료입력 및 결과표시'!A$9)&gt;=1),1,0)</f>
        <v>0</v>
      </c>
      <c r="AD75" s="53">
        <f>IF(AND(NOT(Y75=0),$I75='자료입력 및 결과표시'!$A$4,COUNTIF('업무중복도(데이터 입력)'!$M75:$S75,'자료입력 및 결과표시'!B$9)&gt;=1),2,0)</f>
        <v>0</v>
      </c>
      <c r="AE75" s="53">
        <f>IF(AND(NOT(Z75=0),$I75='자료입력 및 결과표시'!$A$4,COUNTIF('업무중복도(데이터 입력)'!$M75:$S75,'자료입력 및 결과표시'!C$9)&gt;=1),3,0)</f>
        <v>0</v>
      </c>
      <c r="AF75" s="53">
        <f>IF(AND(NOT(AA75=0),$I75='자료입력 및 결과표시'!$A$4,COUNTIF('업무중복도(데이터 입력)'!$M75:$S75,'자료입력 및 결과표시'!D$9)&gt;=1),4,0)</f>
        <v>0</v>
      </c>
      <c r="AH75" s="20" t="str">
        <f t="shared" si="34"/>
        <v>가람\garam5563\56317\0</v>
      </c>
      <c r="AI75" s="20" t="str">
        <f t="shared" si="35"/>
        <v>가람\garam5563\56317\0</v>
      </c>
      <c r="AJ75" s="20" t="str">
        <f t="shared" si="36"/>
        <v>가람\garam5563\56317\0</v>
      </c>
      <c r="AK75" s="20" t="str">
        <f t="shared" si="37"/>
        <v>가람\garam5563\56317\0</v>
      </c>
      <c r="AM75" s="63" t="str">
        <f ca="1">IFERROR(MATCH('자료입력 및 결과표시'!$U$4,OFFSET($AH$3,$AM74,,1000),0)+$AM74,"")</f>
        <v/>
      </c>
      <c r="AN75" s="63" t="str">
        <f ca="1">IFERROR(MATCH('자료입력 및 결과표시'!$V$4,OFFSET($AI$3,$AN74,,1000),0)+$AN74,"")</f>
        <v/>
      </c>
      <c r="AO75" s="63" t="str">
        <f ca="1">IFERROR(MATCH('자료입력 및 결과표시'!$W$4,OFFSET($AJ$3,$AO74,,1000),0)+$AO74,"")</f>
        <v/>
      </c>
      <c r="AP75" s="63" t="str">
        <f ca="1">IFERROR(MATCH('자료입력 및 결과표시'!$X$4,OFFSET($AK$3,$AP74,,1000),0)+$AP74,"")</f>
        <v/>
      </c>
      <c r="AQ75" s="63" t="str">
        <f t="shared" ca="1" si="38"/>
        <v/>
      </c>
      <c r="AR75" s="63" t="str">
        <f t="shared" ca="1" si="39"/>
        <v/>
      </c>
      <c r="AS75" s="63" t="str">
        <f t="shared" ca="1" si="40"/>
        <v/>
      </c>
      <c r="AT75" s="63" t="str">
        <f t="shared" ca="1" si="41"/>
        <v/>
      </c>
      <c r="AU75" s="63" t="str">
        <f t="shared" ca="1" si="42"/>
        <v/>
      </c>
      <c r="AV75" s="63" t="str">
        <f t="shared" ca="1" si="43"/>
        <v/>
      </c>
      <c r="AW75" s="63" t="str">
        <f t="shared" ca="1" si="44"/>
        <v/>
      </c>
      <c r="AX75" s="63" t="str">
        <f t="shared" ca="1" si="45"/>
        <v/>
      </c>
      <c r="BC75"/>
    </row>
    <row r="76" spans="1:55" ht="17.25" thickBot="1" x14ac:dyDescent="0.2">
      <c r="A76" s="34" t="str">
        <f ca="1">IFERROR(MATCH('자료입력 및 결과표시'!$H$9,OFFSET($H$3,$A75,,1000),0)+$A75,"")</f>
        <v/>
      </c>
      <c r="B76" s="34" t="str">
        <f t="shared" ca="1" si="25"/>
        <v/>
      </c>
      <c r="C76" s="34" t="str">
        <f t="shared" ca="1" si="26"/>
        <v/>
      </c>
      <c r="D76" s="34" t="str">
        <f t="shared" ca="1" si="27"/>
        <v/>
      </c>
      <c r="E76" s="34" t="str">
        <f t="shared" ca="1" si="28"/>
        <v/>
      </c>
      <c r="F76" s="18" t="str">
        <f t="shared" ca="1" si="20"/>
        <v/>
      </c>
      <c r="G76" s="62"/>
      <c r="H76" s="18">
        <f t="shared" si="29"/>
        <v>0</v>
      </c>
      <c r="I76" s="129" t="s">
        <v>92</v>
      </c>
      <c r="J76" s="130" t="s">
        <v>414</v>
      </c>
      <c r="K76" s="131">
        <v>44272</v>
      </c>
      <c r="L76" s="132">
        <v>44911</v>
      </c>
      <c r="M76" s="113" t="s">
        <v>386</v>
      </c>
      <c r="N76" s="114" t="s">
        <v>388</v>
      </c>
      <c r="O76" s="114"/>
      <c r="P76" s="114"/>
      <c r="Q76" s="114"/>
      <c r="R76" s="114"/>
      <c r="S76" s="115"/>
      <c r="T76" s="116" t="s">
        <v>35</v>
      </c>
      <c r="U76" s="133">
        <v>44760</v>
      </c>
      <c r="V76" s="213" t="s">
        <v>399</v>
      </c>
      <c r="W76" s="214">
        <v>56317</v>
      </c>
      <c r="X76" s="141">
        <f t="shared" si="30"/>
        <v>0</v>
      </c>
      <c r="Y76" s="142">
        <f t="shared" si="31"/>
        <v>0</v>
      </c>
      <c r="Z76" s="142">
        <f t="shared" si="32"/>
        <v>0</v>
      </c>
      <c r="AA76" s="143">
        <f t="shared" si="33"/>
        <v>0</v>
      </c>
      <c r="AC76" s="53">
        <f>IF(AND(NOT(X76=0),$I76='자료입력 및 결과표시'!$A$4,COUNTIF('업무중복도(데이터 입력)'!$M76:$S76,'자료입력 및 결과표시'!A$9)&gt;=1),1,0)</f>
        <v>0</v>
      </c>
      <c r="AD76" s="53">
        <f>IF(AND(NOT(Y76=0),$I76='자료입력 및 결과표시'!$A$4,COUNTIF('업무중복도(데이터 입력)'!$M76:$S76,'자료입력 및 결과표시'!B$9)&gt;=1),2,0)</f>
        <v>0</v>
      </c>
      <c r="AE76" s="53">
        <f>IF(AND(NOT(Z76=0),$I76='자료입력 및 결과표시'!$A$4,COUNTIF('업무중복도(데이터 입력)'!$M76:$S76,'자료입력 및 결과표시'!C$9)&gt;=1),3,0)</f>
        <v>0</v>
      </c>
      <c r="AF76" s="53">
        <f>IF(AND(NOT(AA76=0),$I76='자료입력 및 결과표시'!$A$4,COUNTIF('업무중복도(데이터 입력)'!$M76:$S76,'자료입력 및 결과표시'!D$9)&gt;=1),4,0)</f>
        <v>0</v>
      </c>
      <c r="AH76" s="20" t="str">
        <f t="shared" si="34"/>
        <v>가람\garam5563\56317\0</v>
      </c>
      <c r="AI76" s="20" t="str">
        <f t="shared" si="35"/>
        <v>가람\garam5563\56317\0</v>
      </c>
      <c r="AJ76" s="20" t="str">
        <f t="shared" si="36"/>
        <v>가람\garam5563\56317\0</v>
      </c>
      <c r="AK76" s="20" t="str">
        <f t="shared" si="37"/>
        <v>가람\garam5563\56317\0</v>
      </c>
      <c r="AM76" s="63" t="str">
        <f ca="1">IFERROR(MATCH('자료입력 및 결과표시'!$U$4,OFFSET($AH$3,$AM75,,1000),0)+$AM75,"")</f>
        <v/>
      </c>
      <c r="AN76" s="63" t="str">
        <f ca="1">IFERROR(MATCH('자료입력 및 결과표시'!$V$4,OFFSET($AI$3,$AN75,,1000),0)+$AN75,"")</f>
        <v/>
      </c>
      <c r="AO76" s="63" t="str">
        <f ca="1">IFERROR(MATCH('자료입력 및 결과표시'!$W$4,OFFSET($AJ$3,$AO75,,1000),0)+$AO75,"")</f>
        <v/>
      </c>
      <c r="AP76" s="63" t="str">
        <f ca="1">IFERROR(MATCH('자료입력 및 결과표시'!$X$4,OFFSET($AK$3,$AP75,,1000),0)+$AP75,"")</f>
        <v/>
      </c>
      <c r="AQ76" s="63" t="str">
        <f t="shared" ca="1" si="38"/>
        <v/>
      </c>
      <c r="AR76" s="63" t="str">
        <f t="shared" ca="1" si="39"/>
        <v/>
      </c>
      <c r="AS76" s="63" t="str">
        <f t="shared" ca="1" si="40"/>
        <v/>
      </c>
      <c r="AT76" s="63" t="str">
        <f t="shared" ca="1" si="41"/>
        <v/>
      </c>
      <c r="AU76" s="63" t="str">
        <f t="shared" ca="1" si="42"/>
        <v/>
      </c>
      <c r="AV76" s="63" t="str">
        <f t="shared" ca="1" si="43"/>
        <v/>
      </c>
      <c r="AW76" s="63" t="str">
        <f t="shared" ca="1" si="44"/>
        <v/>
      </c>
      <c r="AX76" s="63" t="str">
        <f t="shared" ca="1" si="45"/>
        <v/>
      </c>
      <c r="BC76"/>
    </row>
    <row r="77" spans="1:55" ht="17.25" thickBot="1" x14ac:dyDescent="0.2">
      <c r="A77" s="34" t="str">
        <f ca="1">IFERROR(MATCH('자료입력 및 결과표시'!$H$9,OFFSET($H$3,$A76,,1000),0)+$A76,"")</f>
        <v/>
      </c>
      <c r="B77" s="34" t="str">
        <f t="shared" ca="1" si="25"/>
        <v/>
      </c>
      <c r="C77" s="34" t="str">
        <f t="shared" ca="1" si="26"/>
        <v/>
      </c>
      <c r="D77" s="34" t="str">
        <f t="shared" ca="1" si="27"/>
        <v/>
      </c>
      <c r="E77" s="34" t="str">
        <f t="shared" ca="1" si="28"/>
        <v/>
      </c>
      <c r="F77" s="18" t="str">
        <f t="shared" ca="1" si="20"/>
        <v/>
      </c>
      <c r="G77" s="62"/>
      <c r="H77" s="18">
        <f t="shared" si="29"/>
        <v>0</v>
      </c>
      <c r="I77" s="129" t="s">
        <v>92</v>
      </c>
      <c r="J77" s="130" t="s">
        <v>415</v>
      </c>
      <c r="K77" s="131" t="s">
        <v>398</v>
      </c>
      <c r="L77" s="132"/>
      <c r="M77" s="113"/>
      <c r="N77" s="114"/>
      <c r="O77" s="114"/>
      <c r="P77" s="114"/>
      <c r="Q77" s="114"/>
      <c r="R77" s="114"/>
      <c r="S77" s="115"/>
      <c r="T77" s="116" t="s">
        <v>35</v>
      </c>
      <c r="U77" s="133">
        <v>44760</v>
      </c>
      <c r="V77" s="213" t="s">
        <v>399</v>
      </c>
      <c r="W77" s="214">
        <v>56317</v>
      </c>
      <c r="X77" s="141">
        <f t="shared" si="30"/>
        <v>0</v>
      </c>
      <c r="Y77" s="142">
        <f t="shared" si="31"/>
        <v>0</v>
      </c>
      <c r="Z77" s="142">
        <f t="shared" si="32"/>
        <v>0</v>
      </c>
      <c r="AA77" s="143">
        <f t="shared" si="33"/>
        <v>0</v>
      </c>
      <c r="AC77" s="53">
        <f>IF(AND(NOT(X77=0),$I77='자료입력 및 결과표시'!$A$4,COUNTIF('업무중복도(데이터 입력)'!$M77:$S77,'자료입력 및 결과표시'!A$9)&gt;=1),1,0)</f>
        <v>0</v>
      </c>
      <c r="AD77" s="53">
        <f>IF(AND(NOT(Y77=0),$I77='자료입력 및 결과표시'!$A$4,COUNTIF('업무중복도(데이터 입력)'!$M77:$S77,'자료입력 및 결과표시'!B$9)&gt;=1),2,0)</f>
        <v>0</v>
      </c>
      <c r="AE77" s="53">
        <f>IF(AND(NOT(Z77=0),$I77='자료입력 및 결과표시'!$A$4,COUNTIF('업무중복도(데이터 입력)'!$M77:$S77,'자료입력 및 결과표시'!C$9)&gt;=1),3,0)</f>
        <v>0</v>
      </c>
      <c r="AF77" s="53">
        <f>IF(AND(NOT(AA77=0),$I77='자료입력 및 결과표시'!$A$4,COUNTIF('업무중복도(데이터 입력)'!$M77:$S77,'자료입력 및 결과표시'!D$9)&gt;=1),4,0)</f>
        <v>0</v>
      </c>
      <c r="AH77" s="20" t="str">
        <f t="shared" si="34"/>
        <v>가람\garam5563\56317\0</v>
      </c>
      <c r="AI77" s="20" t="str">
        <f t="shared" si="35"/>
        <v>가람\garam5563\56317\0</v>
      </c>
      <c r="AJ77" s="20" t="str">
        <f t="shared" si="36"/>
        <v>가람\garam5563\56317\0</v>
      </c>
      <c r="AK77" s="20" t="str">
        <f t="shared" si="37"/>
        <v>가람\garam5563\56317\0</v>
      </c>
      <c r="AM77" s="63" t="str">
        <f ca="1">IFERROR(MATCH('자료입력 및 결과표시'!$U$4,OFFSET($AH$3,$AM76,,1000),0)+$AM76,"")</f>
        <v/>
      </c>
      <c r="AN77" s="63" t="str">
        <f ca="1">IFERROR(MATCH('자료입력 및 결과표시'!$V$4,OFFSET($AI$3,$AN76,,1000),0)+$AN76,"")</f>
        <v/>
      </c>
      <c r="AO77" s="63" t="str">
        <f ca="1">IFERROR(MATCH('자료입력 및 결과표시'!$W$4,OFFSET($AJ$3,$AO76,,1000),0)+$AO76,"")</f>
        <v/>
      </c>
      <c r="AP77" s="63" t="str">
        <f ca="1">IFERROR(MATCH('자료입력 및 결과표시'!$X$4,OFFSET($AK$3,$AP76,,1000),0)+$AP76,"")</f>
        <v/>
      </c>
      <c r="AQ77" s="63" t="str">
        <f t="shared" ca="1" si="38"/>
        <v/>
      </c>
      <c r="AR77" s="63" t="str">
        <f t="shared" ca="1" si="39"/>
        <v/>
      </c>
      <c r="AS77" s="63" t="str">
        <f t="shared" ca="1" si="40"/>
        <v/>
      </c>
      <c r="AT77" s="63" t="str">
        <f t="shared" ca="1" si="41"/>
        <v/>
      </c>
      <c r="AU77" s="63" t="str">
        <f t="shared" ca="1" si="42"/>
        <v/>
      </c>
      <c r="AV77" s="63" t="str">
        <f t="shared" ca="1" si="43"/>
        <v/>
      </c>
      <c r="AW77" s="63" t="str">
        <f t="shared" ca="1" si="44"/>
        <v/>
      </c>
      <c r="AX77" s="63" t="str">
        <f t="shared" ca="1" si="45"/>
        <v/>
      </c>
      <c r="BC77"/>
    </row>
    <row r="78" spans="1:55" ht="17.25" thickBot="1" x14ac:dyDescent="0.2">
      <c r="A78" s="34" t="str">
        <f ca="1">IFERROR(MATCH('자료입력 및 결과표시'!$H$9,OFFSET($H$3,$A77,,1000),0)+$A77,"")</f>
        <v/>
      </c>
      <c r="B78" s="34" t="str">
        <f t="shared" ca="1" si="25"/>
        <v/>
      </c>
      <c r="C78" s="34" t="str">
        <f t="shared" ca="1" si="26"/>
        <v/>
      </c>
      <c r="D78" s="34" t="str">
        <f t="shared" ca="1" si="27"/>
        <v/>
      </c>
      <c r="E78" s="34" t="str">
        <f t="shared" ca="1" si="28"/>
        <v/>
      </c>
      <c r="F78" s="18" t="str">
        <f t="shared" ca="1" si="20"/>
        <v/>
      </c>
      <c r="G78" s="62"/>
      <c r="H78" s="18">
        <f t="shared" si="29"/>
        <v>0</v>
      </c>
      <c r="I78" s="129" t="s">
        <v>92</v>
      </c>
      <c r="J78" s="130" t="s">
        <v>416</v>
      </c>
      <c r="K78" s="131" t="s">
        <v>398</v>
      </c>
      <c r="L78" s="132"/>
      <c r="M78" s="113"/>
      <c r="N78" s="114"/>
      <c r="O78" s="114"/>
      <c r="P78" s="114"/>
      <c r="Q78" s="114"/>
      <c r="R78" s="114"/>
      <c r="S78" s="115"/>
      <c r="T78" s="116" t="s">
        <v>35</v>
      </c>
      <c r="U78" s="133">
        <v>44760</v>
      </c>
      <c r="V78" s="213" t="s">
        <v>399</v>
      </c>
      <c r="W78" s="214">
        <v>56317</v>
      </c>
      <c r="X78" s="141">
        <f t="shared" si="30"/>
        <v>0</v>
      </c>
      <c r="Y78" s="142">
        <f t="shared" si="31"/>
        <v>0</v>
      </c>
      <c r="Z78" s="142">
        <f t="shared" si="32"/>
        <v>0</v>
      </c>
      <c r="AA78" s="143">
        <f t="shared" si="33"/>
        <v>0</v>
      </c>
      <c r="AC78" s="53">
        <f>IF(AND(NOT(X78=0),$I78='자료입력 및 결과표시'!$A$4,COUNTIF('업무중복도(데이터 입력)'!$M78:$S78,'자료입력 및 결과표시'!A$9)&gt;=1),1,0)</f>
        <v>0</v>
      </c>
      <c r="AD78" s="53">
        <f>IF(AND(NOT(Y78=0),$I78='자료입력 및 결과표시'!$A$4,COUNTIF('업무중복도(데이터 입력)'!$M78:$S78,'자료입력 및 결과표시'!B$9)&gt;=1),2,0)</f>
        <v>0</v>
      </c>
      <c r="AE78" s="53">
        <f>IF(AND(NOT(Z78=0),$I78='자료입력 및 결과표시'!$A$4,COUNTIF('업무중복도(데이터 입력)'!$M78:$S78,'자료입력 및 결과표시'!C$9)&gt;=1),3,0)</f>
        <v>0</v>
      </c>
      <c r="AF78" s="53">
        <f>IF(AND(NOT(AA78=0),$I78='자료입력 및 결과표시'!$A$4,COUNTIF('업무중복도(데이터 입력)'!$M78:$S78,'자료입력 및 결과표시'!D$9)&gt;=1),4,0)</f>
        <v>0</v>
      </c>
      <c r="AH78" s="20" t="str">
        <f t="shared" si="34"/>
        <v>가람\garam5563\56317\0</v>
      </c>
      <c r="AI78" s="20" t="str">
        <f t="shared" si="35"/>
        <v>가람\garam5563\56317\0</v>
      </c>
      <c r="AJ78" s="20" t="str">
        <f t="shared" si="36"/>
        <v>가람\garam5563\56317\0</v>
      </c>
      <c r="AK78" s="20" t="str">
        <f t="shared" si="37"/>
        <v>가람\garam5563\56317\0</v>
      </c>
      <c r="AM78" s="63" t="str">
        <f ca="1">IFERROR(MATCH('자료입력 및 결과표시'!$U$4,OFFSET($AH$3,$AM77,,1000),0)+$AM77,"")</f>
        <v/>
      </c>
      <c r="AN78" s="63" t="str">
        <f ca="1">IFERROR(MATCH('자료입력 및 결과표시'!$V$4,OFFSET($AI$3,$AN77,,1000),0)+$AN77,"")</f>
        <v/>
      </c>
      <c r="AO78" s="63" t="str">
        <f ca="1">IFERROR(MATCH('자료입력 및 결과표시'!$W$4,OFFSET($AJ$3,$AO77,,1000),0)+$AO77,"")</f>
        <v/>
      </c>
      <c r="AP78" s="63" t="str">
        <f ca="1">IFERROR(MATCH('자료입력 및 결과표시'!$X$4,OFFSET($AK$3,$AP77,,1000),0)+$AP77,"")</f>
        <v/>
      </c>
      <c r="AQ78" s="63" t="str">
        <f t="shared" ca="1" si="38"/>
        <v/>
      </c>
      <c r="AR78" s="63" t="str">
        <f t="shared" ca="1" si="39"/>
        <v/>
      </c>
      <c r="AS78" s="63" t="str">
        <f t="shared" ca="1" si="40"/>
        <v/>
      </c>
      <c r="AT78" s="63" t="str">
        <f t="shared" ca="1" si="41"/>
        <v/>
      </c>
      <c r="AU78" s="63" t="str">
        <f t="shared" ca="1" si="42"/>
        <v/>
      </c>
      <c r="AV78" s="63" t="str">
        <f t="shared" ca="1" si="43"/>
        <v/>
      </c>
      <c r="AW78" s="63" t="str">
        <f t="shared" ca="1" si="44"/>
        <v/>
      </c>
      <c r="AX78" s="63" t="str">
        <f t="shared" ca="1" si="45"/>
        <v/>
      </c>
      <c r="BC78"/>
    </row>
    <row r="79" spans="1:55" ht="17.25" thickBot="1" x14ac:dyDescent="0.2">
      <c r="A79" s="34" t="str">
        <f ca="1">IFERROR(MATCH('자료입력 및 결과표시'!$H$9,OFFSET($H$3,$A78,,1000),0)+$A78,"")</f>
        <v/>
      </c>
      <c r="B79" s="34" t="str">
        <f t="shared" ca="1" si="25"/>
        <v/>
      </c>
      <c r="C79" s="34" t="str">
        <f t="shared" ca="1" si="26"/>
        <v/>
      </c>
      <c r="D79" s="34" t="str">
        <f t="shared" ca="1" si="27"/>
        <v/>
      </c>
      <c r="E79" s="34" t="str">
        <f t="shared" ca="1" si="28"/>
        <v/>
      </c>
      <c r="F79" s="18" t="str">
        <f t="shared" ca="1" si="20"/>
        <v/>
      </c>
      <c r="G79" s="62"/>
      <c r="H79" s="18">
        <f t="shared" si="29"/>
        <v>0</v>
      </c>
      <c r="I79" s="129" t="s">
        <v>101</v>
      </c>
      <c r="J79" s="130" t="s">
        <v>445</v>
      </c>
      <c r="K79" s="131">
        <v>44690</v>
      </c>
      <c r="L79" s="132">
        <v>44999</v>
      </c>
      <c r="M79" s="113"/>
      <c r="N79" s="114"/>
      <c r="O79" s="114"/>
      <c r="P79" s="114"/>
      <c r="Q79" s="114"/>
      <c r="R79" s="114"/>
      <c r="S79" s="115"/>
      <c r="T79" s="116" t="s">
        <v>91</v>
      </c>
      <c r="U79" s="133">
        <v>44760</v>
      </c>
      <c r="V79" s="211" t="s">
        <v>446</v>
      </c>
      <c r="W79" s="212" t="s">
        <v>447</v>
      </c>
      <c r="X79" s="141">
        <f t="shared" si="30"/>
        <v>0</v>
      </c>
      <c r="Y79" s="142">
        <f t="shared" si="31"/>
        <v>0</v>
      </c>
      <c r="Z79" s="142">
        <f t="shared" si="32"/>
        <v>0</v>
      </c>
      <c r="AA79" s="143">
        <f t="shared" si="33"/>
        <v>0</v>
      </c>
      <c r="AC79" s="53">
        <f>IF(AND(NOT(X79=0),$I79='자료입력 및 결과표시'!$A$4,COUNTIF('업무중복도(데이터 입력)'!$M79:$S79,'자료입력 및 결과표시'!A$9)&gt;=1),1,0)</f>
        <v>0</v>
      </c>
      <c r="AD79" s="53">
        <f>IF(AND(NOT(Y79=0),$I79='자료입력 및 결과표시'!$A$4,COUNTIF('업무중복도(데이터 입력)'!$M79:$S79,'자료입력 및 결과표시'!B$9)&gt;=1),2,0)</f>
        <v>0</v>
      </c>
      <c r="AE79" s="53">
        <f>IF(AND(NOT(Z79=0),$I79='자료입력 및 결과표시'!$A$4,COUNTIF('업무중복도(데이터 입력)'!$M79:$S79,'자료입력 및 결과표시'!C$9)&gt;=1),3,0)</f>
        <v>0</v>
      </c>
      <c r="AF79" s="53">
        <f>IF(AND(NOT(AA79=0),$I79='자료입력 및 결과표시'!$A$4,COUNTIF('업무중복도(데이터 입력)'!$M79:$S79,'자료입력 및 결과표시'!D$9)&gt;=1),4,0)</f>
        <v>0</v>
      </c>
      <c r="AH79" s="20" t="str">
        <f t="shared" si="34"/>
        <v>이가에이씨엠\hudigm\ @hansong1\0</v>
      </c>
      <c r="AI79" s="20" t="str">
        <f t="shared" si="35"/>
        <v>이가에이씨엠\hudigm\ @hansong1\0</v>
      </c>
      <c r="AJ79" s="20" t="str">
        <f t="shared" si="36"/>
        <v>이가에이씨엠\hudigm\ @hansong1\0</v>
      </c>
      <c r="AK79" s="20" t="str">
        <f t="shared" si="37"/>
        <v>이가에이씨엠\hudigm\ @hansong1\0</v>
      </c>
      <c r="AM79" s="63" t="str">
        <f ca="1">IFERROR(MATCH('자료입력 및 결과표시'!$U$4,OFFSET($AH$3,$AM78,,1000),0)+$AM78,"")</f>
        <v/>
      </c>
      <c r="AN79" s="63" t="str">
        <f ca="1">IFERROR(MATCH('자료입력 및 결과표시'!$V$4,OFFSET($AI$3,$AN78,,1000),0)+$AN78,"")</f>
        <v/>
      </c>
      <c r="AO79" s="63" t="str">
        <f ca="1">IFERROR(MATCH('자료입력 및 결과표시'!$W$4,OFFSET($AJ$3,$AO78,,1000),0)+$AO78,"")</f>
        <v/>
      </c>
      <c r="AP79" s="63" t="str">
        <f ca="1">IFERROR(MATCH('자료입력 및 결과표시'!$X$4,OFFSET($AK$3,$AP78,,1000),0)+$AP78,"")</f>
        <v/>
      </c>
      <c r="AQ79" s="63" t="str">
        <f t="shared" ca="1" si="38"/>
        <v/>
      </c>
      <c r="AR79" s="63" t="str">
        <f t="shared" ca="1" si="39"/>
        <v/>
      </c>
      <c r="AS79" s="63" t="str">
        <f t="shared" ca="1" si="40"/>
        <v/>
      </c>
      <c r="AT79" s="63" t="str">
        <f t="shared" ca="1" si="41"/>
        <v/>
      </c>
      <c r="AU79" s="63" t="str">
        <f t="shared" ca="1" si="42"/>
        <v/>
      </c>
      <c r="AV79" s="63" t="str">
        <f t="shared" ca="1" si="43"/>
        <v/>
      </c>
      <c r="AW79" s="63" t="str">
        <f t="shared" ca="1" si="44"/>
        <v/>
      </c>
      <c r="AX79" s="63" t="str">
        <f t="shared" ca="1" si="45"/>
        <v/>
      </c>
      <c r="BC79"/>
    </row>
    <row r="80" spans="1:55" ht="17.25" thickBot="1" x14ac:dyDescent="0.2">
      <c r="A80" s="34" t="str">
        <f ca="1">IFERROR(MATCH('자료입력 및 결과표시'!$H$9,OFFSET($H$3,$A79,,1000),0)+$A79,"")</f>
        <v/>
      </c>
      <c r="B80" s="34" t="str">
        <f t="shared" ca="1" si="25"/>
        <v/>
      </c>
      <c r="C80" s="34" t="str">
        <f t="shared" ca="1" si="26"/>
        <v/>
      </c>
      <c r="D80" s="34" t="str">
        <f t="shared" ca="1" si="27"/>
        <v/>
      </c>
      <c r="E80" s="34" t="str">
        <f t="shared" ca="1" si="28"/>
        <v/>
      </c>
      <c r="F80" s="18" t="str">
        <f t="shared" ca="1" si="20"/>
        <v/>
      </c>
      <c r="G80" s="62"/>
      <c r="H80" s="18">
        <f t="shared" si="29"/>
        <v>0</v>
      </c>
      <c r="I80" s="129" t="s">
        <v>101</v>
      </c>
      <c r="J80" s="130" t="s">
        <v>448</v>
      </c>
      <c r="K80" s="131">
        <v>44671</v>
      </c>
      <c r="L80" s="132">
        <v>45035</v>
      </c>
      <c r="M80" s="113" t="s">
        <v>437</v>
      </c>
      <c r="N80" s="114" t="s">
        <v>438</v>
      </c>
      <c r="O80" s="114"/>
      <c r="P80" s="114"/>
      <c r="Q80" s="114"/>
      <c r="R80" s="114"/>
      <c r="S80" s="115"/>
      <c r="T80" s="116" t="s">
        <v>91</v>
      </c>
      <c r="U80" s="133">
        <v>44760</v>
      </c>
      <c r="V80" s="211" t="s">
        <v>446</v>
      </c>
      <c r="W80" s="212" t="s">
        <v>447</v>
      </c>
      <c r="X80" s="141">
        <f t="shared" si="30"/>
        <v>0</v>
      </c>
      <c r="Y80" s="142">
        <f t="shared" si="31"/>
        <v>0</v>
      </c>
      <c r="Z80" s="142">
        <f t="shared" si="32"/>
        <v>0</v>
      </c>
      <c r="AA80" s="143">
        <f t="shared" si="33"/>
        <v>0</v>
      </c>
      <c r="AC80" s="53">
        <f>IF(AND(NOT(X80=0),$I80='자료입력 및 결과표시'!$A$4,COUNTIF('업무중복도(데이터 입력)'!$M80:$S80,'자료입력 및 결과표시'!A$9)&gt;=1),1,0)</f>
        <v>0</v>
      </c>
      <c r="AD80" s="53">
        <f>IF(AND(NOT(Y80=0),$I80='자료입력 및 결과표시'!$A$4,COUNTIF('업무중복도(데이터 입력)'!$M80:$S80,'자료입력 및 결과표시'!B$9)&gt;=1),2,0)</f>
        <v>0</v>
      </c>
      <c r="AE80" s="53">
        <f>IF(AND(NOT(Z80=0),$I80='자료입력 및 결과표시'!$A$4,COUNTIF('업무중복도(데이터 입력)'!$M80:$S80,'자료입력 및 결과표시'!C$9)&gt;=1),3,0)</f>
        <v>0</v>
      </c>
      <c r="AF80" s="53">
        <f>IF(AND(NOT(AA80=0),$I80='자료입력 및 결과표시'!$A$4,COUNTIF('업무중복도(데이터 입력)'!$M80:$S80,'자료입력 및 결과표시'!D$9)&gt;=1),4,0)</f>
        <v>0</v>
      </c>
      <c r="AH80" s="20" t="str">
        <f t="shared" si="34"/>
        <v>이가에이씨엠\hudigm\ @hansong1\0</v>
      </c>
      <c r="AI80" s="20" t="str">
        <f t="shared" si="35"/>
        <v>이가에이씨엠\hudigm\ @hansong1\0</v>
      </c>
      <c r="AJ80" s="20" t="str">
        <f t="shared" si="36"/>
        <v>이가에이씨엠\hudigm\ @hansong1\0</v>
      </c>
      <c r="AK80" s="20" t="str">
        <f t="shared" si="37"/>
        <v>이가에이씨엠\hudigm\ @hansong1\0</v>
      </c>
      <c r="AM80" s="63" t="str">
        <f ca="1">IFERROR(MATCH('자료입력 및 결과표시'!$U$4,OFFSET($AH$3,$AM79,,1000),0)+$AM79,"")</f>
        <v/>
      </c>
      <c r="AN80" s="63" t="str">
        <f ca="1">IFERROR(MATCH('자료입력 및 결과표시'!$V$4,OFFSET($AI$3,$AN79,,1000),0)+$AN79,"")</f>
        <v/>
      </c>
      <c r="AO80" s="63" t="str">
        <f ca="1">IFERROR(MATCH('자료입력 및 결과표시'!$W$4,OFFSET($AJ$3,$AO79,,1000),0)+$AO79,"")</f>
        <v/>
      </c>
      <c r="AP80" s="63" t="str">
        <f ca="1">IFERROR(MATCH('자료입력 및 결과표시'!$X$4,OFFSET($AK$3,$AP79,,1000),0)+$AP79,"")</f>
        <v/>
      </c>
      <c r="AQ80" s="63" t="str">
        <f t="shared" ca="1" si="38"/>
        <v/>
      </c>
      <c r="AR80" s="63" t="str">
        <f t="shared" ca="1" si="39"/>
        <v/>
      </c>
      <c r="AS80" s="63" t="str">
        <f t="shared" ca="1" si="40"/>
        <v/>
      </c>
      <c r="AT80" s="63" t="str">
        <f t="shared" ca="1" si="41"/>
        <v/>
      </c>
      <c r="AU80" s="63" t="str">
        <f t="shared" ca="1" si="42"/>
        <v/>
      </c>
      <c r="AV80" s="63" t="str">
        <f t="shared" ca="1" si="43"/>
        <v/>
      </c>
      <c r="AW80" s="63" t="str">
        <f t="shared" ca="1" si="44"/>
        <v/>
      </c>
      <c r="AX80" s="63" t="str">
        <f t="shared" ca="1" si="45"/>
        <v/>
      </c>
      <c r="BC80"/>
    </row>
    <row r="81" spans="1:55" ht="17.25" thickBot="1" x14ac:dyDescent="0.2">
      <c r="A81" s="34" t="str">
        <f ca="1">IFERROR(MATCH('자료입력 및 결과표시'!$H$9,OFFSET($H$3,$A80,,1000),0)+$A80,"")</f>
        <v/>
      </c>
      <c r="B81" s="34" t="str">
        <f t="shared" ca="1" si="25"/>
        <v/>
      </c>
      <c r="C81" s="34" t="str">
        <f t="shared" ca="1" si="26"/>
        <v/>
      </c>
      <c r="D81" s="34" t="str">
        <f t="shared" ca="1" si="27"/>
        <v/>
      </c>
      <c r="E81" s="34" t="str">
        <f t="shared" ca="1" si="28"/>
        <v/>
      </c>
      <c r="F81" s="18" t="str">
        <f t="shared" ca="1" si="20"/>
        <v/>
      </c>
      <c r="G81" s="62"/>
      <c r="H81" s="18">
        <f t="shared" si="29"/>
        <v>0</v>
      </c>
      <c r="I81" s="129" t="s">
        <v>101</v>
      </c>
      <c r="J81" s="130" t="s">
        <v>449</v>
      </c>
      <c r="K81" s="131">
        <v>44252</v>
      </c>
      <c r="L81" s="132">
        <v>44798</v>
      </c>
      <c r="M81" s="113" t="s">
        <v>440</v>
      </c>
      <c r="N81" s="114" t="s">
        <v>450</v>
      </c>
      <c r="O81" s="114"/>
      <c r="P81" s="114"/>
      <c r="Q81" s="114"/>
      <c r="R81" s="114"/>
      <c r="S81" s="115"/>
      <c r="T81" s="116" t="s">
        <v>91</v>
      </c>
      <c r="U81" s="133">
        <v>44760</v>
      </c>
      <c r="V81" s="211" t="s">
        <v>446</v>
      </c>
      <c r="W81" s="212" t="s">
        <v>447</v>
      </c>
      <c r="X81" s="141">
        <f t="shared" si="30"/>
        <v>0</v>
      </c>
      <c r="Y81" s="142">
        <f t="shared" si="31"/>
        <v>0</v>
      </c>
      <c r="Z81" s="142">
        <f t="shared" si="32"/>
        <v>0</v>
      </c>
      <c r="AA81" s="143">
        <f t="shared" si="33"/>
        <v>0</v>
      </c>
      <c r="AC81" s="53">
        <f>IF(AND(NOT(X81=0),$I81='자료입력 및 결과표시'!$A$4,COUNTIF('업무중복도(데이터 입력)'!$M81:$S81,'자료입력 및 결과표시'!A$9)&gt;=1),1,0)</f>
        <v>0</v>
      </c>
      <c r="AD81" s="53">
        <f>IF(AND(NOT(Y81=0),$I81='자료입력 및 결과표시'!$A$4,COUNTIF('업무중복도(데이터 입력)'!$M81:$S81,'자료입력 및 결과표시'!B$9)&gt;=1),2,0)</f>
        <v>0</v>
      </c>
      <c r="AE81" s="53">
        <f>IF(AND(NOT(Z81=0),$I81='자료입력 및 결과표시'!$A$4,COUNTIF('업무중복도(데이터 입력)'!$M81:$S81,'자료입력 및 결과표시'!C$9)&gt;=1),3,0)</f>
        <v>0</v>
      </c>
      <c r="AF81" s="53">
        <f>IF(AND(NOT(AA81=0),$I81='자료입력 및 결과표시'!$A$4,COUNTIF('업무중복도(데이터 입력)'!$M81:$S81,'자료입력 및 결과표시'!D$9)&gt;=1),4,0)</f>
        <v>0</v>
      </c>
      <c r="AH81" s="20" t="str">
        <f t="shared" si="34"/>
        <v>이가에이씨엠\hudigm\ @hansong1\0</v>
      </c>
      <c r="AI81" s="20" t="str">
        <f t="shared" si="35"/>
        <v>이가에이씨엠\hudigm\ @hansong1\0</v>
      </c>
      <c r="AJ81" s="20" t="str">
        <f t="shared" si="36"/>
        <v>이가에이씨엠\hudigm\ @hansong1\0</v>
      </c>
      <c r="AK81" s="20" t="str">
        <f t="shared" si="37"/>
        <v>이가에이씨엠\hudigm\ @hansong1\0</v>
      </c>
      <c r="AM81" s="63" t="str">
        <f ca="1">IFERROR(MATCH('자료입력 및 결과표시'!$U$4,OFFSET($AH$3,$AM80,,1000),0)+$AM80,"")</f>
        <v/>
      </c>
      <c r="AN81" s="63" t="str">
        <f ca="1">IFERROR(MATCH('자료입력 및 결과표시'!$V$4,OFFSET($AI$3,$AN80,,1000),0)+$AN80,"")</f>
        <v/>
      </c>
      <c r="AO81" s="63" t="str">
        <f ca="1">IFERROR(MATCH('자료입력 및 결과표시'!$W$4,OFFSET($AJ$3,$AO80,,1000),0)+$AO80,"")</f>
        <v/>
      </c>
      <c r="AP81" s="63" t="str">
        <f ca="1">IFERROR(MATCH('자료입력 및 결과표시'!$X$4,OFFSET($AK$3,$AP80,,1000),0)+$AP80,"")</f>
        <v/>
      </c>
      <c r="AQ81" s="63" t="str">
        <f t="shared" ca="1" si="38"/>
        <v/>
      </c>
      <c r="AR81" s="63" t="str">
        <f t="shared" ca="1" si="39"/>
        <v/>
      </c>
      <c r="AS81" s="63" t="str">
        <f t="shared" ca="1" si="40"/>
        <v/>
      </c>
      <c r="AT81" s="63" t="str">
        <f t="shared" ca="1" si="41"/>
        <v/>
      </c>
      <c r="AU81" s="63" t="str">
        <f t="shared" ca="1" si="42"/>
        <v/>
      </c>
      <c r="AV81" s="63" t="str">
        <f t="shared" ca="1" si="43"/>
        <v/>
      </c>
      <c r="AW81" s="63" t="str">
        <f t="shared" ca="1" si="44"/>
        <v/>
      </c>
      <c r="AX81" s="63" t="str">
        <f t="shared" ca="1" si="45"/>
        <v/>
      </c>
      <c r="BC81"/>
    </row>
    <row r="82" spans="1:55" ht="17.25" thickBot="1" x14ac:dyDescent="0.2">
      <c r="A82" s="34" t="str">
        <f ca="1">IFERROR(MATCH('자료입력 및 결과표시'!$H$9,OFFSET($H$3,$A81,,1000),0)+$A81,"")</f>
        <v/>
      </c>
      <c r="B82" s="34" t="str">
        <f t="shared" ca="1" si="25"/>
        <v/>
      </c>
      <c r="C82" s="34" t="str">
        <f t="shared" ca="1" si="26"/>
        <v/>
      </c>
      <c r="D82" s="34" t="str">
        <f t="shared" ca="1" si="27"/>
        <v/>
      </c>
      <c r="E82" s="34" t="str">
        <f t="shared" ca="1" si="28"/>
        <v/>
      </c>
      <c r="F82" s="18" t="str">
        <f t="shared" ca="1" si="20"/>
        <v/>
      </c>
      <c r="G82" s="62"/>
      <c r="H82" s="18">
        <f t="shared" si="29"/>
        <v>0</v>
      </c>
      <c r="I82" s="129" t="s">
        <v>101</v>
      </c>
      <c r="J82" s="130" t="s">
        <v>451</v>
      </c>
      <c r="K82" s="131">
        <v>44140</v>
      </c>
      <c r="L82" s="132">
        <v>44804</v>
      </c>
      <c r="M82" s="113" t="s">
        <v>439</v>
      </c>
      <c r="N82" s="114" t="s">
        <v>438</v>
      </c>
      <c r="O82" s="114"/>
      <c r="P82" s="114"/>
      <c r="Q82" s="114"/>
      <c r="R82" s="114"/>
      <c r="S82" s="115"/>
      <c r="T82" s="116" t="s">
        <v>91</v>
      </c>
      <c r="U82" s="133">
        <v>44760</v>
      </c>
      <c r="V82" s="211" t="s">
        <v>446</v>
      </c>
      <c r="W82" s="212" t="s">
        <v>447</v>
      </c>
      <c r="X82" s="141">
        <f t="shared" si="30"/>
        <v>0</v>
      </c>
      <c r="Y82" s="142">
        <f t="shared" si="31"/>
        <v>0</v>
      </c>
      <c r="Z82" s="142">
        <f t="shared" si="32"/>
        <v>0</v>
      </c>
      <c r="AA82" s="143">
        <f t="shared" si="33"/>
        <v>0</v>
      </c>
      <c r="AC82" s="53">
        <f>IF(AND(NOT(X82=0),$I82='자료입력 및 결과표시'!$A$4,COUNTIF('업무중복도(데이터 입력)'!$M82:$S82,'자료입력 및 결과표시'!A$9)&gt;=1),1,0)</f>
        <v>0</v>
      </c>
      <c r="AD82" s="53">
        <f>IF(AND(NOT(Y82=0),$I82='자료입력 및 결과표시'!$A$4,COUNTIF('업무중복도(데이터 입력)'!$M82:$S82,'자료입력 및 결과표시'!B$9)&gt;=1),2,0)</f>
        <v>0</v>
      </c>
      <c r="AE82" s="53">
        <f>IF(AND(NOT(Z82=0),$I82='자료입력 및 결과표시'!$A$4,COUNTIF('업무중복도(데이터 입력)'!$M82:$S82,'자료입력 및 결과표시'!C$9)&gt;=1),3,0)</f>
        <v>0</v>
      </c>
      <c r="AF82" s="53">
        <f>IF(AND(NOT(AA82=0),$I82='자료입력 및 결과표시'!$A$4,COUNTIF('업무중복도(데이터 입력)'!$M82:$S82,'자료입력 및 결과표시'!D$9)&gt;=1),4,0)</f>
        <v>0</v>
      </c>
      <c r="AH82" s="20" t="str">
        <f t="shared" si="34"/>
        <v>이가에이씨엠\hudigm\ @hansong1\0</v>
      </c>
      <c r="AI82" s="20" t="str">
        <f t="shared" si="35"/>
        <v>이가에이씨엠\hudigm\ @hansong1\0</v>
      </c>
      <c r="AJ82" s="20" t="str">
        <f t="shared" si="36"/>
        <v>이가에이씨엠\hudigm\ @hansong1\0</v>
      </c>
      <c r="AK82" s="20" t="str">
        <f t="shared" si="37"/>
        <v>이가에이씨엠\hudigm\ @hansong1\0</v>
      </c>
      <c r="AM82" s="63" t="str">
        <f ca="1">IFERROR(MATCH('자료입력 및 결과표시'!$U$4,OFFSET($AH$3,$AM81,,1000),0)+$AM81,"")</f>
        <v/>
      </c>
      <c r="AN82" s="63" t="str">
        <f ca="1">IFERROR(MATCH('자료입력 및 결과표시'!$V$4,OFFSET($AI$3,$AN81,,1000),0)+$AN81,"")</f>
        <v/>
      </c>
      <c r="AO82" s="63" t="str">
        <f ca="1">IFERROR(MATCH('자료입력 및 결과표시'!$W$4,OFFSET($AJ$3,$AO81,,1000),0)+$AO81,"")</f>
        <v/>
      </c>
      <c r="AP82" s="63" t="str">
        <f ca="1">IFERROR(MATCH('자료입력 및 결과표시'!$X$4,OFFSET($AK$3,$AP81,,1000),0)+$AP81,"")</f>
        <v/>
      </c>
      <c r="AQ82" s="63" t="str">
        <f t="shared" ca="1" si="38"/>
        <v/>
      </c>
      <c r="AR82" s="63" t="str">
        <f t="shared" ca="1" si="39"/>
        <v/>
      </c>
      <c r="AS82" s="63" t="str">
        <f t="shared" ca="1" si="40"/>
        <v/>
      </c>
      <c r="AT82" s="63" t="str">
        <f t="shared" ca="1" si="41"/>
        <v/>
      </c>
      <c r="AU82" s="63" t="str">
        <f t="shared" ca="1" si="42"/>
        <v/>
      </c>
      <c r="AV82" s="63" t="str">
        <f t="shared" ca="1" si="43"/>
        <v/>
      </c>
      <c r="AW82" s="63" t="str">
        <f t="shared" ca="1" si="44"/>
        <v/>
      </c>
      <c r="AX82" s="63" t="str">
        <f t="shared" ca="1" si="45"/>
        <v/>
      </c>
      <c r="BC82"/>
    </row>
    <row r="83" spans="1:55" ht="17.25" thickBot="1" x14ac:dyDescent="0.2">
      <c r="A83" s="34" t="str">
        <f ca="1">IFERROR(MATCH('자료입력 및 결과표시'!$H$9,OFFSET($H$3,$A82,,1000),0)+$A82,"")</f>
        <v/>
      </c>
      <c r="B83" s="34" t="str">
        <f t="shared" ca="1" si="25"/>
        <v/>
      </c>
      <c r="C83" s="34" t="str">
        <f t="shared" ca="1" si="26"/>
        <v/>
      </c>
      <c r="D83" s="34" t="str">
        <f t="shared" ca="1" si="27"/>
        <v/>
      </c>
      <c r="E83" s="34" t="str">
        <f t="shared" ca="1" si="28"/>
        <v/>
      </c>
      <c r="F83" s="18" t="str">
        <f t="shared" ca="1" si="20"/>
        <v/>
      </c>
      <c r="G83" s="62"/>
      <c r="H83" s="18">
        <f t="shared" si="29"/>
        <v>0</v>
      </c>
      <c r="I83" s="129" t="s">
        <v>101</v>
      </c>
      <c r="J83" s="130" t="s">
        <v>452</v>
      </c>
      <c r="K83" s="131">
        <v>44305</v>
      </c>
      <c r="L83" s="132">
        <v>44640</v>
      </c>
      <c r="M83" s="113" t="s">
        <v>440</v>
      </c>
      <c r="N83" s="114" t="s">
        <v>450</v>
      </c>
      <c r="O83" s="114"/>
      <c r="P83" s="114"/>
      <c r="Q83" s="114"/>
      <c r="R83" s="114"/>
      <c r="S83" s="115"/>
      <c r="T83" s="116" t="s">
        <v>91</v>
      </c>
      <c r="U83" s="133">
        <v>44760</v>
      </c>
      <c r="V83" s="211" t="s">
        <v>446</v>
      </c>
      <c r="W83" s="212" t="s">
        <v>447</v>
      </c>
      <c r="X83" s="141">
        <f t="shared" si="30"/>
        <v>0</v>
      </c>
      <c r="Y83" s="142">
        <f t="shared" si="31"/>
        <v>0</v>
      </c>
      <c r="Z83" s="142">
        <f t="shared" si="32"/>
        <v>0</v>
      </c>
      <c r="AA83" s="143">
        <f t="shared" si="33"/>
        <v>0</v>
      </c>
      <c r="AC83" s="53">
        <f>IF(AND(NOT(X83=0),$I83='자료입력 및 결과표시'!$A$4,COUNTIF('업무중복도(데이터 입력)'!$M83:$S83,'자료입력 및 결과표시'!A$9)&gt;=1),1,0)</f>
        <v>0</v>
      </c>
      <c r="AD83" s="53">
        <f>IF(AND(NOT(Y83=0),$I83='자료입력 및 결과표시'!$A$4,COUNTIF('업무중복도(데이터 입력)'!$M83:$S83,'자료입력 및 결과표시'!B$9)&gt;=1),2,0)</f>
        <v>0</v>
      </c>
      <c r="AE83" s="53">
        <f>IF(AND(NOT(Z83=0),$I83='자료입력 및 결과표시'!$A$4,COUNTIF('업무중복도(데이터 입력)'!$M83:$S83,'자료입력 및 결과표시'!C$9)&gt;=1),3,0)</f>
        <v>0</v>
      </c>
      <c r="AF83" s="53">
        <f>IF(AND(NOT(AA83=0),$I83='자료입력 및 결과표시'!$A$4,COUNTIF('업무중복도(데이터 입력)'!$M83:$S83,'자료입력 및 결과표시'!D$9)&gt;=1),4,0)</f>
        <v>0</v>
      </c>
      <c r="AH83" s="20" t="str">
        <f t="shared" si="34"/>
        <v>이가에이씨엠\hudigm\ @hansong1\0</v>
      </c>
      <c r="AI83" s="20" t="str">
        <f t="shared" si="35"/>
        <v>이가에이씨엠\hudigm\ @hansong1\0</v>
      </c>
      <c r="AJ83" s="20" t="str">
        <f t="shared" si="36"/>
        <v>이가에이씨엠\hudigm\ @hansong1\0</v>
      </c>
      <c r="AK83" s="20" t="str">
        <f t="shared" si="37"/>
        <v>이가에이씨엠\hudigm\ @hansong1\0</v>
      </c>
      <c r="AM83" s="63" t="str">
        <f ca="1">IFERROR(MATCH('자료입력 및 결과표시'!$U$4,OFFSET($AH$3,$AM82,,1000),0)+$AM82,"")</f>
        <v/>
      </c>
      <c r="AN83" s="63" t="str">
        <f ca="1">IFERROR(MATCH('자료입력 및 결과표시'!$V$4,OFFSET($AI$3,$AN82,,1000),0)+$AN82,"")</f>
        <v/>
      </c>
      <c r="AO83" s="63" t="str">
        <f ca="1">IFERROR(MATCH('자료입력 및 결과표시'!$W$4,OFFSET($AJ$3,$AO82,,1000),0)+$AO82,"")</f>
        <v/>
      </c>
      <c r="AP83" s="63" t="str">
        <f ca="1">IFERROR(MATCH('자료입력 및 결과표시'!$X$4,OFFSET($AK$3,$AP82,,1000),0)+$AP82,"")</f>
        <v/>
      </c>
      <c r="AQ83" s="63" t="str">
        <f t="shared" ca="1" si="38"/>
        <v/>
      </c>
      <c r="AR83" s="63" t="str">
        <f t="shared" ca="1" si="39"/>
        <v/>
      </c>
      <c r="AS83" s="63" t="str">
        <f t="shared" ca="1" si="40"/>
        <v/>
      </c>
      <c r="AT83" s="63" t="str">
        <f t="shared" ca="1" si="41"/>
        <v/>
      </c>
      <c r="AU83" s="63" t="str">
        <f t="shared" ca="1" si="42"/>
        <v/>
      </c>
      <c r="AV83" s="63" t="str">
        <f t="shared" ca="1" si="43"/>
        <v/>
      </c>
      <c r="AW83" s="63" t="str">
        <f t="shared" ca="1" si="44"/>
        <v/>
      </c>
      <c r="AX83" s="63" t="str">
        <f t="shared" ca="1" si="45"/>
        <v/>
      </c>
      <c r="BC83"/>
    </row>
    <row r="84" spans="1:55" ht="17.25" thickBot="1" x14ac:dyDescent="0.2">
      <c r="A84" s="34" t="str">
        <f ca="1">IFERROR(MATCH('자료입력 및 결과표시'!$H$9,OFFSET($H$3,$A83,,1000),0)+$A83,"")</f>
        <v/>
      </c>
      <c r="B84" s="34" t="str">
        <f t="shared" ca="1" si="25"/>
        <v/>
      </c>
      <c r="C84" s="34" t="str">
        <f t="shared" ca="1" si="26"/>
        <v/>
      </c>
      <c r="D84" s="34" t="str">
        <f t="shared" ca="1" si="27"/>
        <v/>
      </c>
      <c r="E84" s="34" t="str">
        <f t="shared" ca="1" si="28"/>
        <v/>
      </c>
      <c r="F84" s="18" t="str">
        <f t="shared" ca="1" si="20"/>
        <v/>
      </c>
      <c r="G84" s="62"/>
      <c r="H84" s="18">
        <f t="shared" si="29"/>
        <v>0</v>
      </c>
      <c r="I84" s="129" t="s">
        <v>101</v>
      </c>
      <c r="J84" s="130" t="s">
        <v>453</v>
      </c>
      <c r="K84" s="131">
        <v>43521</v>
      </c>
      <c r="L84" s="132">
        <v>44886</v>
      </c>
      <c r="M84" s="113"/>
      <c r="N84" s="114"/>
      <c r="O84" s="114"/>
      <c r="P84" s="114"/>
      <c r="Q84" s="114"/>
      <c r="R84" s="114"/>
      <c r="S84" s="115"/>
      <c r="T84" s="116" t="s">
        <v>91</v>
      </c>
      <c r="U84" s="133">
        <v>44760</v>
      </c>
      <c r="V84" s="211" t="s">
        <v>446</v>
      </c>
      <c r="W84" s="212" t="s">
        <v>447</v>
      </c>
      <c r="X84" s="141">
        <f t="shared" si="30"/>
        <v>0</v>
      </c>
      <c r="Y84" s="142">
        <f t="shared" si="31"/>
        <v>0</v>
      </c>
      <c r="Z84" s="142">
        <f t="shared" si="32"/>
        <v>0</v>
      </c>
      <c r="AA84" s="143">
        <f t="shared" si="33"/>
        <v>0</v>
      </c>
      <c r="AC84" s="53">
        <f>IF(AND(NOT(X84=0),$I84='자료입력 및 결과표시'!$A$4,COUNTIF('업무중복도(데이터 입력)'!$M84:$S84,'자료입력 및 결과표시'!A$9)&gt;=1),1,0)</f>
        <v>0</v>
      </c>
      <c r="AD84" s="53">
        <f>IF(AND(NOT(Y84=0),$I84='자료입력 및 결과표시'!$A$4,COUNTIF('업무중복도(데이터 입력)'!$M84:$S84,'자료입력 및 결과표시'!B$9)&gt;=1),2,0)</f>
        <v>0</v>
      </c>
      <c r="AE84" s="53">
        <f>IF(AND(NOT(Z84=0),$I84='자료입력 및 결과표시'!$A$4,COUNTIF('업무중복도(데이터 입력)'!$M84:$S84,'자료입력 및 결과표시'!C$9)&gt;=1),3,0)</f>
        <v>0</v>
      </c>
      <c r="AF84" s="53">
        <f>IF(AND(NOT(AA84=0),$I84='자료입력 및 결과표시'!$A$4,COUNTIF('업무중복도(데이터 입력)'!$M84:$S84,'자료입력 및 결과표시'!D$9)&gt;=1),4,0)</f>
        <v>0</v>
      </c>
      <c r="AH84" s="20" t="str">
        <f t="shared" si="34"/>
        <v>이가에이씨엠\hudigm\ @hansong1\0</v>
      </c>
      <c r="AI84" s="20" t="str">
        <f t="shared" si="35"/>
        <v>이가에이씨엠\hudigm\ @hansong1\0</v>
      </c>
      <c r="AJ84" s="20" t="str">
        <f t="shared" si="36"/>
        <v>이가에이씨엠\hudigm\ @hansong1\0</v>
      </c>
      <c r="AK84" s="20" t="str">
        <f t="shared" si="37"/>
        <v>이가에이씨엠\hudigm\ @hansong1\0</v>
      </c>
      <c r="AM84" s="63" t="str">
        <f ca="1">IFERROR(MATCH('자료입력 및 결과표시'!$U$4,OFFSET($AH$3,$AM83,,1000),0)+$AM83,"")</f>
        <v/>
      </c>
      <c r="AN84" s="63" t="str">
        <f ca="1">IFERROR(MATCH('자료입력 및 결과표시'!$V$4,OFFSET($AI$3,$AN83,,1000),0)+$AN83,"")</f>
        <v/>
      </c>
      <c r="AO84" s="63" t="str">
        <f ca="1">IFERROR(MATCH('자료입력 및 결과표시'!$W$4,OFFSET($AJ$3,$AO83,,1000),0)+$AO83,"")</f>
        <v/>
      </c>
      <c r="AP84" s="63" t="str">
        <f ca="1">IFERROR(MATCH('자료입력 및 결과표시'!$X$4,OFFSET($AK$3,$AP83,,1000),0)+$AP83,"")</f>
        <v/>
      </c>
      <c r="AQ84" s="63" t="str">
        <f t="shared" ca="1" si="38"/>
        <v/>
      </c>
      <c r="AR84" s="63" t="str">
        <f t="shared" ca="1" si="39"/>
        <v/>
      </c>
      <c r="AS84" s="63" t="str">
        <f t="shared" ca="1" si="40"/>
        <v/>
      </c>
      <c r="AT84" s="63" t="str">
        <f t="shared" ca="1" si="41"/>
        <v/>
      </c>
      <c r="AU84" s="63" t="str">
        <f t="shared" ca="1" si="42"/>
        <v/>
      </c>
      <c r="AV84" s="63" t="str">
        <f t="shared" ca="1" si="43"/>
        <v/>
      </c>
      <c r="AW84" s="63" t="str">
        <f t="shared" ca="1" si="44"/>
        <v/>
      </c>
      <c r="AX84" s="63" t="str">
        <f t="shared" ca="1" si="45"/>
        <v/>
      </c>
      <c r="BC84"/>
    </row>
    <row r="85" spans="1:55" ht="17.25" thickBot="1" x14ac:dyDescent="0.2">
      <c r="A85" s="34" t="str">
        <f ca="1">IFERROR(MATCH('자료입력 및 결과표시'!$H$9,OFFSET($H$3,$A84,,1000),0)+$A84,"")</f>
        <v/>
      </c>
      <c r="B85" s="34" t="str">
        <f t="shared" ca="1" si="25"/>
        <v/>
      </c>
      <c r="C85" s="34" t="str">
        <f t="shared" ca="1" si="26"/>
        <v/>
      </c>
      <c r="D85" s="34" t="str">
        <f t="shared" ca="1" si="27"/>
        <v/>
      </c>
      <c r="E85" s="34" t="str">
        <f t="shared" ca="1" si="28"/>
        <v/>
      </c>
      <c r="F85" s="18" t="str">
        <f t="shared" ref="F85:F140" ca="1" si="46">IFERROR(INDEX(J$3:J$1003,$A85),"")</f>
        <v/>
      </c>
      <c r="G85" s="62"/>
      <c r="H85" s="18">
        <f t="shared" si="29"/>
        <v>0</v>
      </c>
      <c r="I85" s="129" t="s">
        <v>101</v>
      </c>
      <c r="J85" s="130" t="s">
        <v>454</v>
      </c>
      <c r="K85" s="131">
        <v>44531</v>
      </c>
      <c r="L85" s="132">
        <v>44804</v>
      </c>
      <c r="M85" s="113"/>
      <c r="N85" s="114"/>
      <c r="O85" s="114"/>
      <c r="P85" s="114"/>
      <c r="Q85" s="114"/>
      <c r="R85" s="114"/>
      <c r="S85" s="115"/>
      <c r="T85" s="116" t="s">
        <v>23</v>
      </c>
      <c r="U85" s="133">
        <v>44760</v>
      </c>
      <c r="V85" s="211" t="s">
        <v>446</v>
      </c>
      <c r="W85" s="212" t="s">
        <v>447</v>
      </c>
      <c r="X85" s="141">
        <f t="shared" si="30"/>
        <v>0</v>
      </c>
      <c r="Y85" s="142">
        <f t="shared" si="31"/>
        <v>0</v>
      </c>
      <c r="Z85" s="142">
        <f t="shared" si="32"/>
        <v>0</v>
      </c>
      <c r="AA85" s="143">
        <f t="shared" si="33"/>
        <v>0</v>
      </c>
      <c r="AC85" s="53">
        <f>IF(AND(NOT(X85=0),$I85='자료입력 및 결과표시'!$A$4,COUNTIF('업무중복도(데이터 입력)'!$M85:$S85,'자료입력 및 결과표시'!A$9)&gt;=1),1,0)</f>
        <v>0</v>
      </c>
      <c r="AD85" s="53">
        <f>IF(AND(NOT(Y85=0),$I85='자료입력 및 결과표시'!$A$4,COUNTIF('업무중복도(데이터 입력)'!$M85:$S85,'자료입력 및 결과표시'!B$9)&gt;=1),2,0)</f>
        <v>0</v>
      </c>
      <c r="AE85" s="53">
        <f>IF(AND(NOT(Z85=0),$I85='자료입력 및 결과표시'!$A$4,COUNTIF('업무중복도(데이터 입력)'!$M85:$S85,'자료입력 및 결과표시'!C$9)&gt;=1),3,0)</f>
        <v>0</v>
      </c>
      <c r="AF85" s="53">
        <f>IF(AND(NOT(AA85=0),$I85='자료입력 및 결과표시'!$A$4,COUNTIF('업무중복도(데이터 입력)'!$M85:$S85,'자료입력 및 결과표시'!D$9)&gt;=1),4,0)</f>
        <v>0</v>
      </c>
      <c r="AH85" s="20" t="str">
        <f t="shared" si="34"/>
        <v>이가에이씨엠\hudigm\ @hansong1\0</v>
      </c>
      <c r="AI85" s="20" t="str">
        <f t="shared" si="35"/>
        <v>이가에이씨엠\hudigm\ @hansong1\0</v>
      </c>
      <c r="AJ85" s="20" t="str">
        <f t="shared" si="36"/>
        <v>이가에이씨엠\hudigm\ @hansong1\0</v>
      </c>
      <c r="AK85" s="20" t="str">
        <f t="shared" si="37"/>
        <v>이가에이씨엠\hudigm\ @hansong1\0</v>
      </c>
      <c r="AM85" s="63" t="str">
        <f ca="1">IFERROR(MATCH('자료입력 및 결과표시'!$U$4,OFFSET($AH$3,$AM84,,1000),0)+$AM84,"")</f>
        <v/>
      </c>
      <c r="AN85" s="63" t="str">
        <f ca="1">IFERROR(MATCH('자료입력 및 결과표시'!$V$4,OFFSET($AI$3,$AN84,,1000),0)+$AN84,"")</f>
        <v/>
      </c>
      <c r="AO85" s="63" t="str">
        <f ca="1">IFERROR(MATCH('자료입력 및 결과표시'!$W$4,OFFSET($AJ$3,$AO84,,1000),0)+$AO84,"")</f>
        <v/>
      </c>
      <c r="AP85" s="63" t="str">
        <f ca="1">IFERROR(MATCH('자료입력 및 결과표시'!$X$4,OFFSET($AK$3,$AP84,,1000),0)+$AP84,"")</f>
        <v/>
      </c>
      <c r="AQ85" s="63" t="str">
        <f t="shared" ca="1" si="38"/>
        <v/>
      </c>
      <c r="AR85" s="63" t="str">
        <f t="shared" ca="1" si="39"/>
        <v/>
      </c>
      <c r="AS85" s="63" t="str">
        <f t="shared" ca="1" si="40"/>
        <v/>
      </c>
      <c r="AT85" s="63" t="str">
        <f t="shared" ca="1" si="41"/>
        <v/>
      </c>
      <c r="AU85" s="63" t="str">
        <f t="shared" ca="1" si="42"/>
        <v/>
      </c>
      <c r="AV85" s="63" t="str">
        <f t="shared" ca="1" si="43"/>
        <v/>
      </c>
      <c r="AW85" s="63" t="str">
        <f t="shared" ca="1" si="44"/>
        <v/>
      </c>
      <c r="AX85" s="63" t="str">
        <f t="shared" ca="1" si="45"/>
        <v/>
      </c>
      <c r="BC85"/>
    </row>
    <row r="86" spans="1:55" ht="17.25" thickBot="1" x14ac:dyDescent="0.2">
      <c r="A86" s="34" t="str">
        <f ca="1">IFERROR(MATCH('자료입력 및 결과표시'!$H$9,OFFSET($H$3,$A85,,1000),0)+$A85,"")</f>
        <v/>
      </c>
      <c r="B86" s="34" t="str">
        <f t="shared" ca="1" si="25"/>
        <v/>
      </c>
      <c r="C86" s="34" t="str">
        <f t="shared" ca="1" si="26"/>
        <v/>
      </c>
      <c r="D86" s="34" t="str">
        <f t="shared" ca="1" si="27"/>
        <v/>
      </c>
      <c r="E86" s="34" t="str">
        <f t="shared" ca="1" si="28"/>
        <v/>
      </c>
      <c r="F86" s="18" t="str">
        <f t="shared" ca="1" si="46"/>
        <v/>
      </c>
      <c r="G86" s="62"/>
      <c r="H86" s="18">
        <f t="shared" si="29"/>
        <v>0</v>
      </c>
      <c r="I86" s="129" t="s">
        <v>101</v>
      </c>
      <c r="J86" s="130" t="s">
        <v>455</v>
      </c>
      <c r="K86" s="131">
        <v>43207</v>
      </c>
      <c r="L86" s="132">
        <v>44926</v>
      </c>
      <c r="M86" s="113"/>
      <c r="N86" s="114"/>
      <c r="O86" s="114"/>
      <c r="P86" s="114"/>
      <c r="Q86" s="114"/>
      <c r="R86" s="114"/>
      <c r="S86" s="115"/>
      <c r="T86" s="116" t="s">
        <v>91</v>
      </c>
      <c r="U86" s="133">
        <v>44760</v>
      </c>
      <c r="V86" s="211" t="s">
        <v>446</v>
      </c>
      <c r="W86" s="212" t="s">
        <v>447</v>
      </c>
      <c r="X86" s="141">
        <f t="shared" si="30"/>
        <v>0</v>
      </c>
      <c r="Y86" s="142">
        <f t="shared" si="31"/>
        <v>0</v>
      </c>
      <c r="Z86" s="142">
        <f t="shared" si="32"/>
        <v>0</v>
      </c>
      <c r="AA86" s="143">
        <f t="shared" si="33"/>
        <v>0</v>
      </c>
      <c r="AC86" s="53">
        <f>IF(AND(NOT(X86=0),$I86='자료입력 및 결과표시'!$A$4,COUNTIF('업무중복도(데이터 입력)'!$M86:$S86,'자료입력 및 결과표시'!A$9)&gt;=1),1,0)</f>
        <v>0</v>
      </c>
      <c r="AD86" s="53">
        <f>IF(AND(NOT(Y86=0),$I86='자료입력 및 결과표시'!$A$4,COUNTIF('업무중복도(데이터 입력)'!$M86:$S86,'자료입력 및 결과표시'!B$9)&gt;=1),2,0)</f>
        <v>0</v>
      </c>
      <c r="AE86" s="53">
        <f>IF(AND(NOT(Z86=0),$I86='자료입력 및 결과표시'!$A$4,COUNTIF('업무중복도(데이터 입력)'!$M86:$S86,'자료입력 및 결과표시'!C$9)&gt;=1),3,0)</f>
        <v>0</v>
      </c>
      <c r="AF86" s="53">
        <f>IF(AND(NOT(AA86=0),$I86='자료입력 및 결과표시'!$A$4,COUNTIF('업무중복도(데이터 입력)'!$M86:$S86,'자료입력 및 결과표시'!D$9)&gt;=1),4,0)</f>
        <v>0</v>
      </c>
      <c r="AH86" s="20" t="str">
        <f t="shared" si="34"/>
        <v>이가에이씨엠\hudigm\ @hansong1\0</v>
      </c>
      <c r="AI86" s="20" t="str">
        <f t="shared" si="35"/>
        <v>이가에이씨엠\hudigm\ @hansong1\0</v>
      </c>
      <c r="AJ86" s="20" t="str">
        <f t="shared" si="36"/>
        <v>이가에이씨엠\hudigm\ @hansong1\0</v>
      </c>
      <c r="AK86" s="20" t="str">
        <f t="shared" si="37"/>
        <v>이가에이씨엠\hudigm\ @hansong1\0</v>
      </c>
      <c r="AM86" s="63" t="str">
        <f ca="1">IFERROR(MATCH('자료입력 및 결과표시'!$U$4,OFFSET($AH$3,$AM85,,1000),0)+$AM85,"")</f>
        <v/>
      </c>
      <c r="AN86" s="63" t="str">
        <f ca="1">IFERROR(MATCH('자료입력 및 결과표시'!$V$4,OFFSET($AI$3,$AN85,,1000),0)+$AN85,"")</f>
        <v/>
      </c>
      <c r="AO86" s="63" t="str">
        <f ca="1">IFERROR(MATCH('자료입력 및 결과표시'!$W$4,OFFSET($AJ$3,$AO85,,1000),0)+$AO85,"")</f>
        <v/>
      </c>
      <c r="AP86" s="63" t="str">
        <f ca="1">IFERROR(MATCH('자료입력 및 결과표시'!$X$4,OFFSET($AK$3,$AP85,,1000),0)+$AP85,"")</f>
        <v/>
      </c>
      <c r="AQ86" s="63" t="str">
        <f t="shared" ca="1" si="38"/>
        <v/>
      </c>
      <c r="AR86" s="63" t="str">
        <f t="shared" ca="1" si="39"/>
        <v/>
      </c>
      <c r="AS86" s="63" t="str">
        <f t="shared" ca="1" si="40"/>
        <v/>
      </c>
      <c r="AT86" s="63" t="str">
        <f t="shared" ca="1" si="41"/>
        <v/>
      </c>
      <c r="AU86" s="63" t="str">
        <f t="shared" ca="1" si="42"/>
        <v/>
      </c>
      <c r="AV86" s="63" t="str">
        <f t="shared" ca="1" si="43"/>
        <v/>
      </c>
      <c r="AW86" s="63" t="str">
        <f t="shared" ca="1" si="44"/>
        <v/>
      </c>
      <c r="AX86" s="63" t="str">
        <f t="shared" ca="1" si="45"/>
        <v/>
      </c>
      <c r="BC86"/>
    </row>
    <row r="87" spans="1:55" ht="17.25" thickBot="1" x14ac:dyDescent="0.2">
      <c r="A87" s="34" t="str">
        <f ca="1">IFERROR(MATCH('자료입력 및 결과표시'!$H$9,OFFSET($H$3,$A86,,1000),0)+$A86,"")</f>
        <v/>
      </c>
      <c r="B87" s="34" t="str">
        <f t="shared" ca="1" si="25"/>
        <v/>
      </c>
      <c r="C87" s="34" t="str">
        <f t="shared" ca="1" si="26"/>
        <v/>
      </c>
      <c r="D87" s="34" t="str">
        <f t="shared" ca="1" si="27"/>
        <v/>
      </c>
      <c r="E87" s="34" t="str">
        <f t="shared" ca="1" si="28"/>
        <v/>
      </c>
      <c r="F87" s="18" t="str">
        <f t="shared" ca="1" si="46"/>
        <v/>
      </c>
      <c r="G87" s="62"/>
      <c r="H87" s="18">
        <f t="shared" si="29"/>
        <v>0</v>
      </c>
      <c r="I87" s="129" t="s">
        <v>101</v>
      </c>
      <c r="J87" s="130" t="s">
        <v>456</v>
      </c>
      <c r="K87" s="131">
        <v>43938</v>
      </c>
      <c r="L87" s="132">
        <v>45291</v>
      </c>
      <c r="M87" s="113"/>
      <c r="N87" s="114"/>
      <c r="O87" s="114"/>
      <c r="P87" s="114"/>
      <c r="Q87" s="114"/>
      <c r="R87" s="114"/>
      <c r="S87" s="115"/>
      <c r="T87" s="116" t="s">
        <v>91</v>
      </c>
      <c r="U87" s="133">
        <v>44760</v>
      </c>
      <c r="V87" s="211" t="s">
        <v>446</v>
      </c>
      <c r="W87" s="212" t="s">
        <v>447</v>
      </c>
      <c r="X87" s="141">
        <f t="shared" si="30"/>
        <v>0</v>
      </c>
      <c r="Y87" s="142">
        <f t="shared" si="31"/>
        <v>0</v>
      </c>
      <c r="Z87" s="142">
        <f t="shared" si="32"/>
        <v>0</v>
      </c>
      <c r="AA87" s="143">
        <f t="shared" si="33"/>
        <v>0</v>
      </c>
      <c r="AC87" s="53">
        <f>IF(AND(NOT(X87=0),$I87='자료입력 및 결과표시'!$A$4,COUNTIF('업무중복도(데이터 입력)'!$M87:$S87,'자료입력 및 결과표시'!A$9)&gt;=1),1,0)</f>
        <v>0</v>
      </c>
      <c r="AD87" s="53">
        <f>IF(AND(NOT(Y87=0),$I87='자료입력 및 결과표시'!$A$4,COUNTIF('업무중복도(데이터 입력)'!$M87:$S87,'자료입력 및 결과표시'!B$9)&gt;=1),2,0)</f>
        <v>0</v>
      </c>
      <c r="AE87" s="53">
        <f>IF(AND(NOT(Z87=0),$I87='자료입력 및 결과표시'!$A$4,COUNTIF('업무중복도(데이터 입력)'!$M87:$S87,'자료입력 및 결과표시'!C$9)&gt;=1),3,0)</f>
        <v>0</v>
      </c>
      <c r="AF87" s="53">
        <f>IF(AND(NOT(AA87=0),$I87='자료입력 및 결과표시'!$A$4,COUNTIF('업무중복도(데이터 입력)'!$M87:$S87,'자료입력 및 결과표시'!D$9)&gt;=1),4,0)</f>
        <v>0</v>
      </c>
      <c r="AH87" s="20" t="str">
        <f t="shared" si="34"/>
        <v>이가에이씨엠\hudigm\ @hansong1\0</v>
      </c>
      <c r="AI87" s="20" t="str">
        <f t="shared" si="35"/>
        <v>이가에이씨엠\hudigm\ @hansong1\0</v>
      </c>
      <c r="AJ87" s="20" t="str">
        <f t="shared" si="36"/>
        <v>이가에이씨엠\hudigm\ @hansong1\0</v>
      </c>
      <c r="AK87" s="20" t="str">
        <f t="shared" si="37"/>
        <v>이가에이씨엠\hudigm\ @hansong1\0</v>
      </c>
      <c r="AM87" s="63" t="str">
        <f ca="1">IFERROR(MATCH('자료입력 및 결과표시'!$U$4,OFFSET($AH$3,$AM86,,1000),0)+$AM86,"")</f>
        <v/>
      </c>
      <c r="AN87" s="63" t="str">
        <f ca="1">IFERROR(MATCH('자료입력 및 결과표시'!$V$4,OFFSET($AI$3,$AN86,,1000),0)+$AN86,"")</f>
        <v/>
      </c>
      <c r="AO87" s="63" t="str">
        <f ca="1">IFERROR(MATCH('자료입력 및 결과표시'!$W$4,OFFSET($AJ$3,$AO86,,1000),0)+$AO86,"")</f>
        <v/>
      </c>
      <c r="AP87" s="63" t="str">
        <f ca="1">IFERROR(MATCH('자료입력 및 결과표시'!$X$4,OFFSET($AK$3,$AP86,,1000),0)+$AP86,"")</f>
        <v/>
      </c>
      <c r="AQ87" s="63" t="str">
        <f t="shared" ca="1" si="38"/>
        <v/>
      </c>
      <c r="AR87" s="63" t="str">
        <f t="shared" ca="1" si="39"/>
        <v/>
      </c>
      <c r="AS87" s="63" t="str">
        <f t="shared" ca="1" si="40"/>
        <v/>
      </c>
      <c r="AT87" s="63" t="str">
        <f t="shared" ca="1" si="41"/>
        <v/>
      </c>
      <c r="AU87" s="63" t="str">
        <f t="shared" ca="1" si="42"/>
        <v/>
      </c>
      <c r="AV87" s="63" t="str">
        <f t="shared" ca="1" si="43"/>
        <v/>
      </c>
      <c r="AW87" s="63" t="str">
        <f t="shared" ca="1" si="44"/>
        <v/>
      </c>
      <c r="AX87" s="63" t="str">
        <f t="shared" ca="1" si="45"/>
        <v/>
      </c>
      <c r="BC87"/>
    </row>
    <row r="88" spans="1:55" ht="17.25" thickBot="1" x14ac:dyDescent="0.2">
      <c r="A88" s="34" t="str">
        <f ca="1">IFERROR(MATCH('자료입력 및 결과표시'!$H$9,OFFSET($H$3,$A87,,1000),0)+$A87,"")</f>
        <v/>
      </c>
      <c r="B88" s="34" t="str">
        <f t="shared" ca="1" si="25"/>
        <v/>
      </c>
      <c r="C88" s="34" t="str">
        <f t="shared" ca="1" si="26"/>
        <v/>
      </c>
      <c r="D88" s="34" t="str">
        <f t="shared" ca="1" si="27"/>
        <v/>
      </c>
      <c r="E88" s="34" t="str">
        <f t="shared" ca="1" si="28"/>
        <v/>
      </c>
      <c r="F88" s="18" t="str">
        <f t="shared" ca="1" si="46"/>
        <v/>
      </c>
      <c r="G88" s="62"/>
      <c r="H88" s="18">
        <f t="shared" si="29"/>
        <v>0</v>
      </c>
      <c r="I88" s="129" t="s">
        <v>101</v>
      </c>
      <c r="J88" s="130" t="s">
        <v>457</v>
      </c>
      <c r="K88" s="131">
        <v>42452</v>
      </c>
      <c r="L88" s="132">
        <v>44254</v>
      </c>
      <c r="M88" s="113"/>
      <c r="N88" s="114"/>
      <c r="O88" s="114"/>
      <c r="P88" s="114"/>
      <c r="Q88" s="114"/>
      <c r="R88" s="114"/>
      <c r="S88" s="115"/>
      <c r="T88" s="116" t="s">
        <v>91</v>
      </c>
      <c r="U88" s="133">
        <v>44760</v>
      </c>
      <c r="V88" s="211" t="s">
        <v>446</v>
      </c>
      <c r="W88" s="212" t="s">
        <v>447</v>
      </c>
      <c r="X88" s="141">
        <f t="shared" si="30"/>
        <v>0</v>
      </c>
      <c r="Y88" s="142">
        <f t="shared" si="31"/>
        <v>0</v>
      </c>
      <c r="Z88" s="142">
        <f t="shared" si="32"/>
        <v>0</v>
      </c>
      <c r="AA88" s="143">
        <f t="shared" si="33"/>
        <v>0</v>
      </c>
      <c r="AC88" s="53">
        <f>IF(AND(NOT(X88=0),$I88='자료입력 및 결과표시'!$A$4,COUNTIF('업무중복도(데이터 입력)'!$M88:$S88,'자료입력 및 결과표시'!A$9)&gt;=1),1,0)</f>
        <v>0</v>
      </c>
      <c r="AD88" s="53">
        <f>IF(AND(NOT(Y88=0),$I88='자료입력 및 결과표시'!$A$4,COUNTIF('업무중복도(데이터 입력)'!$M88:$S88,'자료입력 및 결과표시'!B$9)&gt;=1),2,0)</f>
        <v>0</v>
      </c>
      <c r="AE88" s="53">
        <f>IF(AND(NOT(Z88=0),$I88='자료입력 및 결과표시'!$A$4,COUNTIF('업무중복도(데이터 입력)'!$M88:$S88,'자료입력 및 결과표시'!C$9)&gt;=1),3,0)</f>
        <v>0</v>
      </c>
      <c r="AF88" s="53">
        <f>IF(AND(NOT(AA88=0),$I88='자료입력 및 결과표시'!$A$4,COUNTIF('업무중복도(데이터 입력)'!$M88:$S88,'자료입력 및 결과표시'!D$9)&gt;=1),4,0)</f>
        <v>0</v>
      </c>
      <c r="AH88" s="20" t="str">
        <f t="shared" si="34"/>
        <v>이가에이씨엠\hudigm\ @hansong1\0</v>
      </c>
      <c r="AI88" s="20" t="str">
        <f t="shared" si="35"/>
        <v>이가에이씨엠\hudigm\ @hansong1\0</v>
      </c>
      <c r="AJ88" s="20" t="str">
        <f t="shared" si="36"/>
        <v>이가에이씨엠\hudigm\ @hansong1\0</v>
      </c>
      <c r="AK88" s="20" t="str">
        <f t="shared" si="37"/>
        <v>이가에이씨엠\hudigm\ @hansong1\0</v>
      </c>
      <c r="AM88" s="63" t="str">
        <f ca="1">IFERROR(MATCH('자료입력 및 결과표시'!$U$4,OFFSET($AH$3,$AM87,,1000),0)+$AM87,"")</f>
        <v/>
      </c>
      <c r="AN88" s="63" t="str">
        <f ca="1">IFERROR(MATCH('자료입력 및 결과표시'!$V$4,OFFSET($AI$3,$AN87,,1000),0)+$AN87,"")</f>
        <v/>
      </c>
      <c r="AO88" s="63" t="str">
        <f ca="1">IFERROR(MATCH('자료입력 및 결과표시'!$W$4,OFFSET($AJ$3,$AO87,,1000),0)+$AO87,"")</f>
        <v/>
      </c>
      <c r="AP88" s="63" t="str">
        <f ca="1">IFERROR(MATCH('자료입력 및 결과표시'!$X$4,OFFSET($AK$3,$AP87,,1000),0)+$AP87,"")</f>
        <v/>
      </c>
      <c r="AQ88" s="63" t="str">
        <f t="shared" ca="1" si="38"/>
        <v/>
      </c>
      <c r="AR88" s="63" t="str">
        <f t="shared" ca="1" si="39"/>
        <v/>
      </c>
      <c r="AS88" s="63" t="str">
        <f t="shared" ca="1" si="40"/>
        <v/>
      </c>
      <c r="AT88" s="63" t="str">
        <f t="shared" ca="1" si="41"/>
        <v/>
      </c>
      <c r="AU88" s="63" t="str">
        <f t="shared" ca="1" si="42"/>
        <v/>
      </c>
      <c r="AV88" s="63" t="str">
        <f t="shared" ca="1" si="43"/>
        <v/>
      </c>
      <c r="AW88" s="63" t="str">
        <f t="shared" ca="1" si="44"/>
        <v/>
      </c>
      <c r="AX88" s="63" t="str">
        <f t="shared" ca="1" si="45"/>
        <v/>
      </c>
      <c r="BC88"/>
    </row>
    <row r="89" spans="1:55" ht="17.25" thickBot="1" x14ac:dyDescent="0.2">
      <c r="A89" s="34" t="str">
        <f ca="1">IFERROR(MATCH('자료입력 및 결과표시'!$H$9,OFFSET($H$3,$A88,,1000),0)+$A88,"")</f>
        <v/>
      </c>
      <c r="B89" s="34" t="str">
        <f t="shared" ca="1" si="25"/>
        <v/>
      </c>
      <c r="C89" s="34" t="str">
        <f t="shared" ca="1" si="26"/>
        <v/>
      </c>
      <c r="D89" s="34" t="str">
        <f t="shared" ca="1" si="27"/>
        <v/>
      </c>
      <c r="E89" s="34" t="str">
        <f t="shared" ca="1" si="28"/>
        <v/>
      </c>
      <c r="F89" s="18" t="str">
        <f t="shared" ca="1" si="46"/>
        <v/>
      </c>
      <c r="G89" s="62"/>
      <c r="H89" s="18">
        <f t="shared" si="29"/>
        <v>0</v>
      </c>
      <c r="I89" s="129" t="s">
        <v>93</v>
      </c>
      <c r="J89" s="130" t="s">
        <v>486</v>
      </c>
      <c r="K89" s="131">
        <v>44754</v>
      </c>
      <c r="L89" s="132">
        <v>44904</v>
      </c>
      <c r="M89" s="113" t="s">
        <v>473</v>
      </c>
      <c r="N89" s="114" t="s">
        <v>480</v>
      </c>
      <c r="O89" s="114"/>
      <c r="P89" s="114"/>
      <c r="Q89" s="114"/>
      <c r="R89" s="114"/>
      <c r="S89" s="115"/>
      <c r="T89" s="116" t="s">
        <v>35</v>
      </c>
      <c r="U89" s="133">
        <v>44760</v>
      </c>
      <c r="V89" s="211" t="s">
        <v>487</v>
      </c>
      <c r="W89" s="212" t="s">
        <v>488</v>
      </c>
      <c r="X89" s="141">
        <f t="shared" si="30"/>
        <v>0</v>
      </c>
      <c r="Y89" s="142">
        <f t="shared" si="31"/>
        <v>0</v>
      </c>
      <c r="Z89" s="142">
        <f t="shared" si="32"/>
        <v>0</v>
      </c>
      <c r="AA89" s="143">
        <f t="shared" si="33"/>
        <v>0</v>
      </c>
      <c r="AC89" s="53">
        <f>IF(AND(NOT(X89=0),$I89='자료입력 및 결과표시'!$A$4,COUNTIF('업무중복도(데이터 입력)'!$M89:$S89,'자료입력 및 결과표시'!A$9)&gt;=1),1,0)</f>
        <v>0</v>
      </c>
      <c r="AD89" s="53">
        <f>IF(AND(NOT(Y89=0),$I89='자료입력 및 결과표시'!$A$4,COUNTIF('업무중복도(데이터 입력)'!$M89:$S89,'자료입력 및 결과표시'!B$9)&gt;=1),2,0)</f>
        <v>0</v>
      </c>
      <c r="AE89" s="53">
        <f>IF(AND(NOT(Z89=0),$I89='자료입력 및 결과표시'!$A$4,COUNTIF('업무중복도(데이터 입력)'!$M89:$S89,'자료입력 및 결과표시'!C$9)&gt;=1),3,0)</f>
        <v>0</v>
      </c>
      <c r="AF89" s="53">
        <f>IF(AND(NOT(AA89=0),$I89='자료입력 및 결과표시'!$A$4,COUNTIF('업무중복도(데이터 입력)'!$M89:$S89,'자료입력 및 결과표시'!D$9)&gt;=1),4,0)</f>
        <v>0</v>
      </c>
      <c r="AH89" s="20" t="str">
        <f t="shared" si="34"/>
        <v>라온\laon8501\!laon625\0</v>
      </c>
      <c r="AI89" s="20" t="str">
        <f t="shared" si="35"/>
        <v>라온\laon8501\!laon625\0</v>
      </c>
      <c r="AJ89" s="20" t="str">
        <f t="shared" si="36"/>
        <v>라온\laon8501\!laon625\0</v>
      </c>
      <c r="AK89" s="20" t="str">
        <f t="shared" si="37"/>
        <v>라온\laon8501\!laon625\0</v>
      </c>
      <c r="AM89" s="63" t="str">
        <f ca="1">IFERROR(MATCH('자료입력 및 결과표시'!$U$4,OFFSET($AH$3,$AM88,,1000),0)+$AM88,"")</f>
        <v/>
      </c>
      <c r="AN89" s="63" t="str">
        <f ca="1">IFERROR(MATCH('자료입력 및 결과표시'!$V$4,OFFSET($AI$3,$AN88,,1000),0)+$AN88,"")</f>
        <v/>
      </c>
      <c r="AO89" s="63" t="str">
        <f ca="1">IFERROR(MATCH('자료입력 및 결과표시'!$W$4,OFFSET($AJ$3,$AO88,,1000),0)+$AO88,"")</f>
        <v/>
      </c>
      <c r="AP89" s="63" t="str">
        <f ca="1">IFERROR(MATCH('자료입력 및 결과표시'!$X$4,OFFSET($AK$3,$AP88,,1000),0)+$AP88,"")</f>
        <v/>
      </c>
      <c r="AQ89" s="63" t="str">
        <f t="shared" ca="1" si="38"/>
        <v/>
      </c>
      <c r="AR89" s="63" t="str">
        <f t="shared" ca="1" si="39"/>
        <v/>
      </c>
      <c r="AS89" s="63" t="str">
        <f t="shared" ca="1" si="40"/>
        <v/>
      </c>
      <c r="AT89" s="63" t="str">
        <f t="shared" ca="1" si="41"/>
        <v/>
      </c>
      <c r="AU89" s="63" t="str">
        <f t="shared" ca="1" si="42"/>
        <v/>
      </c>
      <c r="AV89" s="63" t="str">
        <f t="shared" ca="1" si="43"/>
        <v/>
      </c>
      <c r="AW89" s="63" t="str">
        <f t="shared" ca="1" si="44"/>
        <v/>
      </c>
      <c r="AX89" s="63" t="str">
        <f t="shared" ca="1" si="45"/>
        <v/>
      </c>
      <c r="BC89"/>
    </row>
    <row r="90" spans="1:55" ht="17.25" thickBot="1" x14ac:dyDescent="0.2">
      <c r="A90" s="34" t="str">
        <f ca="1">IFERROR(MATCH('자료입력 및 결과표시'!$H$9,OFFSET($H$3,$A89,,1000),0)+$A89,"")</f>
        <v/>
      </c>
      <c r="B90" s="34" t="str">
        <f t="shared" ref="B90:B116" ca="1" si="47">IFERROR(INDEX(X$3:X$1003,$A90),"")</f>
        <v/>
      </c>
      <c r="C90" s="34" t="str">
        <f t="shared" ref="C90:C116" ca="1" si="48">IFERROR(INDEX(Y$3:Y$1003,$A90),"")</f>
        <v/>
      </c>
      <c r="D90" s="34" t="str">
        <f t="shared" ref="D90:D116" ca="1" si="49">IFERROR(INDEX(Z$3:Z$1003,$A90),"")</f>
        <v/>
      </c>
      <c r="E90" s="34" t="str">
        <f t="shared" ref="E90:E116" ca="1" si="50">IFERROR(INDEX(AA$3:AA$1003,$A90),"")</f>
        <v/>
      </c>
      <c r="F90" s="18" t="str">
        <f t="shared" ca="1" si="46"/>
        <v/>
      </c>
      <c r="G90" s="62"/>
      <c r="H90" s="18">
        <f t="shared" si="29"/>
        <v>0</v>
      </c>
      <c r="I90" s="129" t="s">
        <v>93</v>
      </c>
      <c r="J90" s="130" t="s">
        <v>489</v>
      </c>
      <c r="K90" s="131">
        <v>44558</v>
      </c>
      <c r="L90" s="132">
        <v>44826</v>
      </c>
      <c r="M90" s="113" t="s">
        <v>477</v>
      </c>
      <c r="N90" s="114" t="s">
        <v>476</v>
      </c>
      <c r="O90" s="114"/>
      <c r="P90" s="114"/>
      <c r="Q90" s="114"/>
      <c r="R90" s="114"/>
      <c r="S90" s="115"/>
      <c r="T90" s="116" t="s">
        <v>35</v>
      </c>
      <c r="U90" s="133">
        <v>44760</v>
      </c>
      <c r="V90" s="211" t="s">
        <v>487</v>
      </c>
      <c r="W90" s="212" t="s">
        <v>488</v>
      </c>
      <c r="X90" s="141">
        <f t="shared" si="30"/>
        <v>0</v>
      </c>
      <c r="Y90" s="142">
        <f t="shared" si="31"/>
        <v>0</v>
      </c>
      <c r="Z90" s="142">
        <f t="shared" si="32"/>
        <v>0</v>
      </c>
      <c r="AA90" s="143">
        <f t="shared" si="33"/>
        <v>0</v>
      </c>
      <c r="AC90" s="53">
        <f>IF(AND(NOT(X90=0),$I90='자료입력 및 결과표시'!$A$4,COUNTIF('업무중복도(데이터 입력)'!$M90:$S90,'자료입력 및 결과표시'!A$9)&gt;=1),1,0)</f>
        <v>0</v>
      </c>
      <c r="AD90" s="53">
        <f>IF(AND(NOT(Y90=0),$I90='자료입력 및 결과표시'!$A$4,COUNTIF('업무중복도(데이터 입력)'!$M90:$S90,'자료입력 및 결과표시'!B$9)&gt;=1),2,0)</f>
        <v>0</v>
      </c>
      <c r="AE90" s="53">
        <f>IF(AND(NOT(Z90=0),$I90='자료입력 및 결과표시'!$A$4,COUNTIF('업무중복도(데이터 입력)'!$M90:$S90,'자료입력 및 결과표시'!C$9)&gt;=1),3,0)</f>
        <v>0</v>
      </c>
      <c r="AF90" s="53">
        <f>IF(AND(NOT(AA90=0),$I90='자료입력 및 결과표시'!$A$4,COUNTIF('업무중복도(데이터 입력)'!$M90:$S90,'자료입력 및 결과표시'!D$9)&gt;=1),4,0)</f>
        <v>0</v>
      </c>
      <c r="AH90" s="20" t="str">
        <f t="shared" si="34"/>
        <v>라온\laon8501\!laon625\0</v>
      </c>
      <c r="AI90" s="20" t="str">
        <f t="shared" si="35"/>
        <v>라온\laon8501\!laon625\0</v>
      </c>
      <c r="AJ90" s="20" t="str">
        <f t="shared" si="36"/>
        <v>라온\laon8501\!laon625\0</v>
      </c>
      <c r="AK90" s="20" t="str">
        <f t="shared" si="37"/>
        <v>라온\laon8501\!laon625\0</v>
      </c>
      <c r="AM90" s="63" t="str">
        <f ca="1">IFERROR(MATCH('자료입력 및 결과표시'!$U$4,OFFSET($AH$3,$AM89,,1000),0)+$AM89,"")</f>
        <v/>
      </c>
      <c r="AN90" s="63" t="str">
        <f ca="1">IFERROR(MATCH('자료입력 및 결과표시'!$V$4,OFFSET($AI$3,$AN89,,1000),0)+$AN89,"")</f>
        <v/>
      </c>
      <c r="AO90" s="63" t="str">
        <f ca="1">IFERROR(MATCH('자료입력 및 결과표시'!$W$4,OFFSET($AJ$3,$AO89,,1000),0)+$AO89,"")</f>
        <v/>
      </c>
      <c r="AP90" s="63" t="str">
        <f ca="1">IFERROR(MATCH('자료입력 및 결과표시'!$X$4,OFFSET($AK$3,$AP89,,1000),0)+$AP89,"")</f>
        <v/>
      </c>
      <c r="AQ90" s="63" t="str">
        <f t="shared" ca="1" si="38"/>
        <v/>
      </c>
      <c r="AR90" s="63" t="str">
        <f t="shared" ca="1" si="39"/>
        <v/>
      </c>
      <c r="AS90" s="63" t="str">
        <f t="shared" ca="1" si="40"/>
        <v/>
      </c>
      <c r="AT90" s="63" t="str">
        <f t="shared" ca="1" si="41"/>
        <v/>
      </c>
      <c r="AU90" s="63" t="str">
        <f t="shared" ca="1" si="42"/>
        <v/>
      </c>
      <c r="AV90" s="63" t="str">
        <f t="shared" ca="1" si="43"/>
        <v/>
      </c>
      <c r="AW90" s="63" t="str">
        <f t="shared" ca="1" si="44"/>
        <v/>
      </c>
      <c r="AX90" s="63" t="str">
        <f t="shared" ca="1" si="45"/>
        <v/>
      </c>
      <c r="BC90"/>
    </row>
    <row r="91" spans="1:55" ht="17.25" thickBot="1" x14ac:dyDescent="0.2">
      <c r="A91" s="34" t="str">
        <f ca="1">IFERROR(MATCH('자료입력 및 결과표시'!$H$9,OFFSET($H$3,$A90,,1000),0)+$A90,"")</f>
        <v/>
      </c>
      <c r="B91" s="34" t="str">
        <f t="shared" ca="1" si="47"/>
        <v/>
      </c>
      <c r="C91" s="34" t="str">
        <f t="shared" ca="1" si="48"/>
        <v/>
      </c>
      <c r="D91" s="34" t="str">
        <f t="shared" ca="1" si="49"/>
        <v/>
      </c>
      <c r="E91" s="34" t="str">
        <f t="shared" ca="1" si="50"/>
        <v/>
      </c>
      <c r="F91" s="18" t="str">
        <f t="shared" ca="1" si="46"/>
        <v/>
      </c>
      <c r="G91" s="62"/>
      <c r="H91" s="18">
        <f t="shared" si="29"/>
        <v>0</v>
      </c>
      <c r="I91" s="129" t="s">
        <v>93</v>
      </c>
      <c r="J91" s="130" t="s">
        <v>490</v>
      </c>
      <c r="K91" s="131">
        <v>44733</v>
      </c>
      <c r="L91" s="132">
        <v>44882</v>
      </c>
      <c r="M91" s="113" t="s">
        <v>477</v>
      </c>
      <c r="N91" s="114" t="s">
        <v>476</v>
      </c>
      <c r="O91" s="114"/>
      <c r="P91" s="114"/>
      <c r="Q91" s="114"/>
      <c r="R91" s="114"/>
      <c r="S91" s="115"/>
      <c r="T91" s="116" t="s">
        <v>35</v>
      </c>
      <c r="U91" s="133">
        <v>44760</v>
      </c>
      <c r="V91" s="211" t="s">
        <v>487</v>
      </c>
      <c r="W91" s="212" t="s">
        <v>488</v>
      </c>
      <c r="X91" s="141">
        <f t="shared" si="30"/>
        <v>0</v>
      </c>
      <c r="Y91" s="142">
        <f t="shared" si="31"/>
        <v>0</v>
      </c>
      <c r="Z91" s="142">
        <f t="shared" si="32"/>
        <v>0</v>
      </c>
      <c r="AA91" s="143">
        <f t="shared" si="33"/>
        <v>0</v>
      </c>
      <c r="AC91" s="53">
        <f>IF(AND(NOT(X91=0),$I91='자료입력 및 결과표시'!$A$4,COUNTIF('업무중복도(데이터 입력)'!$M91:$S91,'자료입력 및 결과표시'!A$9)&gt;=1),1,0)</f>
        <v>0</v>
      </c>
      <c r="AD91" s="53">
        <f>IF(AND(NOT(Y91=0),$I91='자료입력 및 결과표시'!$A$4,COUNTIF('업무중복도(데이터 입력)'!$M91:$S91,'자료입력 및 결과표시'!B$9)&gt;=1),2,0)</f>
        <v>0</v>
      </c>
      <c r="AE91" s="53">
        <f>IF(AND(NOT(Z91=0),$I91='자료입력 및 결과표시'!$A$4,COUNTIF('업무중복도(데이터 입력)'!$M91:$S91,'자료입력 및 결과표시'!C$9)&gt;=1),3,0)</f>
        <v>0</v>
      </c>
      <c r="AF91" s="53">
        <f>IF(AND(NOT(AA91=0),$I91='자료입력 및 결과표시'!$A$4,COUNTIF('업무중복도(데이터 입력)'!$M91:$S91,'자료입력 및 결과표시'!D$9)&gt;=1),4,0)</f>
        <v>0</v>
      </c>
      <c r="AH91" s="20" t="str">
        <f t="shared" si="34"/>
        <v>라온\laon8501\!laon625\0</v>
      </c>
      <c r="AI91" s="20" t="str">
        <f t="shared" si="35"/>
        <v>라온\laon8501\!laon625\0</v>
      </c>
      <c r="AJ91" s="20" t="str">
        <f t="shared" si="36"/>
        <v>라온\laon8501\!laon625\0</v>
      </c>
      <c r="AK91" s="20" t="str">
        <f t="shared" si="37"/>
        <v>라온\laon8501\!laon625\0</v>
      </c>
      <c r="AM91" s="63" t="str">
        <f ca="1">IFERROR(MATCH('자료입력 및 결과표시'!$U$4,OFFSET($AH$3,$AM90,,1000),0)+$AM90,"")</f>
        <v/>
      </c>
      <c r="AN91" s="63" t="str">
        <f ca="1">IFERROR(MATCH('자료입력 및 결과표시'!$V$4,OFFSET($AI$3,$AN90,,1000),0)+$AN90,"")</f>
        <v/>
      </c>
      <c r="AO91" s="63" t="str">
        <f ca="1">IFERROR(MATCH('자료입력 및 결과표시'!$W$4,OFFSET($AJ$3,$AO90,,1000),0)+$AO90,"")</f>
        <v/>
      </c>
      <c r="AP91" s="63" t="str">
        <f ca="1">IFERROR(MATCH('자료입력 및 결과표시'!$X$4,OFFSET($AK$3,$AP90,,1000),0)+$AP90,"")</f>
        <v/>
      </c>
      <c r="AQ91" s="63" t="str">
        <f t="shared" ca="1" si="38"/>
        <v/>
      </c>
      <c r="AR91" s="63" t="str">
        <f t="shared" ca="1" si="39"/>
        <v/>
      </c>
      <c r="AS91" s="63" t="str">
        <f t="shared" ca="1" si="40"/>
        <v/>
      </c>
      <c r="AT91" s="63" t="str">
        <f t="shared" ca="1" si="41"/>
        <v/>
      </c>
      <c r="AU91" s="63" t="str">
        <f t="shared" ca="1" si="42"/>
        <v/>
      </c>
      <c r="AV91" s="63" t="str">
        <f t="shared" ca="1" si="43"/>
        <v/>
      </c>
      <c r="AW91" s="63" t="str">
        <f t="shared" ca="1" si="44"/>
        <v/>
      </c>
      <c r="AX91" s="63" t="str">
        <f t="shared" ca="1" si="45"/>
        <v/>
      </c>
      <c r="BC91"/>
    </row>
    <row r="92" spans="1:55" ht="17.25" thickBot="1" x14ac:dyDescent="0.2">
      <c r="A92" s="34" t="str">
        <f ca="1">IFERROR(MATCH('자료입력 및 결과표시'!$H$9,OFFSET($H$3,$A91,,1000),0)+$A91,"")</f>
        <v/>
      </c>
      <c r="B92" s="34" t="str">
        <f t="shared" ca="1" si="47"/>
        <v/>
      </c>
      <c r="C92" s="34" t="str">
        <f t="shared" ca="1" si="48"/>
        <v/>
      </c>
      <c r="D92" s="34" t="str">
        <f t="shared" ca="1" si="49"/>
        <v/>
      </c>
      <c r="E92" s="34" t="str">
        <f t="shared" ca="1" si="50"/>
        <v/>
      </c>
      <c r="F92" s="18" t="str">
        <f t="shared" ca="1" si="46"/>
        <v/>
      </c>
      <c r="G92" s="62"/>
      <c r="H92" s="18">
        <f t="shared" si="29"/>
        <v>0</v>
      </c>
      <c r="I92" s="129" t="s">
        <v>93</v>
      </c>
      <c r="J92" s="130" t="s">
        <v>491</v>
      </c>
      <c r="K92" s="131">
        <v>44743</v>
      </c>
      <c r="L92" s="132">
        <v>44922</v>
      </c>
      <c r="M92" s="113" t="s">
        <v>472</v>
      </c>
      <c r="N92" s="114"/>
      <c r="O92" s="114"/>
      <c r="P92" s="114"/>
      <c r="Q92" s="114"/>
      <c r="R92" s="114"/>
      <c r="S92" s="115"/>
      <c r="T92" s="116" t="s">
        <v>35</v>
      </c>
      <c r="U92" s="133">
        <v>44760</v>
      </c>
      <c r="V92" s="211" t="s">
        <v>487</v>
      </c>
      <c r="W92" s="212" t="s">
        <v>488</v>
      </c>
      <c r="X92" s="141">
        <f t="shared" si="30"/>
        <v>0</v>
      </c>
      <c r="Y92" s="142">
        <f t="shared" si="31"/>
        <v>0</v>
      </c>
      <c r="Z92" s="142">
        <f t="shared" si="32"/>
        <v>0</v>
      </c>
      <c r="AA92" s="143">
        <f t="shared" si="33"/>
        <v>0</v>
      </c>
      <c r="AC92" s="53">
        <f>IF(AND(NOT(X92=0),$I92='자료입력 및 결과표시'!$A$4,COUNTIF('업무중복도(데이터 입력)'!$M92:$S92,'자료입력 및 결과표시'!A$9)&gt;=1),1,0)</f>
        <v>0</v>
      </c>
      <c r="AD92" s="53">
        <f>IF(AND(NOT(Y92=0),$I92='자료입력 및 결과표시'!$A$4,COUNTIF('업무중복도(데이터 입력)'!$M92:$S92,'자료입력 및 결과표시'!B$9)&gt;=1),2,0)</f>
        <v>0</v>
      </c>
      <c r="AE92" s="53">
        <f>IF(AND(NOT(Z92=0),$I92='자료입력 및 결과표시'!$A$4,COUNTIF('업무중복도(데이터 입력)'!$M92:$S92,'자료입력 및 결과표시'!C$9)&gt;=1),3,0)</f>
        <v>0</v>
      </c>
      <c r="AF92" s="53">
        <f>IF(AND(NOT(AA92=0),$I92='자료입력 및 결과표시'!$A$4,COUNTIF('업무중복도(데이터 입력)'!$M92:$S92,'자료입력 및 결과표시'!D$9)&gt;=1),4,0)</f>
        <v>0</v>
      </c>
      <c r="AH92" s="20" t="str">
        <f t="shared" si="34"/>
        <v>라온\laon8501\!laon625\0</v>
      </c>
      <c r="AI92" s="20" t="str">
        <f t="shared" si="35"/>
        <v>라온\laon8501\!laon625\0</v>
      </c>
      <c r="AJ92" s="20" t="str">
        <f t="shared" si="36"/>
        <v>라온\laon8501\!laon625\0</v>
      </c>
      <c r="AK92" s="20" t="str">
        <f t="shared" si="37"/>
        <v>라온\laon8501\!laon625\0</v>
      </c>
      <c r="AM92" s="63" t="str">
        <f ca="1">IFERROR(MATCH('자료입력 및 결과표시'!$U$4,OFFSET($AH$3,$AM91,,1000),0)+$AM91,"")</f>
        <v/>
      </c>
      <c r="AN92" s="63" t="str">
        <f ca="1">IFERROR(MATCH('자료입력 및 결과표시'!$V$4,OFFSET($AI$3,$AN91,,1000),0)+$AN91,"")</f>
        <v/>
      </c>
      <c r="AO92" s="63" t="str">
        <f ca="1">IFERROR(MATCH('자료입력 및 결과표시'!$W$4,OFFSET($AJ$3,$AO91,,1000),0)+$AO91,"")</f>
        <v/>
      </c>
      <c r="AP92" s="63" t="str">
        <f ca="1">IFERROR(MATCH('자료입력 및 결과표시'!$X$4,OFFSET($AK$3,$AP91,,1000),0)+$AP91,"")</f>
        <v/>
      </c>
      <c r="AQ92" s="63" t="str">
        <f t="shared" ca="1" si="38"/>
        <v/>
      </c>
      <c r="AR92" s="63" t="str">
        <f t="shared" ca="1" si="39"/>
        <v/>
      </c>
      <c r="AS92" s="63" t="str">
        <f t="shared" ca="1" si="40"/>
        <v/>
      </c>
      <c r="AT92" s="63" t="str">
        <f t="shared" ca="1" si="41"/>
        <v/>
      </c>
      <c r="AU92" s="63" t="str">
        <f t="shared" ca="1" si="42"/>
        <v/>
      </c>
      <c r="AV92" s="63" t="str">
        <f t="shared" ca="1" si="43"/>
        <v/>
      </c>
      <c r="AW92" s="63" t="str">
        <f t="shared" ca="1" si="44"/>
        <v/>
      </c>
      <c r="AX92" s="63" t="str">
        <f t="shared" ca="1" si="45"/>
        <v/>
      </c>
      <c r="BC92"/>
    </row>
    <row r="93" spans="1:55" ht="17.25" thickBot="1" x14ac:dyDescent="0.2">
      <c r="A93" s="34" t="str">
        <f ca="1">IFERROR(MATCH('자료입력 및 결과표시'!$H$9,OFFSET($H$3,$A92,,1000),0)+$A92,"")</f>
        <v/>
      </c>
      <c r="B93" s="34" t="str">
        <f t="shared" ca="1" si="47"/>
        <v/>
      </c>
      <c r="C93" s="34" t="str">
        <f t="shared" ca="1" si="48"/>
        <v/>
      </c>
      <c r="D93" s="34" t="str">
        <f t="shared" ca="1" si="49"/>
        <v/>
      </c>
      <c r="E93" s="34" t="str">
        <f t="shared" ca="1" si="50"/>
        <v/>
      </c>
      <c r="F93" s="18" t="str">
        <f t="shared" ca="1" si="46"/>
        <v/>
      </c>
      <c r="G93" s="62"/>
      <c r="H93" s="18">
        <f t="shared" si="29"/>
        <v>0</v>
      </c>
      <c r="I93" s="129" t="s">
        <v>93</v>
      </c>
      <c r="J93" s="130" t="s">
        <v>492</v>
      </c>
      <c r="K93" s="131">
        <v>44734</v>
      </c>
      <c r="L93" s="132">
        <v>45093</v>
      </c>
      <c r="M93" s="113"/>
      <c r="N93" s="114"/>
      <c r="O93" s="114"/>
      <c r="P93" s="114"/>
      <c r="Q93" s="114"/>
      <c r="R93" s="114"/>
      <c r="S93" s="115"/>
      <c r="T93" s="116" t="s">
        <v>35</v>
      </c>
      <c r="U93" s="133">
        <v>44760</v>
      </c>
      <c r="V93" s="211" t="s">
        <v>487</v>
      </c>
      <c r="W93" s="212" t="s">
        <v>488</v>
      </c>
      <c r="X93" s="141">
        <f t="shared" si="30"/>
        <v>0</v>
      </c>
      <c r="Y93" s="142">
        <f t="shared" si="31"/>
        <v>0</v>
      </c>
      <c r="Z93" s="142">
        <f t="shared" si="32"/>
        <v>0</v>
      </c>
      <c r="AA93" s="143">
        <f t="shared" si="33"/>
        <v>0</v>
      </c>
      <c r="AC93" s="53">
        <f>IF(AND(NOT(X93=0),$I93='자료입력 및 결과표시'!$A$4,COUNTIF('업무중복도(데이터 입력)'!$M93:$S93,'자료입력 및 결과표시'!A$9)&gt;=1),1,0)</f>
        <v>0</v>
      </c>
      <c r="AD93" s="53">
        <f>IF(AND(NOT(Y93=0),$I93='자료입력 및 결과표시'!$A$4,COUNTIF('업무중복도(데이터 입력)'!$M93:$S93,'자료입력 및 결과표시'!B$9)&gt;=1),2,0)</f>
        <v>0</v>
      </c>
      <c r="AE93" s="53">
        <f>IF(AND(NOT(Z93=0),$I93='자료입력 및 결과표시'!$A$4,COUNTIF('업무중복도(데이터 입력)'!$M93:$S93,'자료입력 및 결과표시'!C$9)&gt;=1),3,0)</f>
        <v>0</v>
      </c>
      <c r="AF93" s="53">
        <f>IF(AND(NOT(AA93=0),$I93='자료입력 및 결과표시'!$A$4,COUNTIF('업무중복도(데이터 입력)'!$M93:$S93,'자료입력 및 결과표시'!D$9)&gt;=1),4,0)</f>
        <v>0</v>
      </c>
      <c r="AH93" s="20" t="str">
        <f t="shared" si="34"/>
        <v>라온\laon8501\!laon625\0</v>
      </c>
      <c r="AI93" s="20" t="str">
        <f t="shared" si="35"/>
        <v>라온\laon8501\!laon625\0</v>
      </c>
      <c r="AJ93" s="20" t="str">
        <f t="shared" si="36"/>
        <v>라온\laon8501\!laon625\0</v>
      </c>
      <c r="AK93" s="20" t="str">
        <f t="shared" si="37"/>
        <v>라온\laon8501\!laon625\0</v>
      </c>
      <c r="AM93" s="63" t="str">
        <f ca="1">IFERROR(MATCH('자료입력 및 결과표시'!$U$4,OFFSET($AH$3,$AM92,,1000),0)+$AM92,"")</f>
        <v/>
      </c>
      <c r="AN93" s="63" t="str">
        <f ca="1">IFERROR(MATCH('자료입력 및 결과표시'!$V$4,OFFSET($AI$3,$AN92,,1000),0)+$AN92,"")</f>
        <v/>
      </c>
      <c r="AO93" s="63" t="str">
        <f ca="1">IFERROR(MATCH('자료입력 및 결과표시'!$W$4,OFFSET($AJ$3,$AO92,,1000),0)+$AO92,"")</f>
        <v/>
      </c>
      <c r="AP93" s="63" t="str">
        <f ca="1">IFERROR(MATCH('자료입력 및 결과표시'!$X$4,OFFSET($AK$3,$AP92,,1000),0)+$AP92,"")</f>
        <v/>
      </c>
      <c r="AQ93" s="63" t="str">
        <f t="shared" ca="1" si="38"/>
        <v/>
      </c>
      <c r="AR93" s="63" t="str">
        <f t="shared" ca="1" si="39"/>
        <v/>
      </c>
      <c r="AS93" s="63" t="str">
        <f t="shared" ca="1" si="40"/>
        <v/>
      </c>
      <c r="AT93" s="63" t="str">
        <f t="shared" ca="1" si="41"/>
        <v/>
      </c>
      <c r="AU93" s="63" t="str">
        <f t="shared" ca="1" si="42"/>
        <v/>
      </c>
      <c r="AV93" s="63" t="str">
        <f t="shared" ca="1" si="43"/>
        <v/>
      </c>
      <c r="AW93" s="63" t="str">
        <f t="shared" ca="1" si="44"/>
        <v/>
      </c>
      <c r="AX93" s="63" t="str">
        <f t="shared" ca="1" si="45"/>
        <v/>
      </c>
      <c r="BC93"/>
    </row>
    <row r="94" spans="1:55" ht="17.25" thickBot="1" x14ac:dyDescent="0.2">
      <c r="A94" s="34" t="str">
        <f ca="1">IFERROR(MATCH('자료입력 및 결과표시'!$H$9,OFFSET($H$3,$A93,,1000),0)+$A93,"")</f>
        <v/>
      </c>
      <c r="B94" s="34" t="str">
        <f t="shared" ca="1" si="47"/>
        <v/>
      </c>
      <c r="C94" s="34" t="str">
        <f t="shared" ca="1" si="48"/>
        <v/>
      </c>
      <c r="D94" s="34" t="str">
        <f t="shared" ca="1" si="49"/>
        <v/>
      </c>
      <c r="E94" s="34" t="str">
        <f t="shared" ca="1" si="50"/>
        <v/>
      </c>
      <c r="F94" s="18" t="str">
        <f t="shared" ca="1" si="46"/>
        <v/>
      </c>
      <c r="G94" s="62"/>
      <c r="H94" s="18">
        <f t="shared" si="29"/>
        <v>0</v>
      </c>
      <c r="I94" s="129" t="s">
        <v>93</v>
      </c>
      <c r="J94" s="130" t="s">
        <v>493</v>
      </c>
      <c r="K94" s="131">
        <v>44559</v>
      </c>
      <c r="L94" s="132">
        <v>44804</v>
      </c>
      <c r="M94" s="113" t="s">
        <v>474</v>
      </c>
      <c r="N94" s="114"/>
      <c r="O94" s="114"/>
      <c r="P94" s="114"/>
      <c r="Q94" s="114"/>
      <c r="R94" s="114"/>
      <c r="S94" s="115"/>
      <c r="T94" s="116" t="s">
        <v>35</v>
      </c>
      <c r="U94" s="133">
        <v>44760</v>
      </c>
      <c r="V94" s="211" t="s">
        <v>487</v>
      </c>
      <c r="W94" s="212" t="s">
        <v>488</v>
      </c>
      <c r="X94" s="141">
        <f t="shared" si="30"/>
        <v>0</v>
      </c>
      <c r="Y94" s="142">
        <f t="shared" si="31"/>
        <v>0</v>
      </c>
      <c r="Z94" s="142">
        <f t="shared" si="32"/>
        <v>0</v>
      </c>
      <c r="AA94" s="143">
        <f t="shared" si="33"/>
        <v>0</v>
      </c>
      <c r="AC94" s="53">
        <f>IF(AND(NOT(X94=0),$I94='자료입력 및 결과표시'!$A$4,COUNTIF('업무중복도(데이터 입력)'!$M94:$S94,'자료입력 및 결과표시'!A$9)&gt;=1),1,0)</f>
        <v>0</v>
      </c>
      <c r="AD94" s="53">
        <f>IF(AND(NOT(Y94=0),$I94='자료입력 및 결과표시'!$A$4,COUNTIF('업무중복도(데이터 입력)'!$M94:$S94,'자료입력 및 결과표시'!B$9)&gt;=1),2,0)</f>
        <v>0</v>
      </c>
      <c r="AE94" s="53">
        <f>IF(AND(NOT(Z94=0),$I94='자료입력 및 결과표시'!$A$4,COUNTIF('업무중복도(데이터 입력)'!$M94:$S94,'자료입력 및 결과표시'!C$9)&gt;=1),3,0)</f>
        <v>0</v>
      </c>
      <c r="AF94" s="53">
        <f>IF(AND(NOT(AA94=0),$I94='자료입력 및 결과표시'!$A$4,COUNTIF('업무중복도(데이터 입력)'!$M94:$S94,'자료입력 및 결과표시'!D$9)&gt;=1),4,0)</f>
        <v>0</v>
      </c>
      <c r="AH94" s="20" t="str">
        <f t="shared" si="34"/>
        <v>라온\laon8501\!laon625\0</v>
      </c>
      <c r="AI94" s="20" t="str">
        <f t="shared" si="35"/>
        <v>라온\laon8501\!laon625\0</v>
      </c>
      <c r="AJ94" s="20" t="str">
        <f t="shared" si="36"/>
        <v>라온\laon8501\!laon625\0</v>
      </c>
      <c r="AK94" s="20" t="str">
        <f t="shared" si="37"/>
        <v>라온\laon8501\!laon625\0</v>
      </c>
      <c r="AM94" s="63" t="str">
        <f ca="1">IFERROR(MATCH('자료입력 및 결과표시'!$U$4,OFFSET($AH$3,$AM93,,1000),0)+$AM93,"")</f>
        <v/>
      </c>
      <c r="AN94" s="63" t="str">
        <f ca="1">IFERROR(MATCH('자료입력 및 결과표시'!$V$4,OFFSET($AI$3,$AN93,,1000),0)+$AN93,"")</f>
        <v/>
      </c>
      <c r="AO94" s="63" t="str">
        <f ca="1">IFERROR(MATCH('자료입력 및 결과표시'!$W$4,OFFSET($AJ$3,$AO93,,1000),0)+$AO93,"")</f>
        <v/>
      </c>
      <c r="AP94" s="63" t="str">
        <f ca="1">IFERROR(MATCH('자료입력 및 결과표시'!$X$4,OFFSET($AK$3,$AP93,,1000),0)+$AP93,"")</f>
        <v/>
      </c>
      <c r="AQ94" s="63" t="str">
        <f t="shared" ca="1" si="38"/>
        <v/>
      </c>
      <c r="AR94" s="63" t="str">
        <f t="shared" ca="1" si="39"/>
        <v/>
      </c>
      <c r="AS94" s="63" t="str">
        <f t="shared" ca="1" si="40"/>
        <v/>
      </c>
      <c r="AT94" s="63" t="str">
        <f t="shared" ca="1" si="41"/>
        <v/>
      </c>
      <c r="AU94" s="63" t="str">
        <f t="shared" ca="1" si="42"/>
        <v/>
      </c>
      <c r="AV94" s="63" t="str">
        <f t="shared" ca="1" si="43"/>
        <v/>
      </c>
      <c r="AW94" s="63" t="str">
        <f t="shared" ca="1" si="44"/>
        <v/>
      </c>
      <c r="AX94" s="63" t="str">
        <f t="shared" ca="1" si="45"/>
        <v/>
      </c>
      <c r="BC94"/>
    </row>
    <row r="95" spans="1:55" ht="17.25" thickBot="1" x14ac:dyDescent="0.2">
      <c r="A95" s="34" t="str">
        <f ca="1">IFERROR(MATCH('자료입력 및 결과표시'!$H$9,OFFSET($H$3,$A94,,1000),0)+$A94,"")</f>
        <v/>
      </c>
      <c r="B95" s="34" t="str">
        <f t="shared" ca="1" si="47"/>
        <v/>
      </c>
      <c r="C95" s="34" t="str">
        <f t="shared" ca="1" si="48"/>
        <v/>
      </c>
      <c r="D95" s="34" t="str">
        <f t="shared" ca="1" si="49"/>
        <v/>
      </c>
      <c r="E95" s="34" t="str">
        <f t="shared" ca="1" si="50"/>
        <v/>
      </c>
      <c r="F95" s="18" t="str">
        <f t="shared" ca="1" si="46"/>
        <v/>
      </c>
      <c r="G95" s="62"/>
      <c r="H95" s="18">
        <f t="shared" si="29"/>
        <v>0</v>
      </c>
      <c r="I95" s="129" t="s">
        <v>93</v>
      </c>
      <c r="J95" s="130" t="s">
        <v>494</v>
      </c>
      <c r="K95" s="131">
        <v>44733</v>
      </c>
      <c r="L95" s="132">
        <v>44912</v>
      </c>
      <c r="M95" s="113" t="s">
        <v>472</v>
      </c>
      <c r="N95" s="114"/>
      <c r="O95" s="114"/>
      <c r="P95" s="114"/>
      <c r="Q95" s="114"/>
      <c r="R95" s="114"/>
      <c r="S95" s="115"/>
      <c r="T95" s="116" t="s">
        <v>35</v>
      </c>
      <c r="U95" s="133">
        <v>44760</v>
      </c>
      <c r="V95" s="211" t="s">
        <v>487</v>
      </c>
      <c r="W95" s="212" t="s">
        <v>488</v>
      </c>
      <c r="X95" s="141">
        <f t="shared" si="30"/>
        <v>0</v>
      </c>
      <c r="Y95" s="142">
        <f t="shared" si="31"/>
        <v>0</v>
      </c>
      <c r="Z95" s="142">
        <f t="shared" si="32"/>
        <v>0</v>
      </c>
      <c r="AA95" s="143">
        <f t="shared" si="33"/>
        <v>0</v>
      </c>
      <c r="AC95" s="53">
        <f>IF(AND(NOT(X95=0),$I95='자료입력 및 결과표시'!$A$4,COUNTIF('업무중복도(데이터 입력)'!$M95:$S95,'자료입력 및 결과표시'!A$9)&gt;=1),1,0)</f>
        <v>0</v>
      </c>
      <c r="AD95" s="53">
        <f>IF(AND(NOT(Y95=0),$I95='자료입력 및 결과표시'!$A$4,COUNTIF('업무중복도(데이터 입력)'!$M95:$S95,'자료입력 및 결과표시'!B$9)&gt;=1),2,0)</f>
        <v>0</v>
      </c>
      <c r="AE95" s="53">
        <f>IF(AND(NOT(Z95=0),$I95='자료입력 및 결과표시'!$A$4,COUNTIF('업무중복도(데이터 입력)'!$M95:$S95,'자료입력 및 결과표시'!C$9)&gt;=1),3,0)</f>
        <v>0</v>
      </c>
      <c r="AF95" s="53">
        <f>IF(AND(NOT(AA95=0),$I95='자료입력 및 결과표시'!$A$4,COUNTIF('업무중복도(데이터 입력)'!$M95:$S95,'자료입력 및 결과표시'!D$9)&gt;=1),4,0)</f>
        <v>0</v>
      </c>
      <c r="AH95" s="20" t="str">
        <f t="shared" si="34"/>
        <v>라온\laon8501\!laon625\0</v>
      </c>
      <c r="AI95" s="20" t="str">
        <f t="shared" si="35"/>
        <v>라온\laon8501\!laon625\0</v>
      </c>
      <c r="AJ95" s="20" t="str">
        <f t="shared" si="36"/>
        <v>라온\laon8501\!laon625\0</v>
      </c>
      <c r="AK95" s="20" t="str">
        <f t="shared" si="37"/>
        <v>라온\laon8501\!laon625\0</v>
      </c>
      <c r="AM95" s="63" t="str">
        <f ca="1">IFERROR(MATCH('자료입력 및 결과표시'!$U$4,OFFSET($AH$3,$AM94,,1000),0)+$AM94,"")</f>
        <v/>
      </c>
      <c r="AN95" s="63" t="str">
        <f ca="1">IFERROR(MATCH('자료입력 및 결과표시'!$V$4,OFFSET($AI$3,$AN94,,1000),0)+$AN94,"")</f>
        <v/>
      </c>
      <c r="AO95" s="63" t="str">
        <f ca="1">IFERROR(MATCH('자료입력 및 결과표시'!$W$4,OFFSET($AJ$3,$AO94,,1000),0)+$AO94,"")</f>
        <v/>
      </c>
      <c r="AP95" s="63" t="str">
        <f ca="1">IFERROR(MATCH('자료입력 및 결과표시'!$X$4,OFFSET($AK$3,$AP94,,1000),0)+$AP94,"")</f>
        <v/>
      </c>
      <c r="AQ95" s="63" t="str">
        <f t="shared" ca="1" si="38"/>
        <v/>
      </c>
      <c r="AR95" s="63" t="str">
        <f t="shared" ca="1" si="39"/>
        <v/>
      </c>
      <c r="AS95" s="63" t="str">
        <f t="shared" ca="1" si="40"/>
        <v/>
      </c>
      <c r="AT95" s="63" t="str">
        <f t="shared" ca="1" si="41"/>
        <v/>
      </c>
      <c r="AU95" s="63" t="str">
        <f t="shared" ca="1" si="42"/>
        <v/>
      </c>
      <c r="AV95" s="63" t="str">
        <f t="shared" ca="1" si="43"/>
        <v/>
      </c>
      <c r="AW95" s="63" t="str">
        <f t="shared" ca="1" si="44"/>
        <v/>
      </c>
      <c r="AX95" s="63" t="str">
        <f t="shared" ca="1" si="45"/>
        <v/>
      </c>
      <c r="BC95"/>
    </row>
    <row r="96" spans="1:55" ht="17.25" thickBot="1" x14ac:dyDescent="0.2">
      <c r="A96" s="34" t="str">
        <f ca="1">IFERROR(MATCH('자료입력 및 결과표시'!$H$9,OFFSET($H$3,$A95,,1000),0)+$A95,"")</f>
        <v/>
      </c>
      <c r="B96" s="34" t="str">
        <f t="shared" ca="1" si="47"/>
        <v/>
      </c>
      <c r="C96" s="34" t="str">
        <f t="shared" ca="1" si="48"/>
        <v/>
      </c>
      <c r="D96" s="34" t="str">
        <f t="shared" ca="1" si="49"/>
        <v/>
      </c>
      <c r="E96" s="34" t="str">
        <f t="shared" ca="1" si="50"/>
        <v/>
      </c>
      <c r="F96" s="18" t="str">
        <f t="shared" ca="1" si="46"/>
        <v/>
      </c>
      <c r="G96" s="62"/>
      <c r="H96" s="18">
        <f t="shared" si="29"/>
        <v>0</v>
      </c>
      <c r="I96" s="129" t="s">
        <v>93</v>
      </c>
      <c r="J96" s="130" t="s">
        <v>495</v>
      </c>
      <c r="K96" s="131">
        <v>44727</v>
      </c>
      <c r="L96" s="132">
        <v>44906</v>
      </c>
      <c r="M96" s="113" t="s">
        <v>482</v>
      </c>
      <c r="N96" s="114" t="s">
        <v>481</v>
      </c>
      <c r="O96" s="114"/>
      <c r="P96" s="114"/>
      <c r="Q96" s="114"/>
      <c r="R96" s="114"/>
      <c r="S96" s="115"/>
      <c r="T96" s="116" t="s">
        <v>35</v>
      </c>
      <c r="U96" s="133">
        <v>44760</v>
      </c>
      <c r="V96" s="211" t="s">
        <v>487</v>
      </c>
      <c r="W96" s="212" t="s">
        <v>488</v>
      </c>
      <c r="X96" s="141">
        <f t="shared" si="30"/>
        <v>0</v>
      </c>
      <c r="Y96" s="142">
        <f t="shared" si="31"/>
        <v>0</v>
      </c>
      <c r="Z96" s="142">
        <f t="shared" si="32"/>
        <v>0</v>
      </c>
      <c r="AA96" s="143">
        <f t="shared" si="33"/>
        <v>0</v>
      </c>
      <c r="AC96" s="53">
        <f>IF(AND(NOT(X96=0),$I96='자료입력 및 결과표시'!$A$4,COUNTIF('업무중복도(데이터 입력)'!$M96:$S96,'자료입력 및 결과표시'!A$9)&gt;=1),1,0)</f>
        <v>0</v>
      </c>
      <c r="AD96" s="53">
        <f>IF(AND(NOT(Y96=0),$I96='자료입력 및 결과표시'!$A$4,COUNTIF('업무중복도(데이터 입력)'!$M96:$S96,'자료입력 및 결과표시'!B$9)&gt;=1),2,0)</f>
        <v>0</v>
      </c>
      <c r="AE96" s="53">
        <f>IF(AND(NOT(Z96=0),$I96='자료입력 및 결과표시'!$A$4,COUNTIF('업무중복도(데이터 입력)'!$M96:$S96,'자료입력 및 결과표시'!C$9)&gt;=1),3,0)</f>
        <v>0</v>
      </c>
      <c r="AF96" s="53">
        <f>IF(AND(NOT(AA96=0),$I96='자료입력 및 결과표시'!$A$4,COUNTIF('업무중복도(데이터 입력)'!$M96:$S96,'자료입력 및 결과표시'!D$9)&gt;=1),4,0)</f>
        <v>0</v>
      </c>
      <c r="AH96" s="20" t="str">
        <f t="shared" si="34"/>
        <v>라온\laon8501\!laon625\0</v>
      </c>
      <c r="AI96" s="20" t="str">
        <f t="shared" si="35"/>
        <v>라온\laon8501\!laon625\0</v>
      </c>
      <c r="AJ96" s="20" t="str">
        <f t="shared" si="36"/>
        <v>라온\laon8501\!laon625\0</v>
      </c>
      <c r="AK96" s="20" t="str">
        <f t="shared" si="37"/>
        <v>라온\laon8501\!laon625\0</v>
      </c>
      <c r="AM96" s="63" t="str">
        <f ca="1">IFERROR(MATCH('자료입력 및 결과표시'!$U$4,OFFSET($AH$3,$AM95,,1000),0)+$AM95,"")</f>
        <v/>
      </c>
      <c r="AN96" s="63" t="str">
        <f ca="1">IFERROR(MATCH('자료입력 및 결과표시'!$V$4,OFFSET($AI$3,$AN95,,1000),0)+$AN95,"")</f>
        <v/>
      </c>
      <c r="AO96" s="63" t="str">
        <f ca="1">IFERROR(MATCH('자료입력 및 결과표시'!$W$4,OFFSET($AJ$3,$AO95,,1000),0)+$AO95,"")</f>
        <v/>
      </c>
      <c r="AP96" s="63" t="str">
        <f ca="1">IFERROR(MATCH('자료입력 및 결과표시'!$X$4,OFFSET($AK$3,$AP95,,1000),0)+$AP95,"")</f>
        <v/>
      </c>
      <c r="AQ96" s="63" t="str">
        <f t="shared" ca="1" si="38"/>
        <v/>
      </c>
      <c r="AR96" s="63" t="str">
        <f t="shared" ca="1" si="39"/>
        <v/>
      </c>
      <c r="AS96" s="63" t="str">
        <f t="shared" ca="1" si="40"/>
        <v/>
      </c>
      <c r="AT96" s="63" t="str">
        <f t="shared" ca="1" si="41"/>
        <v/>
      </c>
      <c r="AU96" s="63" t="str">
        <f t="shared" ca="1" si="42"/>
        <v/>
      </c>
      <c r="AV96" s="63" t="str">
        <f t="shared" ca="1" si="43"/>
        <v/>
      </c>
      <c r="AW96" s="63" t="str">
        <f t="shared" ca="1" si="44"/>
        <v/>
      </c>
      <c r="AX96" s="63" t="str">
        <f t="shared" ca="1" si="45"/>
        <v/>
      </c>
      <c r="BC96"/>
    </row>
    <row r="97" spans="1:55" ht="17.25" thickBot="1" x14ac:dyDescent="0.2">
      <c r="A97" s="34" t="str">
        <f ca="1">IFERROR(MATCH('자료입력 및 결과표시'!$H$9,OFFSET($H$3,$A96,,1000),0)+$A96,"")</f>
        <v/>
      </c>
      <c r="B97" s="34" t="str">
        <f t="shared" ca="1" si="47"/>
        <v/>
      </c>
      <c r="C97" s="34" t="str">
        <f t="shared" ca="1" si="48"/>
        <v/>
      </c>
      <c r="D97" s="34" t="str">
        <f t="shared" ca="1" si="49"/>
        <v/>
      </c>
      <c r="E97" s="34" t="str">
        <f t="shared" ca="1" si="50"/>
        <v/>
      </c>
      <c r="F97" s="18" t="str">
        <f t="shared" ca="1" si="46"/>
        <v/>
      </c>
      <c r="G97" s="62"/>
      <c r="H97" s="18">
        <f t="shared" si="29"/>
        <v>0</v>
      </c>
      <c r="I97" s="129" t="s">
        <v>93</v>
      </c>
      <c r="J97" s="130" t="s">
        <v>496</v>
      </c>
      <c r="K97" s="131">
        <v>44725</v>
      </c>
      <c r="L97" s="132">
        <v>44969</v>
      </c>
      <c r="M97" s="113" t="s">
        <v>473</v>
      </c>
      <c r="N97" s="114" t="s">
        <v>476</v>
      </c>
      <c r="O97" s="114"/>
      <c r="P97" s="114"/>
      <c r="Q97" s="114"/>
      <c r="R97" s="114"/>
      <c r="S97" s="115"/>
      <c r="T97" s="116" t="s">
        <v>35</v>
      </c>
      <c r="U97" s="133">
        <v>44760</v>
      </c>
      <c r="V97" s="211" t="s">
        <v>487</v>
      </c>
      <c r="W97" s="212" t="s">
        <v>488</v>
      </c>
      <c r="X97" s="141">
        <f t="shared" si="30"/>
        <v>0</v>
      </c>
      <c r="Y97" s="142">
        <f t="shared" si="31"/>
        <v>0</v>
      </c>
      <c r="Z97" s="142">
        <f t="shared" si="32"/>
        <v>0</v>
      </c>
      <c r="AA97" s="143">
        <f t="shared" si="33"/>
        <v>0</v>
      </c>
      <c r="AC97" s="53">
        <f>IF(AND(NOT(X97=0),$I97='자료입력 및 결과표시'!$A$4,COUNTIF('업무중복도(데이터 입력)'!$M97:$S97,'자료입력 및 결과표시'!A$9)&gt;=1),1,0)</f>
        <v>0</v>
      </c>
      <c r="AD97" s="53">
        <f>IF(AND(NOT(Y97=0),$I97='자료입력 및 결과표시'!$A$4,COUNTIF('업무중복도(데이터 입력)'!$M97:$S97,'자료입력 및 결과표시'!B$9)&gt;=1),2,0)</f>
        <v>0</v>
      </c>
      <c r="AE97" s="53">
        <f>IF(AND(NOT(Z97=0),$I97='자료입력 및 결과표시'!$A$4,COUNTIF('업무중복도(데이터 입력)'!$M97:$S97,'자료입력 및 결과표시'!C$9)&gt;=1),3,0)</f>
        <v>0</v>
      </c>
      <c r="AF97" s="53">
        <f>IF(AND(NOT(AA97=0),$I97='자료입력 및 결과표시'!$A$4,COUNTIF('업무중복도(데이터 입력)'!$M97:$S97,'자료입력 및 결과표시'!D$9)&gt;=1),4,0)</f>
        <v>0</v>
      </c>
      <c r="AH97" s="20" t="str">
        <f t="shared" si="34"/>
        <v>라온\laon8501\!laon625\0</v>
      </c>
      <c r="AI97" s="20" t="str">
        <f t="shared" si="35"/>
        <v>라온\laon8501\!laon625\0</v>
      </c>
      <c r="AJ97" s="20" t="str">
        <f t="shared" si="36"/>
        <v>라온\laon8501\!laon625\0</v>
      </c>
      <c r="AK97" s="20" t="str">
        <f t="shared" si="37"/>
        <v>라온\laon8501\!laon625\0</v>
      </c>
      <c r="AM97" s="63" t="str">
        <f ca="1">IFERROR(MATCH('자료입력 및 결과표시'!$U$4,OFFSET($AH$3,$AM96,,1000),0)+$AM96,"")</f>
        <v/>
      </c>
      <c r="AN97" s="63" t="str">
        <f ca="1">IFERROR(MATCH('자료입력 및 결과표시'!$V$4,OFFSET($AI$3,$AN96,,1000),0)+$AN96,"")</f>
        <v/>
      </c>
      <c r="AO97" s="63" t="str">
        <f ca="1">IFERROR(MATCH('자료입력 및 결과표시'!$W$4,OFFSET($AJ$3,$AO96,,1000),0)+$AO96,"")</f>
        <v/>
      </c>
      <c r="AP97" s="63" t="str">
        <f ca="1">IFERROR(MATCH('자료입력 및 결과표시'!$X$4,OFFSET($AK$3,$AP96,,1000),0)+$AP96,"")</f>
        <v/>
      </c>
      <c r="AQ97" s="63" t="str">
        <f t="shared" ca="1" si="38"/>
        <v/>
      </c>
      <c r="AR97" s="63" t="str">
        <f t="shared" ca="1" si="39"/>
        <v/>
      </c>
      <c r="AS97" s="63" t="str">
        <f t="shared" ca="1" si="40"/>
        <v/>
      </c>
      <c r="AT97" s="63" t="str">
        <f t="shared" ca="1" si="41"/>
        <v/>
      </c>
      <c r="AU97" s="63" t="str">
        <f t="shared" ca="1" si="42"/>
        <v/>
      </c>
      <c r="AV97" s="63" t="str">
        <f t="shared" ca="1" si="43"/>
        <v/>
      </c>
      <c r="AW97" s="63" t="str">
        <f t="shared" ca="1" si="44"/>
        <v/>
      </c>
      <c r="AX97" s="63" t="str">
        <f t="shared" ca="1" si="45"/>
        <v/>
      </c>
      <c r="BC97"/>
    </row>
    <row r="98" spans="1:55" ht="17.25" thickBot="1" x14ac:dyDescent="0.2">
      <c r="A98" s="34" t="str">
        <f ca="1">IFERROR(MATCH('자료입력 및 결과표시'!$H$9,OFFSET($H$3,$A97,,1000),0)+$A97,"")</f>
        <v/>
      </c>
      <c r="B98" s="34" t="str">
        <f t="shared" ca="1" si="47"/>
        <v/>
      </c>
      <c r="C98" s="34" t="str">
        <f t="shared" ca="1" si="48"/>
        <v/>
      </c>
      <c r="D98" s="34" t="str">
        <f t="shared" ca="1" si="49"/>
        <v/>
      </c>
      <c r="E98" s="34" t="str">
        <f t="shared" ca="1" si="50"/>
        <v/>
      </c>
      <c r="F98" s="18" t="str">
        <f t="shared" ca="1" si="46"/>
        <v/>
      </c>
      <c r="G98" s="62"/>
      <c r="H98" s="18">
        <f t="shared" si="29"/>
        <v>0</v>
      </c>
      <c r="I98" s="129" t="s">
        <v>93</v>
      </c>
      <c r="J98" s="130" t="s">
        <v>497</v>
      </c>
      <c r="K98" s="131">
        <v>44714</v>
      </c>
      <c r="L98" s="132">
        <v>44758</v>
      </c>
      <c r="M98" s="113" t="s">
        <v>482</v>
      </c>
      <c r="N98" s="114" t="s">
        <v>479</v>
      </c>
      <c r="O98" s="114"/>
      <c r="P98" s="114"/>
      <c r="Q98" s="114"/>
      <c r="R98" s="114"/>
      <c r="S98" s="115"/>
      <c r="T98" s="116" t="s">
        <v>223</v>
      </c>
      <c r="U98" s="133">
        <v>44760</v>
      </c>
      <c r="V98" s="211" t="s">
        <v>487</v>
      </c>
      <c r="W98" s="212" t="s">
        <v>488</v>
      </c>
      <c r="X98" s="141">
        <f t="shared" si="30"/>
        <v>0</v>
      </c>
      <c r="Y98" s="142">
        <f t="shared" si="31"/>
        <v>0</v>
      </c>
      <c r="Z98" s="142">
        <f t="shared" si="32"/>
        <v>0</v>
      </c>
      <c r="AA98" s="143">
        <f t="shared" si="33"/>
        <v>0</v>
      </c>
      <c r="AC98" s="53">
        <f>IF(AND(NOT(X98=0),$I98='자료입력 및 결과표시'!$A$4,COUNTIF('업무중복도(데이터 입력)'!$M98:$S98,'자료입력 및 결과표시'!A$9)&gt;=1),1,0)</f>
        <v>0</v>
      </c>
      <c r="AD98" s="53">
        <f>IF(AND(NOT(Y98=0),$I98='자료입력 및 결과표시'!$A$4,COUNTIF('업무중복도(데이터 입력)'!$M98:$S98,'자료입력 및 결과표시'!B$9)&gt;=1),2,0)</f>
        <v>0</v>
      </c>
      <c r="AE98" s="53">
        <f>IF(AND(NOT(Z98=0),$I98='자료입력 및 결과표시'!$A$4,COUNTIF('업무중복도(데이터 입력)'!$M98:$S98,'자료입력 및 결과표시'!C$9)&gt;=1),3,0)</f>
        <v>0</v>
      </c>
      <c r="AF98" s="53">
        <f>IF(AND(NOT(AA98=0),$I98='자료입력 및 결과표시'!$A$4,COUNTIF('업무중복도(데이터 입력)'!$M98:$S98,'자료입력 및 결과표시'!D$9)&gt;=1),4,0)</f>
        <v>0</v>
      </c>
      <c r="AH98" s="20" t="str">
        <f t="shared" si="34"/>
        <v>라온\laon8501\!laon625\0</v>
      </c>
      <c r="AI98" s="20" t="str">
        <f t="shared" si="35"/>
        <v>라온\laon8501\!laon625\0</v>
      </c>
      <c r="AJ98" s="20" t="str">
        <f t="shared" si="36"/>
        <v>라온\laon8501\!laon625\0</v>
      </c>
      <c r="AK98" s="20" t="str">
        <f t="shared" si="37"/>
        <v>라온\laon8501\!laon625\0</v>
      </c>
      <c r="AM98" s="63" t="str">
        <f ca="1">IFERROR(MATCH('자료입력 및 결과표시'!$U$4,OFFSET($AH$3,$AM97,,1000),0)+$AM97,"")</f>
        <v/>
      </c>
      <c r="AN98" s="63" t="str">
        <f ca="1">IFERROR(MATCH('자료입력 및 결과표시'!$V$4,OFFSET($AI$3,$AN97,,1000),0)+$AN97,"")</f>
        <v/>
      </c>
      <c r="AO98" s="63" t="str">
        <f ca="1">IFERROR(MATCH('자료입력 및 결과표시'!$W$4,OFFSET($AJ$3,$AO97,,1000),0)+$AO97,"")</f>
        <v/>
      </c>
      <c r="AP98" s="63" t="str">
        <f ca="1">IFERROR(MATCH('자료입력 및 결과표시'!$X$4,OFFSET($AK$3,$AP97,,1000),0)+$AP97,"")</f>
        <v/>
      </c>
      <c r="AQ98" s="63" t="str">
        <f t="shared" ca="1" si="38"/>
        <v/>
      </c>
      <c r="AR98" s="63" t="str">
        <f t="shared" ca="1" si="39"/>
        <v/>
      </c>
      <c r="AS98" s="63" t="str">
        <f t="shared" ca="1" si="40"/>
        <v/>
      </c>
      <c r="AT98" s="63" t="str">
        <f t="shared" ca="1" si="41"/>
        <v/>
      </c>
      <c r="AU98" s="63" t="str">
        <f t="shared" ca="1" si="42"/>
        <v/>
      </c>
      <c r="AV98" s="63" t="str">
        <f t="shared" ca="1" si="43"/>
        <v/>
      </c>
      <c r="AW98" s="63" t="str">
        <f t="shared" ca="1" si="44"/>
        <v/>
      </c>
      <c r="AX98" s="63" t="str">
        <f t="shared" ca="1" si="45"/>
        <v/>
      </c>
      <c r="BC98"/>
    </row>
    <row r="99" spans="1:55" ht="17.25" thickBot="1" x14ac:dyDescent="0.2">
      <c r="A99" s="34" t="str">
        <f ca="1">IFERROR(MATCH('자료입력 및 결과표시'!$H$9,OFFSET($H$3,$A98,,1000),0)+$A98,"")</f>
        <v/>
      </c>
      <c r="B99" s="34" t="str">
        <f t="shared" ca="1" si="47"/>
        <v/>
      </c>
      <c r="C99" s="34" t="str">
        <f t="shared" ca="1" si="48"/>
        <v/>
      </c>
      <c r="D99" s="34" t="str">
        <f t="shared" ca="1" si="49"/>
        <v/>
      </c>
      <c r="E99" s="34" t="str">
        <f t="shared" ca="1" si="50"/>
        <v/>
      </c>
      <c r="F99" s="18" t="str">
        <f t="shared" ca="1" si="46"/>
        <v/>
      </c>
      <c r="G99" s="62"/>
      <c r="H99" s="18">
        <f t="shared" si="29"/>
        <v>0</v>
      </c>
      <c r="I99" s="129" t="s">
        <v>93</v>
      </c>
      <c r="J99" s="130" t="s">
        <v>498</v>
      </c>
      <c r="K99" s="131">
        <v>44708</v>
      </c>
      <c r="L99" s="132">
        <v>44861</v>
      </c>
      <c r="M99" s="113" t="s">
        <v>475</v>
      </c>
      <c r="N99" s="114" t="s">
        <v>481</v>
      </c>
      <c r="O99" s="114"/>
      <c r="P99" s="114"/>
      <c r="Q99" s="114"/>
      <c r="R99" s="114"/>
      <c r="S99" s="115"/>
      <c r="T99" s="116" t="s">
        <v>35</v>
      </c>
      <c r="U99" s="133">
        <v>44760</v>
      </c>
      <c r="V99" s="211" t="s">
        <v>487</v>
      </c>
      <c r="W99" s="212" t="s">
        <v>488</v>
      </c>
      <c r="X99" s="141">
        <f t="shared" si="30"/>
        <v>0</v>
      </c>
      <c r="Y99" s="142">
        <f t="shared" si="31"/>
        <v>0</v>
      </c>
      <c r="Z99" s="142">
        <f t="shared" si="32"/>
        <v>0</v>
      </c>
      <c r="AA99" s="143">
        <f t="shared" si="33"/>
        <v>0</v>
      </c>
      <c r="AC99" s="53">
        <f>IF(AND(NOT(X99=0),$I99='자료입력 및 결과표시'!$A$4,COUNTIF('업무중복도(데이터 입력)'!$M99:$S99,'자료입력 및 결과표시'!A$9)&gt;=1),1,0)</f>
        <v>0</v>
      </c>
      <c r="AD99" s="53">
        <f>IF(AND(NOT(Y99=0),$I99='자료입력 및 결과표시'!$A$4,COUNTIF('업무중복도(데이터 입력)'!$M99:$S99,'자료입력 및 결과표시'!B$9)&gt;=1),2,0)</f>
        <v>0</v>
      </c>
      <c r="AE99" s="53">
        <f>IF(AND(NOT(Z99=0),$I99='자료입력 및 결과표시'!$A$4,COUNTIF('업무중복도(데이터 입력)'!$M99:$S99,'자료입력 및 결과표시'!C$9)&gt;=1),3,0)</f>
        <v>0</v>
      </c>
      <c r="AF99" s="53">
        <f>IF(AND(NOT(AA99=0),$I99='자료입력 및 결과표시'!$A$4,COUNTIF('업무중복도(데이터 입력)'!$M99:$S99,'자료입력 및 결과표시'!D$9)&gt;=1),4,0)</f>
        <v>0</v>
      </c>
      <c r="AH99" s="20" t="str">
        <f t="shared" si="34"/>
        <v>라온\laon8501\!laon625\0</v>
      </c>
      <c r="AI99" s="20" t="str">
        <f t="shared" si="35"/>
        <v>라온\laon8501\!laon625\0</v>
      </c>
      <c r="AJ99" s="20" t="str">
        <f t="shared" si="36"/>
        <v>라온\laon8501\!laon625\0</v>
      </c>
      <c r="AK99" s="20" t="str">
        <f t="shared" si="37"/>
        <v>라온\laon8501\!laon625\0</v>
      </c>
      <c r="AM99" s="63" t="str">
        <f ca="1">IFERROR(MATCH('자료입력 및 결과표시'!$U$4,OFFSET($AH$3,$AM98,,1000),0)+$AM98,"")</f>
        <v/>
      </c>
      <c r="AN99" s="63" t="str">
        <f ca="1">IFERROR(MATCH('자료입력 및 결과표시'!$V$4,OFFSET($AI$3,$AN98,,1000),0)+$AN98,"")</f>
        <v/>
      </c>
      <c r="AO99" s="63" t="str">
        <f ca="1">IFERROR(MATCH('자료입력 및 결과표시'!$W$4,OFFSET($AJ$3,$AO98,,1000),0)+$AO98,"")</f>
        <v/>
      </c>
      <c r="AP99" s="63" t="str">
        <f ca="1">IFERROR(MATCH('자료입력 및 결과표시'!$X$4,OFFSET($AK$3,$AP98,,1000),0)+$AP98,"")</f>
        <v/>
      </c>
      <c r="AQ99" s="63" t="str">
        <f t="shared" ca="1" si="38"/>
        <v/>
      </c>
      <c r="AR99" s="63" t="str">
        <f t="shared" ca="1" si="39"/>
        <v/>
      </c>
      <c r="AS99" s="63" t="str">
        <f t="shared" ca="1" si="40"/>
        <v/>
      </c>
      <c r="AT99" s="63" t="str">
        <f t="shared" ca="1" si="41"/>
        <v/>
      </c>
      <c r="AU99" s="63" t="str">
        <f t="shared" ca="1" si="42"/>
        <v/>
      </c>
      <c r="AV99" s="63" t="str">
        <f t="shared" ca="1" si="43"/>
        <v/>
      </c>
      <c r="AW99" s="63" t="str">
        <f t="shared" ca="1" si="44"/>
        <v/>
      </c>
      <c r="AX99" s="63" t="str">
        <f t="shared" ca="1" si="45"/>
        <v/>
      </c>
      <c r="BC99"/>
    </row>
    <row r="100" spans="1:55" ht="17.25" thickBot="1" x14ac:dyDescent="0.2">
      <c r="A100" s="34" t="str">
        <f ca="1">IFERROR(MATCH('자료입력 및 결과표시'!$H$9,OFFSET($H$3,$A99,,1000),0)+$A99,"")</f>
        <v/>
      </c>
      <c r="B100" s="34" t="str">
        <f t="shared" ca="1" si="47"/>
        <v/>
      </c>
      <c r="C100" s="34" t="str">
        <f t="shared" ca="1" si="48"/>
        <v/>
      </c>
      <c r="D100" s="34" t="str">
        <f t="shared" ca="1" si="49"/>
        <v/>
      </c>
      <c r="E100" s="34" t="str">
        <f t="shared" ca="1" si="50"/>
        <v/>
      </c>
      <c r="F100" s="18" t="str">
        <f t="shared" ca="1" si="46"/>
        <v/>
      </c>
      <c r="G100" s="62"/>
      <c r="H100" s="18">
        <f t="shared" si="29"/>
        <v>0</v>
      </c>
      <c r="I100" s="129" t="s">
        <v>93</v>
      </c>
      <c r="J100" s="130" t="s">
        <v>499</v>
      </c>
      <c r="K100" s="131">
        <v>44707</v>
      </c>
      <c r="L100" s="132">
        <v>45194</v>
      </c>
      <c r="M100" s="113" t="s">
        <v>474</v>
      </c>
      <c r="N100" s="114" t="s">
        <v>479</v>
      </c>
      <c r="O100" s="114"/>
      <c r="P100" s="114"/>
      <c r="Q100" s="114"/>
      <c r="R100" s="114"/>
      <c r="S100" s="115"/>
      <c r="T100" s="116" t="s">
        <v>35</v>
      </c>
      <c r="U100" s="133">
        <v>44760</v>
      </c>
      <c r="V100" s="211" t="s">
        <v>487</v>
      </c>
      <c r="W100" s="212" t="s">
        <v>488</v>
      </c>
      <c r="X100" s="141">
        <f t="shared" si="30"/>
        <v>0</v>
      </c>
      <c r="Y100" s="142">
        <f t="shared" si="31"/>
        <v>0</v>
      </c>
      <c r="Z100" s="142">
        <f t="shared" si="32"/>
        <v>0</v>
      </c>
      <c r="AA100" s="143">
        <f t="shared" si="33"/>
        <v>0</v>
      </c>
      <c r="AC100" s="53">
        <f>IF(AND(NOT(X100=0),$I100='자료입력 및 결과표시'!$A$4,COUNTIF('업무중복도(데이터 입력)'!$M100:$S100,'자료입력 및 결과표시'!A$9)&gt;=1),1,0)</f>
        <v>0</v>
      </c>
      <c r="AD100" s="53">
        <f>IF(AND(NOT(Y100=0),$I100='자료입력 및 결과표시'!$A$4,COUNTIF('업무중복도(데이터 입력)'!$M100:$S100,'자료입력 및 결과표시'!B$9)&gt;=1),2,0)</f>
        <v>0</v>
      </c>
      <c r="AE100" s="53">
        <f>IF(AND(NOT(Z100=0),$I100='자료입력 및 결과표시'!$A$4,COUNTIF('업무중복도(데이터 입력)'!$M100:$S100,'자료입력 및 결과표시'!C$9)&gt;=1),3,0)</f>
        <v>0</v>
      </c>
      <c r="AF100" s="53">
        <f>IF(AND(NOT(AA100=0),$I100='자료입력 및 결과표시'!$A$4,COUNTIF('업무중복도(데이터 입력)'!$M100:$S100,'자료입력 및 결과표시'!D$9)&gt;=1),4,0)</f>
        <v>0</v>
      </c>
      <c r="AH100" s="20" t="str">
        <f t="shared" si="34"/>
        <v>라온\laon8501\!laon625\0</v>
      </c>
      <c r="AI100" s="20" t="str">
        <f t="shared" si="35"/>
        <v>라온\laon8501\!laon625\0</v>
      </c>
      <c r="AJ100" s="20" t="str">
        <f t="shared" si="36"/>
        <v>라온\laon8501\!laon625\0</v>
      </c>
      <c r="AK100" s="20" t="str">
        <f t="shared" si="37"/>
        <v>라온\laon8501\!laon625\0</v>
      </c>
      <c r="AM100" s="63" t="str">
        <f ca="1">IFERROR(MATCH('자료입력 및 결과표시'!$U$4,OFFSET($AH$3,$AM99,,1000),0)+$AM99,"")</f>
        <v/>
      </c>
      <c r="AN100" s="63" t="str">
        <f ca="1">IFERROR(MATCH('자료입력 및 결과표시'!$V$4,OFFSET($AI$3,$AN99,,1000),0)+$AN99,"")</f>
        <v/>
      </c>
      <c r="AO100" s="63" t="str">
        <f ca="1">IFERROR(MATCH('자료입력 및 결과표시'!$W$4,OFFSET($AJ$3,$AO99,,1000),0)+$AO99,"")</f>
        <v/>
      </c>
      <c r="AP100" s="63" t="str">
        <f ca="1">IFERROR(MATCH('자료입력 및 결과표시'!$X$4,OFFSET($AK$3,$AP99,,1000),0)+$AP99,"")</f>
        <v/>
      </c>
      <c r="AQ100" s="63" t="str">
        <f t="shared" ca="1" si="38"/>
        <v/>
      </c>
      <c r="AR100" s="63" t="str">
        <f t="shared" ca="1" si="39"/>
        <v/>
      </c>
      <c r="AS100" s="63" t="str">
        <f t="shared" ca="1" si="40"/>
        <v/>
      </c>
      <c r="AT100" s="63" t="str">
        <f t="shared" ca="1" si="41"/>
        <v/>
      </c>
      <c r="AU100" s="63" t="str">
        <f t="shared" ca="1" si="42"/>
        <v/>
      </c>
      <c r="AV100" s="63" t="str">
        <f t="shared" ca="1" si="43"/>
        <v/>
      </c>
      <c r="AW100" s="63" t="str">
        <f t="shared" ca="1" si="44"/>
        <v/>
      </c>
      <c r="AX100" s="63" t="str">
        <f t="shared" ca="1" si="45"/>
        <v/>
      </c>
      <c r="BC100"/>
    </row>
    <row r="101" spans="1:55" ht="17.25" thickBot="1" x14ac:dyDescent="0.2">
      <c r="A101" s="34" t="str">
        <f ca="1">IFERROR(MATCH('자료입력 및 결과표시'!$H$9,OFFSET($H$3,$A100,,1000),0)+$A100,"")</f>
        <v/>
      </c>
      <c r="B101" s="34" t="str">
        <f t="shared" ca="1" si="47"/>
        <v/>
      </c>
      <c r="C101" s="34" t="str">
        <f t="shared" ca="1" si="48"/>
        <v/>
      </c>
      <c r="D101" s="34" t="str">
        <f t="shared" ca="1" si="49"/>
        <v/>
      </c>
      <c r="E101" s="34" t="str">
        <f t="shared" ca="1" si="50"/>
        <v/>
      </c>
      <c r="F101" s="18" t="str">
        <f t="shared" ca="1" si="46"/>
        <v/>
      </c>
      <c r="G101" s="62"/>
      <c r="H101" s="18">
        <f t="shared" si="29"/>
        <v>0</v>
      </c>
      <c r="I101" s="129" t="s">
        <v>93</v>
      </c>
      <c r="J101" s="130" t="s">
        <v>500</v>
      </c>
      <c r="K101" s="131">
        <v>44700</v>
      </c>
      <c r="L101" s="132">
        <v>45217</v>
      </c>
      <c r="M101" s="113" t="s">
        <v>474</v>
      </c>
      <c r="N101" s="114" t="s">
        <v>479</v>
      </c>
      <c r="O101" s="114"/>
      <c r="P101" s="114"/>
      <c r="Q101" s="114"/>
      <c r="R101" s="114"/>
      <c r="S101" s="115"/>
      <c r="T101" s="116" t="s">
        <v>35</v>
      </c>
      <c r="U101" s="133">
        <v>44760</v>
      </c>
      <c r="V101" s="211" t="s">
        <v>487</v>
      </c>
      <c r="W101" s="212" t="s">
        <v>488</v>
      </c>
      <c r="X101" s="141">
        <f t="shared" si="30"/>
        <v>0</v>
      </c>
      <c r="Y101" s="142">
        <f t="shared" si="31"/>
        <v>0</v>
      </c>
      <c r="Z101" s="142">
        <f t="shared" si="32"/>
        <v>0</v>
      </c>
      <c r="AA101" s="143">
        <f t="shared" si="33"/>
        <v>0</v>
      </c>
      <c r="AC101" s="53">
        <f>IF(AND(NOT(X101=0),$I101='자료입력 및 결과표시'!$A$4,COUNTIF('업무중복도(데이터 입력)'!$M101:$S101,'자료입력 및 결과표시'!A$9)&gt;=1),1,0)</f>
        <v>0</v>
      </c>
      <c r="AD101" s="53">
        <f>IF(AND(NOT(Y101=0),$I101='자료입력 및 결과표시'!$A$4,COUNTIF('업무중복도(데이터 입력)'!$M101:$S101,'자료입력 및 결과표시'!B$9)&gt;=1),2,0)</f>
        <v>0</v>
      </c>
      <c r="AE101" s="53">
        <f>IF(AND(NOT(Z101=0),$I101='자료입력 및 결과표시'!$A$4,COUNTIF('업무중복도(데이터 입력)'!$M101:$S101,'자료입력 및 결과표시'!C$9)&gt;=1),3,0)</f>
        <v>0</v>
      </c>
      <c r="AF101" s="53">
        <f>IF(AND(NOT(AA101=0),$I101='자료입력 및 결과표시'!$A$4,COUNTIF('업무중복도(데이터 입력)'!$M101:$S101,'자료입력 및 결과표시'!D$9)&gt;=1),4,0)</f>
        <v>0</v>
      </c>
      <c r="AH101" s="20" t="str">
        <f t="shared" si="34"/>
        <v>라온\laon8501\!laon625\0</v>
      </c>
      <c r="AI101" s="20" t="str">
        <f t="shared" si="35"/>
        <v>라온\laon8501\!laon625\0</v>
      </c>
      <c r="AJ101" s="20" t="str">
        <f t="shared" si="36"/>
        <v>라온\laon8501\!laon625\0</v>
      </c>
      <c r="AK101" s="20" t="str">
        <f t="shared" si="37"/>
        <v>라온\laon8501\!laon625\0</v>
      </c>
      <c r="AM101" s="63" t="str">
        <f ca="1">IFERROR(MATCH('자료입력 및 결과표시'!$U$4,OFFSET($AH$3,$AM100,,1000),0)+$AM100,"")</f>
        <v/>
      </c>
      <c r="AN101" s="63" t="str">
        <f ca="1">IFERROR(MATCH('자료입력 및 결과표시'!$V$4,OFFSET($AI$3,$AN100,,1000),0)+$AN100,"")</f>
        <v/>
      </c>
      <c r="AO101" s="63" t="str">
        <f ca="1">IFERROR(MATCH('자료입력 및 결과표시'!$W$4,OFFSET($AJ$3,$AO100,,1000),0)+$AO100,"")</f>
        <v/>
      </c>
      <c r="AP101" s="63" t="str">
        <f ca="1">IFERROR(MATCH('자료입력 및 결과표시'!$X$4,OFFSET($AK$3,$AP100,,1000),0)+$AP100,"")</f>
        <v/>
      </c>
      <c r="AQ101" s="63" t="str">
        <f t="shared" ca="1" si="38"/>
        <v/>
      </c>
      <c r="AR101" s="63" t="str">
        <f t="shared" ca="1" si="39"/>
        <v/>
      </c>
      <c r="AS101" s="63" t="str">
        <f t="shared" ca="1" si="40"/>
        <v/>
      </c>
      <c r="AT101" s="63" t="str">
        <f t="shared" ca="1" si="41"/>
        <v/>
      </c>
      <c r="AU101" s="63" t="str">
        <f t="shared" ca="1" si="42"/>
        <v/>
      </c>
      <c r="AV101" s="63" t="str">
        <f t="shared" ca="1" si="43"/>
        <v/>
      </c>
      <c r="AW101" s="63" t="str">
        <f t="shared" ca="1" si="44"/>
        <v/>
      </c>
      <c r="AX101" s="63" t="str">
        <f t="shared" ca="1" si="45"/>
        <v/>
      </c>
      <c r="BC101"/>
    </row>
    <row r="102" spans="1:55" ht="17.25" thickBot="1" x14ac:dyDescent="0.2">
      <c r="A102" s="34" t="str">
        <f ca="1">IFERROR(MATCH('자료입력 및 결과표시'!$H$9,OFFSET($H$3,$A101,,1000),0)+$A101,"")</f>
        <v/>
      </c>
      <c r="B102" s="34" t="str">
        <f t="shared" ca="1" si="47"/>
        <v/>
      </c>
      <c r="C102" s="34" t="str">
        <f t="shared" ca="1" si="48"/>
        <v/>
      </c>
      <c r="D102" s="34" t="str">
        <f t="shared" ca="1" si="49"/>
        <v/>
      </c>
      <c r="E102" s="34" t="str">
        <f t="shared" ca="1" si="50"/>
        <v/>
      </c>
      <c r="F102" s="18" t="str">
        <f t="shared" ca="1" si="46"/>
        <v/>
      </c>
      <c r="G102" s="62"/>
      <c r="H102" s="18">
        <f t="shared" si="29"/>
        <v>0</v>
      </c>
      <c r="I102" s="129" t="s">
        <v>93</v>
      </c>
      <c r="J102" s="130" t="s">
        <v>501</v>
      </c>
      <c r="K102" s="131">
        <v>44705</v>
      </c>
      <c r="L102" s="132">
        <v>45100</v>
      </c>
      <c r="M102" s="113" t="s">
        <v>474</v>
      </c>
      <c r="N102" s="114" t="s">
        <v>479</v>
      </c>
      <c r="O102" s="114"/>
      <c r="P102" s="114"/>
      <c r="Q102" s="114"/>
      <c r="R102" s="114"/>
      <c r="S102" s="115"/>
      <c r="T102" s="116" t="s">
        <v>35</v>
      </c>
      <c r="U102" s="133">
        <v>44760</v>
      </c>
      <c r="V102" s="211" t="s">
        <v>487</v>
      </c>
      <c r="W102" s="212" t="s">
        <v>488</v>
      </c>
      <c r="X102" s="141">
        <f t="shared" si="30"/>
        <v>0</v>
      </c>
      <c r="Y102" s="142">
        <f t="shared" si="31"/>
        <v>0</v>
      </c>
      <c r="Z102" s="142">
        <f t="shared" si="32"/>
        <v>0</v>
      </c>
      <c r="AA102" s="143">
        <f t="shared" si="33"/>
        <v>0</v>
      </c>
      <c r="AC102" s="53">
        <f>IF(AND(NOT(X102=0),$I102='자료입력 및 결과표시'!$A$4,COUNTIF('업무중복도(데이터 입력)'!$M102:$S102,'자료입력 및 결과표시'!A$9)&gt;=1),1,0)</f>
        <v>0</v>
      </c>
      <c r="AD102" s="53">
        <f>IF(AND(NOT(Y102=0),$I102='자료입력 및 결과표시'!$A$4,COUNTIF('업무중복도(데이터 입력)'!$M102:$S102,'자료입력 및 결과표시'!B$9)&gt;=1),2,0)</f>
        <v>0</v>
      </c>
      <c r="AE102" s="53">
        <f>IF(AND(NOT(Z102=0),$I102='자료입력 및 결과표시'!$A$4,COUNTIF('업무중복도(데이터 입력)'!$M102:$S102,'자료입력 및 결과표시'!C$9)&gt;=1),3,0)</f>
        <v>0</v>
      </c>
      <c r="AF102" s="53">
        <f>IF(AND(NOT(AA102=0),$I102='자료입력 및 결과표시'!$A$4,COUNTIF('업무중복도(데이터 입력)'!$M102:$S102,'자료입력 및 결과표시'!D$9)&gt;=1),4,0)</f>
        <v>0</v>
      </c>
      <c r="AH102" s="20" t="str">
        <f t="shared" si="34"/>
        <v>라온\laon8501\!laon625\0</v>
      </c>
      <c r="AI102" s="20" t="str">
        <f t="shared" si="35"/>
        <v>라온\laon8501\!laon625\0</v>
      </c>
      <c r="AJ102" s="20" t="str">
        <f t="shared" si="36"/>
        <v>라온\laon8501\!laon625\0</v>
      </c>
      <c r="AK102" s="20" t="str">
        <f t="shared" si="37"/>
        <v>라온\laon8501\!laon625\0</v>
      </c>
      <c r="AM102" s="63" t="str">
        <f ca="1">IFERROR(MATCH('자료입력 및 결과표시'!$U$4,OFFSET($AH$3,$AM101,,1000),0)+$AM101,"")</f>
        <v/>
      </c>
      <c r="AN102" s="63" t="str">
        <f ca="1">IFERROR(MATCH('자료입력 및 결과표시'!$V$4,OFFSET($AI$3,$AN101,,1000),0)+$AN101,"")</f>
        <v/>
      </c>
      <c r="AO102" s="63" t="str">
        <f ca="1">IFERROR(MATCH('자료입력 및 결과표시'!$W$4,OFFSET($AJ$3,$AO101,,1000),0)+$AO101,"")</f>
        <v/>
      </c>
      <c r="AP102" s="63" t="str">
        <f ca="1">IFERROR(MATCH('자료입력 및 결과표시'!$X$4,OFFSET($AK$3,$AP101,,1000),0)+$AP101,"")</f>
        <v/>
      </c>
      <c r="AQ102" s="63" t="str">
        <f t="shared" ca="1" si="38"/>
        <v/>
      </c>
      <c r="AR102" s="63" t="str">
        <f t="shared" ca="1" si="39"/>
        <v/>
      </c>
      <c r="AS102" s="63" t="str">
        <f t="shared" ca="1" si="40"/>
        <v/>
      </c>
      <c r="AT102" s="63" t="str">
        <f t="shared" ca="1" si="41"/>
        <v/>
      </c>
      <c r="AU102" s="63" t="str">
        <f t="shared" ca="1" si="42"/>
        <v/>
      </c>
      <c r="AV102" s="63" t="str">
        <f t="shared" ca="1" si="43"/>
        <v/>
      </c>
      <c r="AW102" s="63" t="str">
        <f t="shared" ca="1" si="44"/>
        <v/>
      </c>
      <c r="AX102" s="63" t="str">
        <f t="shared" ca="1" si="45"/>
        <v/>
      </c>
      <c r="BC102"/>
    </row>
    <row r="103" spans="1:55" ht="17.25" thickBot="1" x14ac:dyDescent="0.2">
      <c r="A103" s="34" t="str">
        <f ca="1">IFERROR(MATCH('자료입력 및 결과표시'!$H$9,OFFSET($H$3,$A102,,1000),0)+$A102,"")</f>
        <v/>
      </c>
      <c r="B103" s="34" t="str">
        <f t="shared" ca="1" si="47"/>
        <v/>
      </c>
      <c r="C103" s="34" t="str">
        <f t="shared" ca="1" si="48"/>
        <v/>
      </c>
      <c r="D103" s="34" t="str">
        <f t="shared" ca="1" si="49"/>
        <v/>
      </c>
      <c r="E103" s="34" t="str">
        <f t="shared" ca="1" si="50"/>
        <v/>
      </c>
      <c r="F103" s="18" t="str">
        <f t="shared" ca="1" si="46"/>
        <v/>
      </c>
      <c r="G103" s="62"/>
      <c r="H103" s="18">
        <f t="shared" si="29"/>
        <v>0</v>
      </c>
      <c r="I103" s="129" t="s">
        <v>93</v>
      </c>
      <c r="J103" s="130" t="s">
        <v>502</v>
      </c>
      <c r="K103" s="131">
        <v>44700</v>
      </c>
      <c r="L103" s="132">
        <v>44919</v>
      </c>
      <c r="M103" s="113" t="s">
        <v>474</v>
      </c>
      <c r="N103" s="114" t="s">
        <v>479</v>
      </c>
      <c r="O103" s="114"/>
      <c r="P103" s="114"/>
      <c r="Q103" s="114"/>
      <c r="R103" s="114"/>
      <c r="S103" s="115"/>
      <c r="T103" s="116" t="s">
        <v>35</v>
      </c>
      <c r="U103" s="133">
        <v>44760</v>
      </c>
      <c r="V103" s="211" t="s">
        <v>487</v>
      </c>
      <c r="W103" s="212" t="s">
        <v>488</v>
      </c>
      <c r="X103" s="141">
        <f t="shared" si="30"/>
        <v>0</v>
      </c>
      <c r="Y103" s="142">
        <f t="shared" si="31"/>
        <v>0</v>
      </c>
      <c r="Z103" s="142">
        <f t="shared" si="32"/>
        <v>0</v>
      </c>
      <c r="AA103" s="143">
        <f t="shared" si="33"/>
        <v>0</v>
      </c>
      <c r="AC103" s="53">
        <f>IF(AND(NOT(X103=0),$I103='자료입력 및 결과표시'!$A$4,COUNTIF('업무중복도(데이터 입력)'!$M103:$S103,'자료입력 및 결과표시'!A$9)&gt;=1),1,0)</f>
        <v>0</v>
      </c>
      <c r="AD103" s="53">
        <f>IF(AND(NOT(Y103=0),$I103='자료입력 및 결과표시'!$A$4,COUNTIF('업무중복도(데이터 입력)'!$M103:$S103,'자료입력 및 결과표시'!B$9)&gt;=1),2,0)</f>
        <v>0</v>
      </c>
      <c r="AE103" s="53">
        <f>IF(AND(NOT(Z103=0),$I103='자료입력 및 결과표시'!$A$4,COUNTIF('업무중복도(데이터 입력)'!$M103:$S103,'자료입력 및 결과표시'!C$9)&gt;=1),3,0)</f>
        <v>0</v>
      </c>
      <c r="AF103" s="53">
        <f>IF(AND(NOT(AA103=0),$I103='자료입력 및 결과표시'!$A$4,COUNTIF('업무중복도(데이터 입력)'!$M103:$S103,'자료입력 및 결과표시'!D$9)&gt;=1),4,0)</f>
        <v>0</v>
      </c>
      <c r="AH103" s="20" t="str">
        <f t="shared" si="34"/>
        <v>라온\laon8501\!laon625\0</v>
      </c>
      <c r="AI103" s="20" t="str">
        <f t="shared" si="35"/>
        <v>라온\laon8501\!laon625\0</v>
      </c>
      <c r="AJ103" s="20" t="str">
        <f t="shared" si="36"/>
        <v>라온\laon8501\!laon625\0</v>
      </c>
      <c r="AK103" s="20" t="str">
        <f t="shared" si="37"/>
        <v>라온\laon8501\!laon625\0</v>
      </c>
      <c r="AM103" s="63" t="str">
        <f ca="1">IFERROR(MATCH('자료입력 및 결과표시'!$U$4,OFFSET($AH$3,$AM102,,1000),0)+$AM102,"")</f>
        <v/>
      </c>
      <c r="AN103" s="63" t="str">
        <f ca="1">IFERROR(MATCH('자료입력 및 결과표시'!$V$4,OFFSET($AI$3,$AN102,,1000),0)+$AN102,"")</f>
        <v/>
      </c>
      <c r="AO103" s="63" t="str">
        <f ca="1">IFERROR(MATCH('자료입력 및 결과표시'!$W$4,OFFSET($AJ$3,$AO102,,1000),0)+$AO102,"")</f>
        <v/>
      </c>
      <c r="AP103" s="63" t="str">
        <f ca="1">IFERROR(MATCH('자료입력 및 결과표시'!$X$4,OFFSET($AK$3,$AP102,,1000),0)+$AP102,"")</f>
        <v/>
      </c>
      <c r="AQ103" s="63" t="str">
        <f t="shared" ca="1" si="38"/>
        <v/>
      </c>
      <c r="AR103" s="63" t="str">
        <f t="shared" ca="1" si="39"/>
        <v/>
      </c>
      <c r="AS103" s="63" t="str">
        <f t="shared" ca="1" si="40"/>
        <v/>
      </c>
      <c r="AT103" s="63" t="str">
        <f t="shared" ca="1" si="41"/>
        <v/>
      </c>
      <c r="AU103" s="63" t="str">
        <f t="shared" ca="1" si="42"/>
        <v/>
      </c>
      <c r="AV103" s="63" t="str">
        <f t="shared" ca="1" si="43"/>
        <v/>
      </c>
      <c r="AW103" s="63" t="str">
        <f t="shared" ca="1" si="44"/>
        <v/>
      </c>
      <c r="AX103" s="63" t="str">
        <f t="shared" ca="1" si="45"/>
        <v/>
      </c>
      <c r="BC103"/>
    </row>
    <row r="104" spans="1:55" ht="17.25" thickBot="1" x14ac:dyDescent="0.2">
      <c r="A104" s="34" t="str">
        <f ca="1">IFERROR(MATCH('자료입력 및 결과표시'!$H$9,OFFSET($H$3,$A103,,1000),0)+$A103,"")</f>
        <v/>
      </c>
      <c r="B104" s="34" t="str">
        <f t="shared" ca="1" si="47"/>
        <v/>
      </c>
      <c r="C104" s="34" t="str">
        <f t="shared" ca="1" si="48"/>
        <v/>
      </c>
      <c r="D104" s="34" t="str">
        <f t="shared" ca="1" si="49"/>
        <v/>
      </c>
      <c r="E104" s="34" t="str">
        <f t="shared" ca="1" si="50"/>
        <v/>
      </c>
      <c r="F104" s="18" t="str">
        <f t="shared" ca="1" si="46"/>
        <v/>
      </c>
      <c r="G104" s="62"/>
      <c r="H104" s="18">
        <f t="shared" si="29"/>
        <v>0</v>
      </c>
      <c r="I104" s="129" t="s">
        <v>93</v>
      </c>
      <c r="J104" s="130" t="s">
        <v>503</v>
      </c>
      <c r="K104" s="131">
        <v>44700</v>
      </c>
      <c r="L104" s="132">
        <v>45064</v>
      </c>
      <c r="M104" s="113" t="s">
        <v>474</v>
      </c>
      <c r="N104" s="114" t="s">
        <v>479</v>
      </c>
      <c r="O104" s="114"/>
      <c r="P104" s="114"/>
      <c r="Q104" s="114"/>
      <c r="R104" s="114"/>
      <c r="S104" s="115"/>
      <c r="T104" s="116" t="s">
        <v>35</v>
      </c>
      <c r="U104" s="133">
        <v>44760</v>
      </c>
      <c r="V104" s="211" t="s">
        <v>487</v>
      </c>
      <c r="W104" s="212" t="s">
        <v>488</v>
      </c>
      <c r="X104" s="141">
        <f t="shared" si="30"/>
        <v>0</v>
      </c>
      <c r="Y104" s="142">
        <f t="shared" si="31"/>
        <v>0</v>
      </c>
      <c r="Z104" s="142">
        <f t="shared" si="32"/>
        <v>0</v>
      </c>
      <c r="AA104" s="143">
        <f t="shared" si="33"/>
        <v>0</v>
      </c>
      <c r="AC104" s="53">
        <f>IF(AND(NOT(X104=0),$I104='자료입력 및 결과표시'!$A$4,COUNTIF('업무중복도(데이터 입력)'!$M104:$S104,'자료입력 및 결과표시'!A$9)&gt;=1),1,0)</f>
        <v>0</v>
      </c>
      <c r="AD104" s="53">
        <f>IF(AND(NOT(Y104=0),$I104='자료입력 및 결과표시'!$A$4,COUNTIF('업무중복도(데이터 입력)'!$M104:$S104,'자료입력 및 결과표시'!B$9)&gt;=1),2,0)</f>
        <v>0</v>
      </c>
      <c r="AE104" s="53">
        <f>IF(AND(NOT(Z104=0),$I104='자료입력 및 결과표시'!$A$4,COUNTIF('업무중복도(데이터 입력)'!$M104:$S104,'자료입력 및 결과표시'!C$9)&gt;=1),3,0)</f>
        <v>0</v>
      </c>
      <c r="AF104" s="53">
        <f>IF(AND(NOT(AA104=0),$I104='자료입력 및 결과표시'!$A$4,COUNTIF('업무중복도(데이터 입력)'!$M104:$S104,'자료입력 및 결과표시'!D$9)&gt;=1),4,0)</f>
        <v>0</v>
      </c>
      <c r="AH104" s="20" t="str">
        <f t="shared" si="34"/>
        <v>라온\laon8501\!laon625\0</v>
      </c>
      <c r="AI104" s="20" t="str">
        <f t="shared" si="35"/>
        <v>라온\laon8501\!laon625\0</v>
      </c>
      <c r="AJ104" s="20" t="str">
        <f t="shared" si="36"/>
        <v>라온\laon8501\!laon625\0</v>
      </c>
      <c r="AK104" s="20" t="str">
        <f t="shared" si="37"/>
        <v>라온\laon8501\!laon625\0</v>
      </c>
      <c r="AM104" s="63" t="str">
        <f ca="1">IFERROR(MATCH('자료입력 및 결과표시'!$U$4,OFFSET($AH$3,$AM103,,1000),0)+$AM103,"")</f>
        <v/>
      </c>
      <c r="AN104" s="63" t="str">
        <f ca="1">IFERROR(MATCH('자료입력 및 결과표시'!$V$4,OFFSET($AI$3,$AN103,,1000),0)+$AN103,"")</f>
        <v/>
      </c>
      <c r="AO104" s="63" t="str">
        <f ca="1">IFERROR(MATCH('자료입력 및 결과표시'!$W$4,OFFSET($AJ$3,$AO103,,1000),0)+$AO103,"")</f>
        <v/>
      </c>
      <c r="AP104" s="63" t="str">
        <f ca="1">IFERROR(MATCH('자료입력 및 결과표시'!$X$4,OFFSET($AK$3,$AP103,,1000),0)+$AP103,"")</f>
        <v/>
      </c>
      <c r="AQ104" s="63" t="str">
        <f t="shared" ca="1" si="38"/>
        <v/>
      </c>
      <c r="AR104" s="63" t="str">
        <f t="shared" ca="1" si="39"/>
        <v/>
      </c>
      <c r="AS104" s="63" t="str">
        <f t="shared" ca="1" si="40"/>
        <v/>
      </c>
      <c r="AT104" s="63" t="str">
        <f t="shared" ca="1" si="41"/>
        <v/>
      </c>
      <c r="AU104" s="63" t="str">
        <f t="shared" ca="1" si="42"/>
        <v/>
      </c>
      <c r="AV104" s="63" t="str">
        <f t="shared" ca="1" si="43"/>
        <v/>
      </c>
      <c r="AW104" s="63" t="str">
        <f t="shared" ca="1" si="44"/>
        <v/>
      </c>
      <c r="AX104" s="63" t="str">
        <f t="shared" ca="1" si="45"/>
        <v/>
      </c>
      <c r="BC104"/>
    </row>
    <row r="105" spans="1:55" ht="17.25" thickBot="1" x14ac:dyDescent="0.2">
      <c r="A105" s="34" t="str">
        <f ca="1">IFERROR(MATCH('자료입력 및 결과표시'!$H$9,OFFSET($H$3,$A104,,1000),0)+$A104,"")</f>
        <v/>
      </c>
      <c r="B105" s="34" t="str">
        <f t="shared" ca="1" si="47"/>
        <v/>
      </c>
      <c r="C105" s="34" t="str">
        <f t="shared" ca="1" si="48"/>
        <v/>
      </c>
      <c r="D105" s="34" t="str">
        <f t="shared" ca="1" si="49"/>
        <v/>
      </c>
      <c r="E105" s="34" t="str">
        <f t="shared" ca="1" si="50"/>
        <v/>
      </c>
      <c r="F105" s="18" t="str">
        <f t="shared" ca="1" si="46"/>
        <v/>
      </c>
      <c r="G105" s="62"/>
      <c r="H105" s="18">
        <f t="shared" si="29"/>
        <v>0</v>
      </c>
      <c r="I105" s="129" t="s">
        <v>93</v>
      </c>
      <c r="J105" s="130" t="s">
        <v>504</v>
      </c>
      <c r="K105" s="131">
        <v>44697</v>
      </c>
      <c r="L105" s="132">
        <v>44816</v>
      </c>
      <c r="M105" s="113" t="s">
        <v>474</v>
      </c>
      <c r="N105" s="114" t="s">
        <v>479</v>
      </c>
      <c r="O105" s="114"/>
      <c r="P105" s="114"/>
      <c r="Q105" s="114"/>
      <c r="R105" s="114"/>
      <c r="S105" s="115"/>
      <c r="T105" s="116" t="s">
        <v>35</v>
      </c>
      <c r="U105" s="133">
        <v>44760</v>
      </c>
      <c r="V105" s="211" t="s">
        <v>487</v>
      </c>
      <c r="W105" s="212" t="s">
        <v>488</v>
      </c>
      <c r="X105" s="141">
        <f t="shared" si="30"/>
        <v>0</v>
      </c>
      <c r="Y105" s="142">
        <f t="shared" si="31"/>
        <v>0</v>
      </c>
      <c r="Z105" s="142">
        <f t="shared" si="32"/>
        <v>0</v>
      </c>
      <c r="AA105" s="143">
        <f t="shared" si="33"/>
        <v>0</v>
      </c>
      <c r="AC105" s="53">
        <f>IF(AND(NOT(X105=0),$I105='자료입력 및 결과표시'!$A$4,COUNTIF('업무중복도(데이터 입력)'!$M105:$S105,'자료입력 및 결과표시'!A$9)&gt;=1),1,0)</f>
        <v>0</v>
      </c>
      <c r="AD105" s="53">
        <f>IF(AND(NOT(Y105=0),$I105='자료입력 및 결과표시'!$A$4,COUNTIF('업무중복도(데이터 입력)'!$M105:$S105,'자료입력 및 결과표시'!B$9)&gt;=1),2,0)</f>
        <v>0</v>
      </c>
      <c r="AE105" s="53">
        <f>IF(AND(NOT(Z105=0),$I105='자료입력 및 결과표시'!$A$4,COUNTIF('업무중복도(데이터 입력)'!$M105:$S105,'자료입력 및 결과표시'!C$9)&gt;=1),3,0)</f>
        <v>0</v>
      </c>
      <c r="AF105" s="53">
        <f>IF(AND(NOT(AA105=0),$I105='자료입력 및 결과표시'!$A$4,COUNTIF('업무중복도(데이터 입력)'!$M105:$S105,'자료입력 및 결과표시'!D$9)&gt;=1),4,0)</f>
        <v>0</v>
      </c>
      <c r="AH105" s="20" t="str">
        <f t="shared" si="34"/>
        <v>라온\laon8501\!laon625\0</v>
      </c>
      <c r="AI105" s="20" t="str">
        <f t="shared" si="35"/>
        <v>라온\laon8501\!laon625\0</v>
      </c>
      <c r="AJ105" s="20" t="str">
        <f t="shared" si="36"/>
        <v>라온\laon8501\!laon625\0</v>
      </c>
      <c r="AK105" s="20" t="str">
        <f t="shared" si="37"/>
        <v>라온\laon8501\!laon625\0</v>
      </c>
      <c r="AM105" s="63" t="str">
        <f ca="1">IFERROR(MATCH('자료입력 및 결과표시'!$U$4,OFFSET($AH$3,$AM104,,1000),0)+$AM104,"")</f>
        <v/>
      </c>
      <c r="AN105" s="63" t="str">
        <f ca="1">IFERROR(MATCH('자료입력 및 결과표시'!$V$4,OFFSET($AI$3,$AN104,,1000),0)+$AN104,"")</f>
        <v/>
      </c>
      <c r="AO105" s="63" t="str">
        <f ca="1">IFERROR(MATCH('자료입력 및 결과표시'!$W$4,OFFSET($AJ$3,$AO104,,1000),0)+$AO104,"")</f>
        <v/>
      </c>
      <c r="AP105" s="63" t="str">
        <f ca="1">IFERROR(MATCH('자료입력 및 결과표시'!$X$4,OFFSET($AK$3,$AP104,,1000),0)+$AP104,"")</f>
        <v/>
      </c>
      <c r="AQ105" s="63" t="str">
        <f t="shared" ca="1" si="38"/>
        <v/>
      </c>
      <c r="AR105" s="63" t="str">
        <f t="shared" ca="1" si="39"/>
        <v/>
      </c>
      <c r="AS105" s="63" t="str">
        <f t="shared" ca="1" si="40"/>
        <v/>
      </c>
      <c r="AT105" s="63" t="str">
        <f t="shared" ca="1" si="41"/>
        <v/>
      </c>
      <c r="AU105" s="63" t="str">
        <f t="shared" ca="1" si="42"/>
        <v/>
      </c>
      <c r="AV105" s="63" t="str">
        <f t="shared" ca="1" si="43"/>
        <v/>
      </c>
      <c r="AW105" s="63" t="str">
        <f t="shared" ca="1" si="44"/>
        <v/>
      </c>
      <c r="AX105" s="63" t="str">
        <f t="shared" ca="1" si="45"/>
        <v/>
      </c>
      <c r="BC105"/>
    </row>
    <row r="106" spans="1:55" ht="17.25" thickBot="1" x14ac:dyDescent="0.2">
      <c r="A106" s="34" t="str">
        <f ca="1">IFERROR(MATCH('자료입력 및 결과표시'!$H$9,OFFSET($H$3,$A105,,1000),0)+$A105,"")</f>
        <v/>
      </c>
      <c r="B106" s="34" t="str">
        <f t="shared" ca="1" si="47"/>
        <v/>
      </c>
      <c r="C106" s="34" t="str">
        <f t="shared" ca="1" si="48"/>
        <v/>
      </c>
      <c r="D106" s="34" t="str">
        <f t="shared" ca="1" si="49"/>
        <v/>
      </c>
      <c r="E106" s="34" t="str">
        <f t="shared" ca="1" si="50"/>
        <v/>
      </c>
      <c r="F106" s="18" t="str">
        <f t="shared" ca="1" si="46"/>
        <v/>
      </c>
      <c r="G106" s="62"/>
      <c r="H106" s="18">
        <f t="shared" si="29"/>
        <v>0</v>
      </c>
      <c r="I106" s="129" t="s">
        <v>93</v>
      </c>
      <c r="J106" s="130" t="s">
        <v>505</v>
      </c>
      <c r="K106" s="131">
        <v>44343</v>
      </c>
      <c r="L106" s="132">
        <v>44764</v>
      </c>
      <c r="M106" s="113" t="s">
        <v>474</v>
      </c>
      <c r="N106" s="114" t="s">
        <v>479</v>
      </c>
      <c r="O106" s="114"/>
      <c r="P106" s="114"/>
      <c r="Q106" s="114"/>
      <c r="R106" s="114"/>
      <c r="S106" s="115"/>
      <c r="T106" s="116" t="s">
        <v>35</v>
      </c>
      <c r="U106" s="133">
        <v>44760</v>
      </c>
      <c r="V106" s="211" t="s">
        <v>487</v>
      </c>
      <c r="W106" s="212" t="s">
        <v>488</v>
      </c>
      <c r="X106" s="141">
        <f t="shared" si="30"/>
        <v>0</v>
      </c>
      <c r="Y106" s="142">
        <f t="shared" si="31"/>
        <v>0</v>
      </c>
      <c r="Z106" s="142">
        <f t="shared" si="32"/>
        <v>0</v>
      </c>
      <c r="AA106" s="143">
        <f t="shared" si="33"/>
        <v>0</v>
      </c>
      <c r="AC106" s="53">
        <f>IF(AND(NOT(X106=0),$I106='자료입력 및 결과표시'!$A$4,COUNTIF('업무중복도(데이터 입력)'!$M106:$S106,'자료입력 및 결과표시'!A$9)&gt;=1),1,0)</f>
        <v>0</v>
      </c>
      <c r="AD106" s="53">
        <f>IF(AND(NOT(Y106=0),$I106='자료입력 및 결과표시'!$A$4,COUNTIF('업무중복도(데이터 입력)'!$M106:$S106,'자료입력 및 결과표시'!B$9)&gt;=1),2,0)</f>
        <v>0</v>
      </c>
      <c r="AE106" s="53">
        <f>IF(AND(NOT(Z106=0),$I106='자료입력 및 결과표시'!$A$4,COUNTIF('업무중복도(데이터 입력)'!$M106:$S106,'자료입력 및 결과표시'!C$9)&gt;=1),3,0)</f>
        <v>0</v>
      </c>
      <c r="AF106" s="53">
        <f>IF(AND(NOT(AA106=0),$I106='자료입력 및 결과표시'!$A$4,COUNTIF('업무중복도(데이터 입력)'!$M106:$S106,'자료입력 및 결과표시'!D$9)&gt;=1),4,0)</f>
        <v>0</v>
      </c>
      <c r="AH106" s="20" t="str">
        <f t="shared" si="34"/>
        <v>라온\laon8501\!laon625\0</v>
      </c>
      <c r="AI106" s="20" t="str">
        <f t="shared" si="35"/>
        <v>라온\laon8501\!laon625\0</v>
      </c>
      <c r="AJ106" s="20" t="str">
        <f t="shared" si="36"/>
        <v>라온\laon8501\!laon625\0</v>
      </c>
      <c r="AK106" s="20" t="str">
        <f t="shared" si="37"/>
        <v>라온\laon8501\!laon625\0</v>
      </c>
      <c r="AM106" s="63" t="str">
        <f ca="1">IFERROR(MATCH('자료입력 및 결과표시'!$U$4,OFFSET($AH$3,$AM105,,1000),0)+$AM105,"")</f>
        <v/>
      </c>
      <c r="AN106" s="63" t="str">
        <f ca="1">IFERROR(MATCH('자료입력 및 결과표시'!$V$4,OFFSET($AI$3,$AN105,,1000),0)+$AN105,"")</f>
        <v/>
      </c>
      <c r="AO106" s="63" t="str">
        <f ca="1">IFERROR(MATCH('자료입력 및 결과표시'!$W$4,OFFSET($AJ$3,$AO105,,1000),0)+$AO105,"")</f>
        <v/>
      </c>
      <c r="AP106" s="63" t="str">
        <f ca="1">IFERROR(MATCH('자료입력 및 결과표시'!$X$4,OFFSET($AK$3,$AP105,,1000),0)+$AP105,"")</f>
        <v/>
      </c>
      <c r="AQ106" s="63" t="str">
        <f t="shared" ca="1" si="38"/>
        <v/>
      </c>
      <c r="AR106" s="63" t="str">
        <f t="shared" ca="1" si="39"/>
        <v/>
      </c>
      <c r="AS106" s="63" t="str">
        <f t="shared" ca="1" si="40"/>
        <v/>
      </c>
      <c r="AT106" s="63" t="str">
        <f t="shared" ca="1" si="41"/>
        <v/>
      </c>
      <c r="AU106" s="63" t="str">
        <f t="shared" ca="1" si="42"/>
        <v/>
      </c>
      <c r="AV106" s="63" t="str">
        <f t="shared" ca="1" si="43"/>
        <v/>
      </c>
      <c r="AW106" s="63" t="str">
        <f t="shared" ca="1" si="44"/>
        <v/>
      </c>
      <c r="AX106" s="63" t="str">
        <f t="shared" ca="1" si="45"/>
        <v/>
      </c>
      <c r="BC106"/>
    </row>
    <row r="107" spans="1:55" ht="17.25" thickBot="1" x14ac:dyDescent="0.2">
      <c r="A107" s="34" t="str">
        <f ca="1">IFERROR(MATCH('자료입력 및 결과표시'!$H$9,OFFSET($H$3,$A106,,1000),0)+$A106,"")</f>
        <v/>
      </c>
      <c r="B107" s="34" t="str">
        <f t="shared" ca="1" si="47"/>
        <v/>
      </c>
      <c r="C107" s="34" t="str">
        <f t="shared" ca="1" si="48"/>
        <v/>
      </c>
      <c r="D107" s="34" t="str">
        <f t="shared" ca="1" si="49"/>
        <v/>
      </c>
      <c r="E107" s="34" t="str">
        <f t="shared" ca="1" si="50"/>
        <v/>
      </c>
      <c r="F107" s="18" t="str">
        <f t="shared" ca="1" si="46"/>
        <v/>
      </c>
      <c r="G107" s="62"/>
      <c r="H107" s="18">
        <f t="shared" si="29"/>
        <v>0</v>
      </c>
      <c r="I107" s="129" t="s">
        <v>93</v>
      </c>
      <c r="J107" s="130" t="s">
        <v>506</v>
      </c>
      <c r="K107" s="131">
        <v>44690</v>
      </c>
      <c r="L107" s="132">
        <v>45054</v>
      </c>
      <c r="M107" s="113" t="s">
        <v>474</v>
      </c>
      <c r="N107" s="114" t="s">
        <v>479</v>
      </c>
      <c r="O107" s="114"/>
      <c r="P107" s="114"/>
      <c r="Q107" s="114"/>
      <c r="R107" s="114"/>
      <c r="S107" s="115"/>
      <c r="T107" s="116" t="s">
        <v>35</v>
      </c>
      <c r="U107" s="133">
        <v>44760</v>
      </c>
      <c r="V107" s="211" t="s">
        <v>487</v>
      </c>
      <c r="W107" s="212" t="s">
        <v>488</v>
      </c>
      <c r="X107" s="141">
        <f t="shared" si="30"/>
        <v>0</v>
      </c>
      <c r="Y107" s="142">
        <f t="shared" si="31"/>
        <v>0</v>
      </c>
      <c r="Z107" s="142">
        <f t="shared" si="32"/>
        <v>0</v>
      </c>
      <c r="AA107" s="143">
        <f t="shared" si="33"/>
        <v>0</v>
      </c>
      <c r="AC107" s="53">
        <f>IF(AND(NOT(X107=0),$I107='자료입력 및 결과표시'!$A$4,COUNTIF('업무중복도(데이터 입력)'!$M107:$S107,'자료입력 및 결과표시'!A$9)&gt;=1),1,0)</f>
        <v>0</v>
      </c>
      <c r="AD107" s="53">
        <f>IF(AND(NOT(Y107=0),$I107='자료입력 및 결과표시'!$A$4,COUNTIF('업무중복도(데이터 입력)'!$M107:$S107,'자료입력 및 결과표시'!B$9)&gt;=1),2,0)</f>
        <v>0</v>
      </c>
      <c r="AE107" s="53">
        <f>IF(AND(NOT(Z107=0),$I107='자료입력 및 결과표시'!$A$4,COUNTIF('업무중복도(데이터 입력)'!$M107:$S107,'자료입력 및 결과표시'!C$9)&gt;=1),3,0)</f>
        <v>0</v>
      </c>
      <c r="AF107" s="53">
        <f>IF(AND(NOT(AA107=0),$I107='자료입력 및 결과표시'!$A$4,COUNTIF('업무중복도(데이터 입력)'!$M107:$S107,'자료입력 및 결과표시'!D$9)&gt;=1),4,0)</f>
        <v>0</v>
      </c>
      <c r="AH107" s="20" t="str">
        <f t="shared" si="34"/>
        <v>라온\laon8501\!laon625\0</v>
      </c>
      <c r="AI107" s="20" t="str">
        <f t="shared" si="35"/>
        <v>라온\laon8501\!laon625\0</v>
      </c>
      <c r="AJ107" s="20" t="str">
        <f t="shared" si="36"/>
        <v>라온\laon8501\!laon625\0</v>
      </c>
      <c r="AK107" s="20" t="str">
        <f t="shared" si="37"/>
        <v>라온\laon8501\!laon625\0</v>
      </c>
      <c r="AM107" s="63" t="str">
        <f ca="1">IFERROR(MATCH('자료입력 및 결과표시'!$U$4,OFFSET($AH$3,$AM106,,1000),0)+$AM106,"")</f>
        <v/>
      </c>
      <c r="AN107" s="63" t="str">
        <f ca="1">IFERROR(MATCH('자료입력 및 결과표시'!$V$4,OFFSET($AI$3,$AN106,,1000),0)+$AN106,"")</f>
        <v/>
      </c>
      <c r="AO107" s="63" t="str">
        <f ca="1">IFERROR(MATCH('자료입력 및 결과표시'!$W$4,OFFSET($AJ$3,$AO106,,1000),0)+$AO106,"")</f>
        <v/>
      </c>
      <c r="AP107" s="63" t="str">
        <f ca="1">IFERROR(MATCH('자료입력 및 결과표시'!$X$4,OFFSET($AK$3,$AP106,,1000),0)+$AP106,"")</f>
        <v/>
      </c>
      <c r="AQ107" s="63" t="str">
        <f t="shared" ca="1" si="38"/>
        <v/>
      </c>
      <c r="AR107" s="63" t="str">
        <f t="shared" ca="1" si="39"/>
        <v/>
      </c>
      <c r="AS107" s="63" t="str">
        <f t="shared" ca="1" si="40"/>
        <v/>
      </c>
      <c r="AT107" s="63" t="str">
        <f t="shared" ca="1" si="41"/>
        <v/>
      </c>
      <c r="AU107" s="63" t="str">
        <f t="shared" ca="1" si="42"/>
        <v/>
      </c>
      <c r="AV107" s="63" t="str">
        <f t="shared" ca="1" si="43"/>
        <v/>
      </c>
      <c r="AW107" s="63" t="str">
        <f t="shared" ca="1" si="44"/>
        <v/>
      </c>
      <c r="AX107" s="63" t="str">
        <f t="shared" ca="1" si="45"/>
        <v/>
      </c>
      <c r="BC107"/>
    </row>
    <row r="108" spans="1:55" ht="17.25" thickBot="1" x14ac:dyDescent="0.2">
      <c r="A108" s="34" t="str">
        <f ca="1">IFERROR(MATCH('자료입력 및 결과표시'!$H$9,OFFSET($H$3,$A107,,1000),0)+$A107,"")</f>
        <v/>
      </c>
      <c r="B108" s="34" t="str">
        <f t="shared" ca="1" si="47"/>
        <v/>
      </c>
      <c r="C108" s="34" t="str">
        <f t="shared" ca="1" si="48"/>
        <v/>
      </c>
      <c r="D108" s="34" t="str">
        <f t="shared" ca="1" si="49"/>
        <v/>
      </c>
      <c r="E108" s="34" t="str">
        <f t="shared" ca="1" si="50"/>
        <v/>
      </c>
      <c r="F108" s="18" t="str">
        <f t="shared" ca="1" si="46"/>
        <v/>
      </c>
      <c r="G108" s="62"/>
      <c r="H108" s="18">
        <f t="shared" si="29"/>
        <v>0</v>
      </c>
      <c r="I108" s="129" t="s">
        <v>93</v>
      </c>
      <c r="J108" s="130" t="s">
        <v>507</v>
      </c>
      <c r="K108" s="131">
        <v>44690</v>
      </c>
      <c r="L108" s="132">
        <v>45054</v>
      </c>
      <c r="M108" s="113" t="s">
        <v>474</v>
      </c>
      <c r="N108" s="114" t="s">
        <v>479</v>
      </c>
      <c r="O108" s="114"/>
      <c r="P108" s="114"/>
      <c r="Q108" s="114"/>
      <c r="R108" s="114"/>
      <c r="S108" s="115"/>
      <c r="T108" s="116" t="s">
        <v>35</v>
      </c>
      <c r="U108" s="133">
        <v>44760</v>
      </c>
      <c r="V108" s="211" t="s">
        <v>487</v>
      </c>
      <c r="W108" s="212" t="s">
        <v>488</v>
      </c>
      <c r="X108" s="141">
        <f t="shared" si="30"/>
        <v>0</v>
      </c>
      <c r="Y108" s="142">
        <f t="shared" si="31"/>
        <v>0</v>
      </c>
      <c r="Z108" s="142">
        <f t="shared" si="32"/>
        <v>0</v>
      </c>
      <c r="AA108" s="143">
        <f t="shared" si="33"/>
        <v>0</v>
      </c>
      <c r="AC108" s="53">
        <f>IF(AND(NOT(X108=0),$I108='자료입력 및 결과표시'!$A$4,COUNTIF('업무중복도(데이터 입력)'!$M108:$S108,'자료입력 및 결과표시'!A$9)&gt;=1),1,0)</f>
        <v>0</v>
      </c>
      <c r="AD108" s="53">
        <f>IF(AND(NOT(Y108=0),$I108='자료입력 및 결과표시'!$A$4,COUNTIF('업무중복도(데이터 입력)'!$M108:$S108,'자료입력 및 결과표시'!B$9)&gt;=1),2,0)</f>
        <v>0</v>
      </c>
      <c r="AE108" s="53">
        <f>IF(AND(NOT(Z108=0),$I108='자료입력 및 결과표시'!$A$4,COUNTIF('업무중복도(데이터 입력)'!$M108:$S108,'자료입력 및 결과표시'!C$9)&gt;=1),3,0)</f>
        <v>0</v>
      </c>
      <c r="AF108" s="53">
        <f>IF(AND(NOT(AA108=0),$I108='자료입력 및 결과표시'!$A$4,COUNTIF('업무중복도(데이터 입력)'!$M108:$S108,'자료입력 및 결과표시'!D$9)&gt;=1),4,0)</f>
        <v>0</v>
      </c>
      <c r="AH108" s="20" t="str">
        <f t="shared" si="34"/>
        <v>라온\laon8501\!laon625\0</v>
      </c>
      <c r="AI108" s="20" t="str">
        <f t="shared" si="35"/>
        <v>라온\laon8501\!laon625\0</v>
      </c>
      <c r="AJ108" s="20" t="str">
        <f t="shared" si="36"/>
        <v>라온\laon8501\!laon625\0</v>
      </c>
      <c r="AK108" s="20" t="str">
        <f t="shared" si="37"/>
        <v>라온\laon8501\!laon625\0</v>
      </c>
      <c r="AM108" s="63" t="str">
        <f ca="1">IFERROR(MATCH('자료입력 및 결과표시'!$U$4,OFFSET($AH$3,$AM107,,1000),0)+$AM107,"")</f>
        <v/>
      </c>
      <c r="AN108" s="63" t="str">
        <f ca="1">IFERROR(MATCH('자료입력 및 결과표시'!$V$4,OFFSET($AI$3,$AN107,,1000),0)+$AN107,"")</f>
        <v/>
      </c>
      <c r="AO108" s="63" t="str">
        <f ca="1">IFERROR(MATCH('자료입력 및 결과표시'!$W$4,OFFSET($AJ$3,$AO107,,1000),0)+$AO107,"")</f>
        <v/>
      </c>
      <c r="AP108" s="63" t="str">
        <f ca="1">IFERROR(MATCH('자료입력 및 결과표시'!$X$4,OFFSET($AK$3,$AP107,,1000),0)+$AP107,"")</f>
        <v/>
      </c>
      <c r="AQ108" s="63" t="str">
        <f t="shared" ca="1" si="38"/>
        <v/>
      </c>
      <c r="AR108" s="63" t="str">
        <f t="shared" ca="1" si="39"/>
        <v/>
      </c>
      <c r="AS108" s="63" t="str">
        <f t="shared" ca="1" si="40"/>
        <v/>
      </c>
      <c r="AT108" s="63" t="str">
        <f t="shared" ca="1" si="41"/>
        <v/>
      </c>
      <c r="AU108" s="63" t="str">
        <f t="shared" ca="1" si="42"/>
        <v/>
      </c>
      <c r="AV108" s="63" t="str">
        <f t="shared" ca="1" si="43"/>
        <v/>
      </c>
      <c r="AW108" s="63" t="str">
        <f t="shared" ca="1" si="44"/>
        <v/>
      </c>
      <c r="AX108" s="63" t="str">
        <f t="shared" ca="1" si="45"/>
        <v/>
      </c>
      <c r="BC108"/>
    </row>
    <row r="109" spans="1:55" ht="17.25" thickBot="1" x14ac:dyDescent="0.2">
      <c r="A109" s="34" t="str">
        <f ca="1">IFERROR(MATCH('자료입력 및 결과표시'!$H$9,OFFSET($H$3,$A108,,1000),0)+$A108,"")</f>
        <v/>
      </c>
      <c r="B109" s="34" t="str">
        <f t="shared" ca="1" si="47"/>
        <v/>
      </c>
      <c r="C109" s="34" t="str">
        <f t="shared" ca="1" si="48"/>
        <v/>
      </c>
      <c r="D109" s="34" t="str">
        <f t="shared" ca="1" si="49"/>
        <v/>
      </c>
      <c r="E109" s="34" t="str">
        <f t="shared" ca="1" si="50"/>
        <v/>
      </c>
      <c r="F109" s="18" t="str">
        <f t="shared" ca="1" si="46"/>
        <v/>
      </c>
      <c r="G109" s="62"/>
      <c r="H109" s="18">
        <f t="shared" si="29"/>
        <v>0</v>
      </c>
      <c r="I109" s="129" t="s">
        <v>93</v>
      </c>
      <c r="J109" s="130" t="s">
        <v>508</v>
      </c>
      <c r="K109" s="131">
        <v>44680</v>
      </c>
      <c r="L109" s="132">
        <v>45044</v>
      </c>
      <c r="M109" s="113" t="s">
        <v>474</v>
      </c>
      <c r="N109" s="114" t="s">
        <v>479</v>
      </c>
      <c r="O109" s="114"/>
      <c r="P109" s="114"/>
      <c r="Q109" s="114"/>
      <c r="R109" s="114"/>
      <c r="S109" s="115"/>
      <c r="T109" s="116" t="s">
        <v>35</v>
      </c>
      <c r="U109" s="133">
        <v>44760</v>
      </c>
      <c r="V109" s="211" t="s">
        <v>487</v>
      </c>
      <c r="W109" s="212" t="s">
        <v>488</v>
      </c>
      <c r="X109" s="141">
        <f t="shared" si="30"/>
        <v>0</v>
      </c>
      <c r="Y109" s="142">
        <f t="shared" si="31"/>
        <v>0</v>
      </c>
      <c r="Z109" s="142">
        <f t="shared" si="32"/>
        <v>0</v>
      </c>
      <c r="AA109" s="143">
        <f t="shared" si="33"/>
        <v>0</v>
      </c>
      <c r="AC109" s="53">
        <f>IF(AND(NOT(X109=0),$I109='자료입력 및 결과표시'!$A$4,COUNTIF('업무중복도(데이터 입력)'!$M109:$S109,'자료입력 및 결과표시'!A$9)&gt;=1),1,0)</f>
        <v>0</v>
      </c>
      <c r="AD109" s="53">
        <f>IF(AND(NOT(Y109=0),$I109='자료입력 및 결과표시'!$A$4,COUNTIF('업무중복도(데이터 입력)'!$M109:$S109,'자료입력 및 결과표시'!B$9)&gt;=1),2,0)</f>
        <v>0</v>
      </c>
      <c r="AE109" s="53">
        <f>IF(AND(NOT(Z109=0),$I109='자료입력 및 결과표시'!$A$4,COUNTIF('업무중복도(데이터 입력)'!$M109:$S109,'자료입력 및 결과표시'!C$9)&gt;=1),3,0)</f>
        <v>0</v>
      </c>
      <c r="AF109" s="53">
        <f>IF(AND(NOT(AA109=0),$I109='자료입력 및 결과표시'!$A$4,COUNTIF('업무중복도(데이터 입력)'!$M109:$S109,'자료입력 및 결과표시'!D$9)&gt;=1),4,0)</f>
        <v>0</v>
      </c>
      <c r="AH109" s="20" t="str">
        <f t="shared" si="34"/>
        <v>라온\laon8501\!laon625\0</v>
      </c>
      <c r="AI109" s="20" t="str">
        <f t="shared" si="35"/>
        <v>라온\laon8501\!laon625\0</v>
      </c>
      <c r="AJ109" s="20" t="str">
        <f t="shared" si="36"/>
        <v>라온\laon8501\!laon625\0</v>
      </c>
      <c r="AK109" s="20" t="str">
        <f t="shared" si="37"/>
        <v>라온\laon8501\!laon625\0</v>
      </c>
      <c r="AM109" s="63" t="str">
        <f ca="1">IFERROR(MATCH('자료입력 및 결과표시'!$U$4,OFFSET($AH$3,$AM108,,1000),0)+$AM108,"")</f>
        <v/>
      </c>
      <c r="AN109" s="63" t="str">
        <f ca="1">IFERROR(MATCH('자료입력 및 결과표시'!$V$4,OFFSET($AI$3,$AN108,,1000),0)+$AN108,"")</f>
        <v/>
      </c>
      <c r="AO109" s="63" t="str">
        <f ca="1">IFERROR(MATCH('자료입력 및 결과표시'!$W$4,OFFSET($AJ$3,$AO108,,1000),0)+$AO108,"")</f>
        <v/>
      </c>
      <c r="AP109" s="63" t="str">
        <f ca="1">IFERROR(MATCH('자료입력 및 결과표시'!$X$4,OFFSET($AK$3,$AP108,,1000),0)+$AP108,"")</f>
        <v/>
      </c>
      <c r="AQ109" s="63" t="str">
        <f t="shared" ca="1" si="38"/>
        <v/>
      </c>
      <c r="AR109" s="63" t="str">
        <f t="shared" ca="1" si="39"/>
        <v/>
      </c>
      <c r="AS109" s="63" t="str">
        <f t="shared" ca="1" si="40"/>
        <v/>
      </c>
      <c r="AT109" s="63" t="str">
        <f t="shared" ca="1" si="41"/>
        <v/>
      </c>
      <c r="AU109" s="63" t="str">
        <f t="shared" ca="1" si="42"/>
        <v/>
      </c>
      <c r="AV109" s="63" t="str">
        <f t="shared" ca="1" si="43"/>
        <v/>
      </c>
      <c r="AW109" s="63" t="str">
        <f t="shared" ca="1" si="44"/>
        <v/>
      </c>
      <c r="AX109" s="63" t="str">
        <f t="shared" ca="1" si="45"/>
        <v/>
      </c>
      <c r="BC109"/>
    </row>
    <row r="110" spans="1:55" ht="17.25" thickBot="1" x14ac:dyDescent="0.2">
      <c r="A110" s="34" t="str">
        <f ca="1">IFERROR(MATCH('자료입력 및 결과표시'!$H$9,OFFSET($H$3,$A109,,1000),0)+$A109,"")</f>
        <v/>
      </c>
      <c r="B110" s="34" t="str">
        <f t="shared" ca="1" si="47"/>
        <v/>
      </c>
      <c r="C110" s="34" t="str">
        <f t="shared" ca="1" si="48"/>
        <v/>
      </c>
      <c r="D110" s="34" t="str">
        <f t="shared" ca="1" si="49"/>
        <v/>
      </c>
      <c r="E110" s="34" t="str">
        <f t="shared" ca="1" si="50"/>
        <v/>
      </c>
      <c r="F110" s="18" t="str">
        <f t="shared" ca="1" si="46"/>
        <v/>
      </c>
      <c r="G110" s="62"/>
      <c r="H110" s="18">
        <f t="shared" si="29"/>
        <v>0</v>
      </c>
      <c r="I110" s="129" t="s">
        <v>93</v>
      </c>
      <c r="J110" s="130" t="s">
        <v>509</v>
      </c>
      <c r="K110" s="131">
        <v>44151</v>
      </c>
      <c r="L110" s="132">
        <v>44724</v>
      </c>
      <c r="M110" s="113"/>
      <c r="N110" s="114" t="s">
        <v>473</v>
      </c>
      <c r="O110" s="114"/>
      <c r="P110" s="114"/>
      <c r="Q110" s="114"/>
      <c r="R110" s="114"/>
      <c r="S110" s="115"/>
      <c r="T110" s="116" t="s">
        <v>35</v>
      </c>
      <c r="U110" s="133">
        <v>44760</v>
      </c>
      <c r="V110" s="211" t="s">
        <v>487</v>
      </c>
      <c r="W110" s="212" t="s">
        <v>488</v>
      </c>
      <c r="X110" s="141">
        <f t="shared" si="30"/>
        <v>0</v>
      </c>
      <c r="Y110" s="142">
        <f t="shared" si="31"/>
        <v>0</v>
      </c>
      <c r="Z110" s="142">
        <f t="shared" si="32"/>
        <v>0</v>
      </c>
      <c r="AA110" s="143">
        <f t="shared" si="33"/>
        <v>0</v>
      </c>
      <c r="AC110" s="53">
        <f>IF(AND(NOT(X110=0),$I110='자료입력 및 결과표시'!$A$4,COUNTIF('업무중복도(데이터 입력)'!$M110:$S110,'자료입력 및 결과표시'!A$9)&gt;=1),1,0)</f>
        <v>0</v>
      </c>
      <c r="AD110" s="53">
        <f>IF(AND(NOT(Y110=0),$I110='자료입력 및 결과표시'!$A$4,COUNTIF('업무중복도(데이터 입력)'!$M110:$S110,'자료입력 및 결과표시'!B$9)&gt;=1),2,0)</f>
        <v>0</v>
      </c>
      <c r="AE110" s="53">
        <f>IF(AND(NOT(Z110=0),$I110='자료입력 및 결과표시'!$A$4,COUNTIF('업무중복도(데이터 입력)'!$M110:$S110,'자료입력 및 결과표시'!C$9)&gt;=1),3,0)</f>
        <v>0</v>
      </c>
      <c r="AF110" s="53">
        <f>IF(AND(NOT(AA110=0),$I110='자료입력 및 결과표시'!$A$4,COUNTIF('업무중복도(데이터 입력)'!$M110:$S110,'자료입력 및 결과표시'!D$9)&gt;=1),4,0)</f>
        <v>0</v>
      </c>
      <c r="AH110" s="20" t="str">
        <f t="shared" si="34"/>
        <v>라온\laon8501\!laon625\0</v>
      </c>
      <c r="AI110" s="20" t="str">
        <f t="shared" si="35"/>
        <v>라온\laon8501\!laon625\0</v>
      </c>
      <c r="AJ110" s="20" t="str">
        <f t="shared" si="36"/>
        <v>라온\laon8501\!laon625\0</v>
      </c>
      <c r="AK110" s="20" t="str">
        <f t="shared" si="37"/>
        <v>라온\laon8501\!laon625\0</v>
      </c>
      <c r="AM110" s="63" t="str">
        <f ca="1">IFERROR(MATCH('자료입력 및 결과표시'!$U$4,OFFSET($AH$3,$AM109,,1000),0)+$AM109,"")</f>
        <v/>
      </c>
      <c r="AN110" s="63" t="str">
        <f ca="1">IFERROR(MATCH('자료입력 및 결과표시'!$V$4,OFFSET($AI$3,$AN109,,1000),0)+$AN109,"")</f>
        <v/>
      </c>
      <c r="AO110" s="63" t="str">
        <f ca="1">IFERROR(MATCH('자료입력 및 결과표시'!$W$4,OFFSET($AJ$3,$AO109,,1000),0)+$AO109,"")</f>
        <v/>
      </c>
      <c r="AP110" s="63" t="str">
        <f ca="1">IFERROR(MATCH('자료입력 및 결과표시'!$X$4,OFFSET($AK$3,$AP109,,1000),0)+$AP109,"")</f>
        <v/>
      </c>
      <c r="AQ110" s="63" t="str">
        <f t="shared" ca="1" si="38"/>
        <v/>
      </c>
      <c r="AR110" s="63" t="str">
        <f t="shared" ca="1" si="39"/>
        <v/>
      </c>
      <c r="AS110" s="63" t="str">
        <f t="shared" ca="1" si="40"/>
        <v/>
      </c>
      <c r="AT110" s="63" t="str">
        <f t="shared" ca="1" si="41"/>
        <v/>
      </c>
      <c r="AU110" s="63" t="str">
        <f t="shared" ca="1" si="42"/>
        <v/>
      </c>
      <c r="AV110" s="63" t="str">
        <f t="shared" ca="1" si="43"/>
        <v/>
      </c>
      <c r="AW110" s="63" t="str">
        <f t="shared" ca="1" si="44"/>
        <v/>
      </c>
      <c r="AX110" s="63" t="str">
        <f t="shared" ca="1" si="45"/>
        <v/>
      </c>
      <c r="BC110"/>
    </row>
    <row r="111" spans="1:55" ht="17.25" thickBot="1" x14ac:dyDescent="0.2">
      <c r="A111" s="34" t="str">
        <f ca="1">IFERROR(MATCH('자료입력 및 결과표시'!$H$9,OFFSET($H$3,$A110,,1000),0)+$A110,"")</f>
        <v/>
      </c>
      <c r="B111" s="34" t="str">
        <f t="shared" ca="1" si="47"/>
        <v/>
      </c>
      <c r="C111" s="34" t="str">
        <f t="shared" ca="1" si="48"/>
        <v/>
      </c>
      <c r="D111" s="34" t="str">
        <f t="shared" ca="1" si="49"/>
        <v/>
      </c>
      <c r="E111" s="34" t="str">
        <f t="shared" ca="1" si="50"/>
        <v/>
      </c>
      <c r="F111" s="18" t="str">
        <f t="shared" ca="1" si="46"/>
        <v/>
      </c>
      <c r="G111" s="62"/>
      <c r="H111" s="18">
        <f t="shared" si="29"/>
        <v>0</v>
      </c>
      <c r="I111" s="129" t="s">
        <v>93</v>
      </c>
      <c r="J111" s="130" t="s">
        <v>510</v>
      </c>
      <c r="K111" s="131">
        <v>43767</v>
      </c>
      <c r="L111" s="132">
        <v>44834</v>
      </c>
      <c r="M111" s="113" t="s">
        <v>477</v>
      </c>
      <c r="N111" s="114"/>
      <c r="O111" s="114"/>
      <c r="P111" s="114"/>
      <c r="Q111" s="114"/>
      <c r="R111" s="114"/>
      <c r="S111" s="115"/>
      <c r="T111" s="116" t="s">
        <v>35</v>
      </c>
      <c r="U111" s="133">
        <v>44760</v>
      </c>
      <c r="V111" s="211" t="s">
        <v>487</v>
      </c>
      <c r="W111" s="212" t="s">
        <v>488</v>
      </c>
      <c r="X111" s="141">
        <f t="shared" si="30"/>
        <v>0</v>
      </c>
      <c r="Y111" s="142">
        <f t="shared" si="31"/>
        <v>0</v>
      </c>
      <c r="Z111" s="142">
        <f t="shared" si="32"/>
        <v>0</v>
      </c>
      <c r="AA111" s="143">
        <f t="shared" si="33"/>
        <v>0</v>
      </c>
      <c r="AC111" s="53">
        <f>IF(AND(NOT(X111=0),$I111='자료입력 및 결과표시'!$A$4,COUNTIF('업무중복도(데이터 입력)'!$M111:$S111,'자료입력 및 결과표시'!A$9)&gt;=1),1,0)</f>
        <v>0</v>
      </c>
      <c r="AD111" s="53">
        <f>IF(AND(NOT(Y111=0),$I111='자료입력 및 결과표시'!$A$4,COUNTIF('업무중복도(데이터 입력)'!$M111:$S111,'자료입력 및 결과표시'!B$9)&gt;=1),2,0)</f>
        <v>0</v>
      </c>
      <c r="AE111" s="53">
        <f>IF(AND(NOT(Z111=0),$I111='자료입력 및 결과표시'!$A$4,COUNTIF('업무중복도(데이터 입력)'!$M111:$S111,'자료입력 및 결과표시'!C$9)&gt;=1),3,0)</f>
        <v>0</v>
      </c>
      <c r="AF111" s="53">
        <f>IF(AND(NOT(AA111=0),$I111='자료입력 및 결과표시'!$A$4,COUNTIF('업무중복도(데이터 입력)'!$M111:$S111,'자료입력 및 결과표시'!D$9)&gt;=1),4,0)</f>
        <v>0</v>
      </c>
      <c r="AH111" s="20" t="str">
        <f t="shared" si="34"/>
        <v>라온\laon8501\!laon625\0</v>
      </c>
      <c r="AI111" s="20" t="str">
        <f t="shared" si="35"/>
        <v>라온\laon8501\!laon625\0</v>
      </c>
      <c r="AJ111" s="20" t="str">
        <f t="shared" si="36"/>
        <v>라온\laon8501\!laon625\0</v>
      </c>
      <c r="AK111" s="20" t="str">
        <f t="shared" si="37"/>
        <v>라온\laon8501\!laon625\0</v>
      </c>
      <c r="AM111" s="63" t="str">
        <f ca="1">IFERROR(MATCH('자료입력 및 결과표시'!$U$4,OFFSET($AH$3,$AM110,,1000),0)+$AM110,"")</f>
        <v/>
      </c>
      <c r="AN111" s="63" t="str">
        <f ca="1">IFERROR(MATCH('자료입력 및 결과표시'!$V$4,OFFSET($AI$3,$AN110,,1000),0)+$AN110,"")</f>
        <v/>
      </c>
      <c r="AO111" s="63" t="str">
        <f ca="1">IFERROR(MATCH('자료입력 및 결과표시'!$W$4,OFFSET($AJ$3,$AO110,,1000),0)+$AO110,"")</f>
        <v/>
      </c>
      <c r="AP111" s="63" t="str">
        <f ca="1">IFERROR(MATCH('자료입력 및 결과표시'!$X$4,OFFSET($AK$3,$AP110,,1000),0)+$AP110,"")</f>
        <v/>
      </c>
      <c r="AQ111" s="63" t="str">
        <f t="shared" ca="1" si="38"/>
        <v/>
      </c>
      <c r="AR111" s="63" t="str">
        <f t="shared" ca="1" si="39"/>
        <v/>
      </c>
      <c r="AS111" s="63" t="str">
        <f t="shared" ca="1" si="40"/>
        <v/>
      </c>
      <c r="AT111" s="63" t="str">
        <f t="shared" ca="1" si="41"/>
        <v/>
      </c>
      <c r="AU111" s="63" t="str">
        <f t="shared" ca="1" si="42"/>
        <v/>
      </c>
      <c r="AV111" s="63" t="str">
        <f t="shared" ca="1" si="43"/>
        <v/>
      </c>
      <c r="AW111" s="63" t="str">
        <f t="shared" ca="1" si="44"/>
        <v/>
      </c>
      <c r="AX111" s="63" t="str">
        <f t="shared" ca="1" si="45"/>
        <v/>
      </c>
      <c r="BC111"/>
    </row>
    <row r="112" spans="1:55" ht="17.25" thickBot="1" x14ac:dyDescent="0.2">
      <c r="A112" s="34" t="str">
        <f ca="1">IFERROR(MATCH('자료입력 및 결과표시'!$H$9,OFFSET($H$3,$A111,,1000),0)+$A111,"")</f>
        <v/>
      </c>
      <c r="B112" s="34" t="str">
        <f t="shared" ca="1" si="47"/>
        <v/>
      </c>
      <c r="C112" s="34" t="str">
        <f t="shared" ca="1" si="48"/>
        <v/>
      </c>
      <c r="D112" s="34" t="str">
        <f t="shared" ca="1" si="49"/>
        <v/>
      </c>
      <c r="E112" s="34" t="str">
        <f t="shared" ca="1" si="50"/>
        <v/>
      </c>
      <c r="F112" s="18" t="str">
        <f t="shared" ca="1" si="46"/>
        <v/>
      </c>
      <c r="G112" s="62"/>
      <c r="H112" s="18">
        <f t="shared" si="29"/>
        <v>0</v>
      </c>
      <c r="I112" s="129" t="s">
        <v>93</v>
      </c>
      <c r="J112" s="130" t="s">
        <v>511</v>
      </c>
      <c r="K112" s="131">
        <v>44552</v>
      </c>
      <c r="L112" s="132">
        <v>44731</v>
      </c>
      <c r="M112" s="113" t="s">
        <v>473</v>
      </c>
      <c r="N112" s="114" t="s">
        <v>476</v>
      </c>
      <c r="O112" s="114"/>
      <c r="P112" s="114"/>
      <c r="Q112" s="114"/>
      <c r="R112" s="114"/>
      <c r="S112" s="115"/>
      <c r="T112" s="116" t="s">
        <v>223</v>
      </c>
      <c r="U112" s="133">
        <v>44760</v>
      </c>
      <c r="V112" s="211" t="s">
        <v>487</v>
      </c>
      <c r="W112" s="212" t="s">
        <v>488</v>
      </c>
      <c r="X112" s="141">
        <f t="shared" si="30"/>
        <v>0</v>
      </c>
      <c r="Y112" s="142">
        <f t="shared" si="31"/>
        <v>0</v>
      </c>
      <c r="Z112" s="142">
        <f t="shared" si="32"/>
        <v>0</v>
      </c>
      <c r="AA112" s="143">
        <f t="shared" si="33"/>
        <v>0</v>
      </c>
      <c r="AC112" s="53">
        <f>IF(AND(NOT(X112=0),$I112='자료입력 및 결과표시'!$A$4,COUNTIF('업무중복도(데이터 입력)'!$M112:$S112,'자료입력 및 결과표시'!A$9)&gt;=1),1,0)</f>
        <v>0</v>
      </c>
      <c r="AD112" s="53">
        <f>IF(AND(NOT(Y112=0),$I112='자료입력 및 결과표시'!$A$4,COUNTIF('업무중복도(데이터 입력)'!$M112:$S112,'자료입력 및 결과표시'!B$9)&gt;=1),2,0)</f>
        <v>0</v>
      </c>
      <c r="AE112" s="53">
        <f>IF(AND(NOT(Z112=0),$I112='자료입력 및 결과표시'!$A$4,COUNTIF('업무중복도(데이터 입력)'!$M112:$S112,'자료입력 및 결과표시'!C$9)&gt;=1),3,0)</f>
        <v>0</v>
      </c>
      <c r="AF112" s="53">
        <f>IF(AND(NOT(AA112=0),$I112='자료입력 및 결과표시'!$A$4,COUNTIF('업무중복도(데이터 입력)'!$M112:$S112,'자료입력 및 결과표시'!D$9)&gt;=1),4,0)</f>
        <v>0</v>
      </c>
      <c r="AH112" s="20" t="str">
        <f t="shared" si="34"/>
        <v>라온\laon8501\!laon625\0</v>
      </c>
      <c r="AI112" s="20" t="str">
        <f t="shared" si="35"/>
        <v>라온\laon8501\!laon625\0</v>
      </c>
      <c r="AJ112" s="20" t="str">
        <f t="shared" si="36"/>
        <v>라온\laon8501\!laon625\0</v>
      </c>
      <c r="AK112" s="20" t="str">
        <f t="shared" si="37"/>
        <v>라온\laon8501\!laon625\0</v>
      </c>
      <c r="AM112" s="63" t="str">
        <f ca="1">IFERROR(MATCH('자료입력 및 결과표시'!$U$4,OFFSET($AH$3,$AM111,,1000),0)+$AM111,"")</f>
        <v/>
      </c>
      <c r="AN112" s="63" t="str">
        <f ca="1">IFERROR(MATCH('자료입력 및 결과표시'!$V$4,OFFSET($AI$3,$AN111,,1000),0)+$AN111,"")</f>
        <v/>
      </c>
      <c r="AO112" s="63" t="str">
        <f ca="1">IFERROR(MATCH('자료입력 및 결과표시'!$W$4,OFFSET($AJ$3,$AO111,,1000),0)+$AO111,"")</f>
        <v/>
      </c>
      <c r="AP112" s="63" t="str">
        <f ca="1">IFERROR(MATCH('자료입력 및 결과표시'!$X$4,OFFSET($AK$3,$AP111,,1000),0)+$AP111,"")</f>
        <v/>
      </c>
      <c r="AQ112" s="63" t="str">
        <f t="shared" ca="1" si="38"/>
        <v/>
      </c>
      <c r="AR112" s="63" t="str">
        <f t="shared" ca="1" si="39"/>
        <v/>
      </c>
      <c r="AS112" s="63" t="str">
        <f t="shared" ca="1" si="40"/>
        <v/>
      </c>
      <c r="AT112" s="63" t="str">
        <f t="shared" ca="1" si="41"/>
        <v/>
      </c>
      <c r="AU112" s="63" t="str">
        <f t="shared" ca="1" si="42"/>
        <v/>
      </c>
      <c r="AV112" s="63" t="str">
        <f t="shared" ca="1" si="43"/>
        <v/>
      </c>
      <c r="AW112" s="63" t="str">
        <f t="shared" ca="1" si="44"/>
        <v/>
      </c>
      <c r="AX112" s="63" t="str">
        <f t="shared" ca="1" si="45"/>
        <v/>
      </c>
      <c r="BC112"/>
    </row>
    <row r="113" spans="1:55" ht="17.25" thickBot="1" x14ac:dyDescent="0.2">
      <c r="A113" s="34" t="str">
        <f ca="1">IFERROR(MATCH('자료입력 및 결과표시'!$H$9,OFFSET($H$3,$A112,,1000),0)+$A112,"")</f>
        <v/>
      </c>
      <c r="B113" s="34" t="str">
        <f t="shared" ca="1" si="47"/>
        <v/>
      </c>
      <c r="C113" s="34" t="str">
        <f t="shared" ca="1" si="48"/>
        <v/>
      </c>
      <c r="D113" s="34" t="str">
        <f t="shared" ca="1" si="49"/>
        <v/>
      </c>
      <c r="E113" s="34" t="str">
        <f t="shared" ca="1" si="50"/>
        <v/>
      </c>
      <c r="F113" s="18" t="str">
        <f t="shared" ca="1" si="46"/>
        <v/>
      </c>
      <c r="G113" s="62"/>
      <c r="H113" s="18">
        <f t="shared" si="29"/>
        <v>0</v>
      </c>
      <c r="I113" s="129" t="s">
        <v>93</v>
      </c>
      <c r="J113" s="130" t="s">
        <v>512</v>
      </c>
      <c r="K113" s="131">
        <v>44267</v>
      </c>
      <c r="L113" s="132">
        <v>44870</v>
      </c>
      <c r="M113" s="113" t="s">
        <v>474</v>
      </c>
      <c r="N113" s="114" t="s">
        <v>478</v>
      </c>
      <c r="O113" s="114"/>
      <c r="P113" s="114"/>
      <c r="Q113" s="114"/>
      <c r="R113" s="114"/>
      <c r="S113" s="115"/>
      <c r="T113" s="116" t="s">
        <v>35</v>
      </c>
      <c r="U113" s="133">
        <v>44760</v>
      </c>
      <c r="V113" s="211" t="s">
        <v>487</v>
      </c>
      <c r="W113" s="212" t="s">
        <v>488</v>
      </c>
      <c r="X113" s="141">
        <f t="shared" si="30"/>
        <v>0</v>
      </c>
      <c r="Y113" s="142">
        <f t="shared" si="31"/>
        <v>0</v>
      </c>
      <c r="Z113" s="142">
        <f t="shared" si="32"/>
        <v>0</v>
      </c>
      <c r="AA113" s="143">
        <f t="shared" si="33"/>
        <v>0</v>
      </c>
      <c r="AC113" s="53">
        <f>IF(AND(NOT(X113=0),$I113='자료입력 및 결과표시'!$A$4,COUNTIF('업무중복도(데이터 입력)'!$M113:$S113,'자료입력 및 결과표시'!A$9)&gt;=1),1,0)</f>
        <v>0</v>
      </c>
      <c r="AD113" s="53">
        <f>IF(AND(NOT(Y113=0),$I113='자료입력 및 결과표시'!$A$4,COUNTIF('업무중복도(데이터 입력)'!$M113:$S113,'자료입력 및 결과표시'!B$9)&gt;=1),2,0)</f>
        <v>0</v>
      </c>
      <c r="AE113" s="53">
        <f>IF(AND(NOT(Z113=0),$I113='자료입력 및 결과표시'!$A$4,COUNTIF('업무중복도(데이터 입력)'!$M113:$S113,'자료입력 및 결과표시'!C$9)&gt;=1),3,0)</f>
        <v>0</v>
      </c>
      <c r="AF113" s="53">
        <f>IF(AND(NOT(AA113=0),$I113='자료입력 및 결과표시'!$A$4,COUNTIF('업무중복도(데이터 입력)'!$M113:$S113,'자료입력 및 결과표시'!D$9)&gt;=1),4,0)</f>
        <v>0</v>
      </c>
      <c r="AH113" s="20" t="str">
        <f t="shared" si="34"/>
        <v>라온\laon8501\!laon625\0</v>
      </c>
      <c r="AI113" s="20" t="str">
        <f t="shared" si="35"/>
        <v>라온\laon8501\!laon625\0</v>
      </c>
      <c r="AJ113" s="20" t="str">
        <f t="shared" si="36"/>
        <v>라온\laon8501\!laon625\0</v>
      </c>
      <c r="AK113" s="20" t="str">
        <f t="shared" si="37"/>
        <v>라온\laon8501\!laon625\0</v>
      </c>
      <c r="AM113" s="63" t="str">
        <f ca="1">IFERROR(MATCH('자료입력 및 결과표시'!$U$4,OFFSET($AH$3,$AM112,,1000),0)+$AM112,"")</f>
        <v/>
      </c>
      <c r="AN113" s="63" t="str">
        <f ca="1">IFERROR(MATCH('자료입력 및 결과표시'!$V$4,OFFSET($AI$3,$AN112,,1000),0)+$AN112,"")</f>
        <v/>
      </c>
      <c r="AO113" s="63" t="str">
        <f ca="1">IFERROR(MATCH('자료입력 및 결과표시'!$W$4,OFFSET($AJ$3,$AO112,,1000),0)+$AO112,"")</f>
        <v/>
      </c>
      <c r="AP113" s="63" t="str">
        <f ca="1">IFERROR(MATCH('자료입력 및 결과표시'!$X$4,OFFSET($AK$3,$AP112,,1000),0)+$AP112,"")</f>
        <v/>
      </c>
      <c r="AQ113" s="63" t="str">
        <f t="shared" ca="1" si="38"/>
        <v/>
      </c>
      <c r="AR113" s="63" t="str">
        <f t="shared" ca="1" si="39"/>
        <v/>
      </c>
      <c r="AS113" s="63" t="str">
        <f t="shared" ca="1" si="40"/>
        <v/>
      </c>
      <c r="AT113" s="63" t="str">
        <f t="shared" ca="1" si="41"/>
        <v/>
      </c>
      <c r="AU113" s="63" t="str">
        <f t="shared" ca="1" si="42"/>
        <v/>
      </c>
      <c r="AV113" s="63" t="str">
        <f t="shared" ca="1" si="43"/>
        <v/>
      </c>
      <c r="AW113" s="63" t="str">
        <f t="shared" ca="1" si="44"/>
        <v/>
      </c>
      <c r="AX113" s="63" t="str">
        <f t="shared" ca="1" si="45"/>
        <v/>
      </c>
      <c r="BC113"/>
    </row>
    <row r="114" spans="1:55" ht="17.25" thickBot="1" x14ac:dyDescent="0.2">
      <c r="A114" s="34" t="str">
        <f ca="1">IFERROR(MATCH('자료입력 및 결과표시'!$H$9,OFFSET($H$3,$A113,,1000),0)+$A113,"")</f>
        <v/>
      </c>
      <c r="B114" s="34" t="str">
        <f t="shared" ca="1" si="47"/>
        <v/>
      </c>
      <c r="C114" s="34" t="str">
        <f t="shared" ca="1" si="48"/>
        <v/>
      </c>
      <c r="D114" s="34" t="str">
        <f t="shared" ca="1" si="49"/>
        <v/>
      </c>
      <c r="E114" s="34" t="str">
        <f t="shared" ca="1" si="50"/>
        <v/>
      </c>
      <c r="F114" s="18" t="str">
        <f t="shared" ca="1" si="46"/>
        <v/>
      </c>
      <c r="G114" s="62"/>
      <c r="H114" s="18">
        <f t="shared" si="29"/>
        <v>0</v>
      </c>
      <c r="I114" s="129" t="s">
        <v>93</v>
      </c>
      <c r="J114" s="130" t="s">
        <v>513</v>
      </c>
      <c r="K114" s="131">
        <v>44537</v>
      </c>
      <c r="L114" s="132">
        <v>44836</v>
      </c>
      <c r="M114" s="113"/>
      <c r="N114" s="114"/>
      <c r="O114" s="114"/>
      <c r="P114" s="114"/>
      <c r="Q114" s="114"/>
      <c r="R114" s="114"/>
      <c r="S114" s="115"/>
      <c r="T114" s="116" t="s">
        <v>35</v>
      </c>
      <c r="U114" s="133">
        <v>44760</v>
      </c>
      <c r="V114" s="211" t="s">
        <v>487</v>
      </c>
      <c r="W114" s="212" t="s">
        <v>488</v>
      </c>
      <c r="X114" s="141">
        <f t="shared" si="30"/>
        <v>0</v>
      </c>
      <c r="Y114" s="142">
        <f t="shared" si="31"/>
        <v>0</v>
      </c>
      <c r="Z114" s="142">
        <f t="shared" si="32"/>
        <v>0</v>
      </c>
      <c r="AA114" s="143">
        <f t="shared" si="33"/>
        <v>0</v>
      </c>
      <c r="AC114" s="53">
        <f>IF(AND(NOT(X114=0),$I114='자료입력 및 결과표시'!$A$4,COUNTIF('업무중복도(데이터 입력)'!$M114:$S114,'자료입력 및 결과표시'!A$9)&gt;=1),1,0)</f>
        <v>0</v>
      </c>
      <c r="AD114" s="53">
        <f>IF(AND(NOT(Y114=0),$I114='자료입력 및 결과표시'!$A$4,COUNTIF('업무중복도(데이터 입력)'!$M114:$S114,'자료입력 및 결과표시'!B$9)&gt;=1),2,0)</f>
        <v>0</v>
      </c>
      <c r="AE114" s="53">
        <f>IF(AND(NOT(Z114=0),$I114='자료입력 및 결과표시'!$A$4,COUNTIF('업무중복도(데이터 입력)'!$M114:$S114,'자료입력 및 결과표시'!C$9)&gt;=1),3,0)</f>
        <v>0</v>
      </c>
      <c r="AF114" s="53">
        <f>IF(AND(NOT(AA114=0),$I114='자료입력 및 결과표시'!$A$4,COUNTIF('업무중복도(데이터 입력)'!$M114:$S114,'자료입력 및 결과표시'!D$9)&gt;=1),4,0)</f>
        <v>0</v>
      </c>
      <c r="AH114" s="20" t="str">
        <f t="shared" si="34"/>
        <v>라온\laon8501\!laon625\0</v>
      </c>
      <c r="AI114" s="20" t="str">
        <f t="shared" si="35"/>
        <v>라온\laon8501\!laon625\0</v>
      </c>
      <c r="AJ114" s="20" t="str">
        <f t="shared" si="36"/>
        <v>라온\laon8501\!laon625\0</v>
      </c>
      <c r="AK114" s="20" t="str">
        <f t="shared" si="37"/>
        <v>라온\laon8501\!laon625\0</v>
      </c>
      <c r="AM114" s="63" t="str">
        <f ca="1">IFERROR(MATCH('자료입력 및 결과표시'!$U$4,OFFSET($AH$3,$AM113,,1000),0)+$AM113,"")</f>
        <v/>
      </c>
      <c r="AN114" s="63" t="str">
        <f ca="1">IFERROR(MATCH('자료입력 및 결과표시'!$V$4,OFFSET($AI$3,$AN113,,1000),0)+$AN113,"")</f>
        <v/>
      </c>
      <c r="AO114" s="63" t="str">
        <f ca="1">IFERROR(MATCH('자료입력 및 결과표시'!$W$4,OFFSET($AJ$3,$AO113,,1000),0)+$AO113,"")</f>
        <v/>
      </c>
      <c r="AP114" s="63" t="str">
        <f ca="1">IFERROR(MATCH('자료입력 및 결과표시'!$X$4,OFFSET($AK$3,$AP113,,1000),0)+$AP113,"")</f>
        <v/>
      </c>
      <c r="AQ114" s="63" t="str">
        <f t="shared" ca="1" si="38"/>
        <v/>
      </c>
      <c r="AR114" s="63" t="str">
        <f t="shared" ca="1" si="39"/>
        <v/>
      </c>
      <c r="AS114" s="63" t="str">
        <f t="shared" ca="1" si="40"/>
        <v/>
      </c>
      <c r="AT114" s="63" t="str">
        <f t="shared" ca="1" si="41"/>
        <v/>
      </c>
      <c r="AU114" s="63" t="str">
        <f t="shared" ca="1" si="42"/>
        <v/>
      </c>
      <c r="AV114" s="63" t="str">
        <f t="shared" ca="1" si="43"/>
        <v/>
      </c>
      <c r="AW114" s="63" t="str">
        <f t="shared" ca="1" si="44"/>
        <v/>
      </c>
      <c r="AX114" s="63" t="str">
        <f t="shared" ca="1" si="45"/>
        <v/>
      </c>
      <c r="BC114"/>
    </row>
    <row r="115" spans="1:55" ht="17.25" thickBot="1" x14ac:dyDescent="0.2">
      <c r="A115" s="34" t="str">
        <f ca="1">IFERROR(MATCH('자료입력 및 결과표시'!$H$9,OFFSET($H$3,$A114,,1000),0)+$A114,"")</f>
        <v/>
      </c>
      <c r="B115" s="34" t="str">
        <f t="shared" ca="1" si="47"/>
        <v/>
      </c>
      <c r="C115" s="34" t="str">
        <f t="shared" ca="1" si="48"/>
        <v/>
      </c>
      <c r="D115" s="34" t="str">
        <f t="shared" ca="1" si="49"/>
        <v/>
      </c>
      <c r="E115" s="34" t="str">
        <f t="shared" ca="1" si="50"/>
        <v/>
      </c>
      <c r="F115" s="18" t="str">
        <f t="shared" ca="1" si="46"/>
        <v/>
      </c>
      <c r="G115" s="62"/>
      <c r="H115" s="18">
        <f t="shared" si="29"/>
        <v>0</v>
      </c>
      <c r="I115" s="129" t="s">
        <v>93</v>
      </c>
      <c r="J115" s="130" t="s">
        <v>514</v>
      </c>
      <c r="K115" s="131">
        <v>44481</v>
      </c>
      <c r="L115" s="132">
        <v>44630</v>
      </c>
      <c r="M115" s="113" t="s">
        <v>482</v>
      </c>
      <c r="N115" s="114" t="s">
        <v>480</v>
      </c>
      <c r="O115" s="114"/>
      <c r="P115" s="114"/>
      <c r="Q115" s="114"/>
      <c r="R115" s="114"/>
      <c r="S115" s="115"/>
      <c r="T115" s="116" t="s">
        <v>35</v>
      </c>
      <c r="U115" s="133">
        <v>44760</v>
      </c>
      <c r="V115" s="211" t="s">
        <v>487</v>
      </c>
      <c r="W115" s="212" t="s">
        <v>488</v>
      </c>
      <c r="X115" s="141">
        <f t="shared" si="30"/>
        <v>0</v>
      </c>
      <c r="Y115" s="142">
        <f t="shared" si="31"/>
        <v>0</v>
      </c>
      <c r="Z115" s="142">
        <f t="shared" si="32"/>
        <v>0</v>
      </c>
      <c r="AA115" s="143">
        <f t="shared" si="33"/>
        <v>0</v>
      </c>
      <c r="AC115" s="53">
        <f>IF(AND(NOT(X115=0),$I115='자료입력 및 결과표시'!$A$4,COUNTIF('업무중복도(데이터 입력)'!$M115:$S115,'자료입력 및 결과표시'!A$9)&gt;=1),1,0)</f>
        <v>0</v>
      </c>
      <c r="AD115" s="53">
        <f>IF(AND(NOT(Y115=0),$I115='자료입력 및 결과표시'!$A$4,COUNTIF('업무중복도(데이터 입력)'!$M115:$S115,'자료입력 및 결과표시'!B$9)&gt;=1),2,0)</f>
        <v>0</v>
      </c>
      <c r="AE115" s="53">
        <f>IF(AND(NOT(Z115=0),$I115='자료입력 및 결과표시'!$A$4,COUNTIF('업무중복도(데이터 입력)'!$M115:$S115,'자료입력 및 결과표시'!C$9)&gt;=1),3,0)</f>
        <v>0</v>
      </c>
      <c r="AF115" s="53">
        <f>IF(AND(NOT(AA115=0),$I115='자료입력 및 결과표시'!$A$4,COUNTIF('업무중복도(데이터 입력)'!$M115:$S115,'자료입력 및 결과표시'!D$9)&gt;=1),4,0)</f>
        <v>0</v>
      </c>
      <c r="AH115" s="20" t="str">
        <f t="shared" si="34"/>
        <v>라온\laon8501\!laon625\0</v>
      </c>
      <c r="AI115" s="20" t="str">
        <f t="shared" si="35"/>
        <v>라온\laon8501\!laon625\0</v>
      </c>
      <c r="AJ115" s="20" t="str">
        <f t="shared" si="36"/>
        <v>라온\laon8501\!laon625\0</v>
      </c>
      <c r="AK115" s="20" t="str">
        <f t="shared" si="37"/>
        <v>라온\laon8501\!laon625\0</v>
      </c>
      <c r="AM115" s="63" t="str">
        <f ca="1">IFERROR(MATCH('자료입력 및 결과표시'!$U$4,OFFSET($AH$3,$AM114,,1000),0)+$AM114,"")</f>
        <v/>
      </c>
      <c r="AN115" s="63" t="str">
        <f ca="1">IFERROR(MATCH('자료입력 및 결과표시'!$V$4,OFFSET($AI$3,$AN114,,1000),0)+$AN114,"")</f>
        <v/>
      </c>
      <c r="AO115" s="63" t="str">
        <f ca="1">IFERROR(MATCH('자료입력 및 결과표시'!$W$4,OFFSET($AJ$3,$AO114,,1000),0)+$AO114,"")</f>
        <v/>
      </c>
      <c r="AP115" s="63" t="str">
        <f ca="1">IFERROR(MATCH('자료입력 및 결과표시'!$X$4,OFFSET($AK$3,$AP114,,1000),0)+$AP114,"")</f>
        <v/>
      </c>
      <c r="AQ115" s="63" t="str">
        <f t="shared" ca="1" si="38"/>
        <v/>
      </c>
      <c r="AR115" s="63" t="str">
        <f t="shared" ca="1" si="39"/>
        <v/>
      </c>
      <c r="AS115" s="63" t="str">
        <f t="shared" ca="1" si="40"/>
        <v/>
      </c>
      <c r="AT115" s="63" t="str">
        <f t="shared" ca="1" si="41"/>
        <v/>
      </c>
      <c r="AU115" s="63" t="str">
        <f t="shared" ca="1" si="42"/>
        <v/>
      </c>
      <c r="AV115" s="63" t="str">
        <f t="shared" ca="1" si="43"/>
        <v/>
      </c>
      <c r="AW115" s="63" t="str">
        <f t="shared" ca="1" si="44"/>
        <v/>
      </c>
      <c r="AX115" s="63" t="str">
        <f t="shared" ca="1" si="45"/>
        <v/>
      </c>
      <c r="BC115"/>
    </row>
    <row r="116" spans="1:55" ht="17.25" thickBot="1" x14ac:dyDescent="0.2">
      <c r="A116" s="34" t="str">
        <f ca="1">IFERROR(MATCH('자료입력 및 결과표시'!$H$9,OFFSET($H$3,$A115,,1000),0)+$A115,"")</f>
        <v/>
      </c>
      <c r="B116" s="34" t="str">
        <f t="shared" ca="1" si="47"/>
        <v/>
      </c>
      <c r="C116" s="34" t="str">
        <f t="shared" ca="1" si="48"/>
        <v/>
      </c>
      <c r="D116" s="34" t="str">
        <f t="shared" ca="1" si="49"/>
        <v/>
      </c>
      <c r="E116" s="34" t="str">
        <f t="shared" ca="1" si="50"/>
        <v/>
      </c>
      <c r="F116" s="18" t="str">
        <f t="shared" ca="1" si="46"/>
        <v/>
      </c>
      <c r="G116" s="62"/>
      <c r="H116" s="18">
        <f t="shared" si="29"/>
        <v>0</v>
      </c>
      <c r="I116" s="129" t="s">
        <v>93</v>
      </c>
      <c r="J116" s="130" t="s">
        <v>515</v>
      </c>
      <c r="K116" s="131">
        <v>44438</v>
      </c>
      <c r="L116" s="132">
        <v>44802</v>
      </c>
      <c r="M116" s="113" t="s">
        <v>473</v>
      </c>
      <c r="N116" s="114" t="s">
        <v>480</v>
      </c>
      <c r="O116" s="114"/>
      <c r="P116" s="114"/>
      <c r="Q116" s="114"/>
      <c r="R116" s="114"/>
      <c r="S116" s="115"/>
      <c r="T116" s="116" t="s">
        <v>35</v>
      </c>
      <c r="U116" s="133">
        <v>44760</v>
      </c>
      <c r="V116" s="211" t="s">
        <v>487</v>
      </c>
      <c r="W116" s="212" t="s">
        <v>488</v>
      </c>
      <c r="X116" s="141">
        <f t="shared" si="30"/>
        <v>0</v>
      </c>
      <c r="Y116" s="142">
        <f t="shared" si="31"/>
        <v>0</v>
      </c>
      <c r="Z116" s="142">
        <f t="shared" si="32"/>
        <v>0</v>
      </c>
      <c r="AA116" s="143">
        <f t="shared" si="33"/>
        <v>0</v>
      </c>
      <c r="AC116" s="53">
        <f>IF(AND(NOT(X116=0),$I116='자료입력 및 결과표시'!$A$4,COUNTIF('업무중복도(데이터 입력)'!$M116:$S116,'자료입력 및 결과표시'!A$9)&gt;=1),1,0)</f>
        <v>0</v>
      </c>
      <c r="AD116" s="53">
        <f>IF(AND(NOT(Y116=0),$I116='자료입력 및 결과표시'!$A$4,COUNTIF('업무중복도(데이터 입력)'!$M116:$S116,'자료입력 및 결과표시'!B$9)&gt;=1),2,0)</f>
        <v>0</v>
      </c>
      <c r="AE116" s="53">
        <f>IF(AND(NOT(Z116=0),$I116='자료입력 및 결과표시'!$A$4,COUNTIF('업무중복도(데이터 입력)'!$M116:$S116,'자료입력 및 결과표시'!C$9)&gt;=1),3,0)</f>
        <v>0</v>
      </c>
      <c r="AF116" s="53">
        <f>IF(AND(NOT(AA116=0),$I116='자료입력 및 결과표시'!$A$4,COUNTIF('업무중복도(데이터 입력)'!$M116:$S116,'자료입력 및 결과표시'!D$9)&gt;=1),4,0)</f>
        <v>0</v>
      </c>
      <c r="AH116" s="20" t="str">
        <f t="shared" si="34"/>
        <v>라온\laon8501\!laon625\0</v>
      </c>
      <c r="AI116" s="20" t="str">
        <f t="shared" si="35"/>
        <v>라온\laon8501\!laon625\0</v>
      </c>
      <c r="AJ116" s="20" t="str">
        <f t="shared" si="36"/>
        <v>라온\laon8501\!laon625\0</v>
      </c>
      <c r="AK116" s="20" t="str">
        <f t="shared" si="37"/>
        <v>라온\laon8501\!laon625\0</v>
      </c>
      <c r="AM116" s="63" t="str">
        <f ca="1">IFERROR(MATCH('자료입력 및 결과표시'!$U$4,OFFSET($AH$3,$AM115,,1000),0)+$AM115,"")</f>
        <v/>
      </c>
      <c r="AN116" s="63" t="str">
        <f ca="1">IFERROR(MATCH('자료입력 및 결과표시'!$V$4,OFFSET($AI$3,$AN115,,1000),0)+$AN115,"")</f>
        <v/>
      </c>
      <c r="AO116" s="63" t="str">
        <f ca="1">IFERROR(MATCH('자료입력 및 결과표시'!$W$4,OFFSET($AJ$3,$AO115,,1000),0)+$AO115,"")</f>
        <v/>
      </c>
      <c r="AP116" s="63" t="str">
        <f ca="1">IFERROR(MATCH('자료입력 및 결과표시'!$X$4,OFFSET($AK$3,$AP115,,1000),0)+$AP115,"")</f>
        <v/>
      </c>
      <c r="AQ116" s="63" t="str">
        <f t="shared" ca="1" si="38"/>
        <v/>
      </c>
      <c r="AR116" s="63" t="str">
        <f t="shared" ca="1" si="39"/>
        <v/>
      </c>
      <c r="AS116" s="63" t="str">
        <f t="shared" ca="1" si="40"/>
        <v/>
      </c>
      <c r="AT116" s="63" t="str">
        <f t="shared" ca="1" si="41"/>
        <v/>
      </c>
      <c r="AU116" s="63" t="str">
        <f t="shared" ca="1" si="42"/>
        <v/>
      </c>
      <c r="AV116" s="63" t="str">
        <f t="shared" ca="1" si="43"/>
        <v/>
      </c>
      <c r="AW116" s="63" t="str">
        <f t="shared" ca="1" si="44"/>
        <v/>
      </c>
      <c r="AX116" s="63" t="str">
        <f t="shared" ca="1" si="45"/>
        <v/>
      </c>
      <c r="BC116"/>
    </row>
    <row r="117" spans="1:55" ht="17.25" thickBot="1" x14ac:dyDescent="0.2">
      <c r="A117" s="34" t="str">
        <f ca="1">IFERROR(MATCH('자료입력 및 결과표시'!$H$9,OFFSET($H$3,$A116,,1000),0)+$A116,"")</f>
        <v/>
      </c>
      <c r="B117" s="34" t="str">
        <f t="shared" ref="B117:B140" ca="1" si="51">IFERROR(INDEX(X$3:X$1003,$A117),"")</f>
        <v/>
      </c>
      <c r="C117" s="34" t="str">
        <f t="shared" ref="C117:C140" ca="1" si="52">IFERROR(INDEX(Y$3:Y$1003,$A117),"")</f>
        <v/>
      </c>
      <c r="D117" s="34" t="str">
        <f t="shared" ref="D117:D140" ca="1" si="53">IFERROR(INDEX(Z$3:Z$1003,$A117),"")</f>
        <v/>
      </c>
      <c r="E117" s="34" t="str">
        <f t="shared" ref="E117:E140" ca="1" si="54">IFERROR(INDEX(AA$3:AA$1003,$A117),"")</f>
        <v/>
      </c>
      <c r="F117" s="18" t="str">
        <f t="shared" ca="1" si="46"/>
        <v/>
      </c>
      <c r="G117" s="62"/>
      <c r="H117" s="18">
        <f t="shared" si="29"/>
        <v>0</v>
      </c>
      <c r="I117" s="129" t="s">
        <v>93</v>
      </c>
      <c r="J117" s="130" t="s">
        <v>516</v>
      </c>
      <c r="K117" s="131">
        <v>44174</v>
      </c>
      <c r="L117" s="132">
        <v>44472</v>
      </c>
      <c r="M117" s="113" t="s">
        <v>482</v>
      </c>
      <c r="N117" s="114" t="s">
        <v>474</v>
      </c>
      <c r="O117" s="114"/>
      <c r="P117" s="114"/>
      <c r="Q117" s="114"/>
      <c r="R117" s="114"/>
      <c r="S117" s="115"/>
      <c r="T117" s="116" t="s">
        <v>35</v>
      </c>
      <c r="U117" s="133">
        <v>44760</v>
      </c>
      <c r="V117" s="211" t="s">
        <v>487</v>
      </c>
      <c r="W117" s="212" t="s">
        <v>488</v>
      </c>
      <c r="X117" s="141">
        <f t="shared" si="30"/>
        <v>0</v>
      </c>
      <c r="Y117" s="142">
        <f t="shared" si="31"/>
        <v>0</v>
      </c>
      <c r="Z117" s="142">
        <f t="shared" si="32"/>
        <v>0</v>
      </c>
      <c r="AA117" s="143">
        <f t="shared" si="33"/>
        <v>0</v>
      </c>
      <c r="AC117" s="53">
        <f>IF(AND(NOT(X117=0),$I117='자료입력 및 결과표시'!$A$4,COUNTIF('업무중복도(데이터 입력)'!$M117:$S117,'자료입력 및 결과표시'!A$9)&gt;=1),1,0)</f>
        <v>0</v>
      </c>
      <c r="AD117" s="53">
        <f>IF(AND(NOT(Y117=0),$I117='자료입력 및 결과표시'!$A$4,COUNTIF('업무중복도(데이터 입력)'!$M117:$S117,'자료입력 및 결과표시'!B$9)&gt;=1),2,0)</f>
        <v>0</v>
      </c>
      <c r="AE117" s="53">
        <f>IF(AND(NOT(Z117=0),$I117='자료입력 및 결과표시'!$A$4,COUNTIF('업무중복도(데이터 입력)'!$M117:$S117,'자료입력 및 결과표시'!C$9)&gt;=1),3,0)</f>
        <v>0</v>
      </c>
      <c r="AF117" s="53">
        <f>IF(AND(NOT(AA117=0),$I117='자료입력 및 결과표시'!$A$4,COUNTIF('업무중복도(데이터 입력)'!$M117:$S117,'자료입력 및 결과표시'!D$9)&gt;=1),4,0)</f>
        <v>0</v>
      </c>
      <c r="AH117" s="20" t="str">
        <f t="shared" si="34"/>
        <v>라온\laon8501\!laon625\0</v>
      </c>
      <c r="AI117" s="20" t="str">
        <f t="shared" si="35"/>
        <v>라온\laon8501\!laon625\0</v>
      </c>
      <c r="AJ117" s="20" t="str">
        <f t="shared" si="36"/>
        <v>라온\laon8501\!laon625\0</v>
      </c>
      <c r="AK117" s="20" t="str">
        <f t="shared" si="37"/>
        <v>라온\laon8501\!laon625\0</v>
      </c>
      <c r="AM117" s="63" t="str">
        <f ca="1">IFERROR(MATCH('자료입력 및 결과표시'!$U$4,OFFSET($AH$3,$AM116,,1000),0)+$AM116,"")</f>
        <v/>
      </c>
      <c r="AN117" s="63" t="str">
        <f ca="1">IFERROR(MATCH('자료입력 및 결과표시'!$V$4,OFFSET($AI$3,$AN116,,1000),0)+$AN116,"")</f>
        <v/>
      </c>
      <c r="AO117" s="63" t="str">
        <f ca="1">IFERROR(MATCH('자료입력 및 결과표시'!$W$4,OFFSET($AJ$3,$AO116,,1000),0)+$AO116,"")</f>
        <v/>
      </c>
      <c r="AP117" s="63" t="str">
        <f ca="1">IFERROR(MATCH('자료입력 및 결과표시'!$X$4,OFFSET($AK$3,$AP116,,1000),0)+$AP116,"")</f>
        <v/>
      </c>
      <c r="AQ117" s="63" t="str">
        <f t="shared" ca="1" si="38"/>
        <v/>
      </c>
      <c r="AR117" s="63" t="str">
        <f t="shared" ca="1" si="39"/>
        <v/>
      </c>
      <c r="AS117" s="63" t="str">
        <f t="shared" ca="1" si="40"/>
        <v/>
      </c>
      <c r="AT117" s="63" t="str">
        <f t="shared" ca="1" si="41"/>
        <v/>
      </c>
      <c r="AU117" s="63" t="str">
        <f t="shared" ca="1" si="42"/>
        <v/>
      </c>
      <c r="AV117" s="63" t="str">
        <f t="shared" ca="1" si="43"/>
        <v/>
      </c>
      <c r="AW117" s="63" t="str">
        <f t="shared" ca="1" si="44"/>
        <v/>
      </c>
      <c r="AX117" s="63" t="str">
        <f t="shared" ca="1" si="45"/>
        <v/>
      </c>
      <c r="BC117"/>
    </row>
    <row r="118" spans="1:55" ht="17.25" thickBot="1" x14ac:dyDescent="0.2">
      <c r="A118" s="34" t="str">
        <f ca="1">IFERROR(MATCH('자료입력 및 결과표시'!$H$9,OFFSET($H$3,$A117,,1000),0)+$A117,"")</f>
        <v/>
      </c>
      <c r="B118" s="34" t="str">
        <f t="shared" ca="1" si="51"/>
        <v/>
      </c>
      <c r="C118" s="34" t="str">
        <f t="shared" ca="1" si="52"/>
        <v/>
      </c>
      <c r="D118" s="34" t="str">
        <f t="shared" ca="1" si="53"/>
        <v/>
      </c>
      <c r="E118" s="34" t="str">
        <f t="shared" ca="1" si="54"/>
        <v/>
      </c>
      <c r="F118" s="18" t="str">
        <f t="shared" ca="1" si="46"/>
        <v/>
      </c>
      <c r="G118" s="62"/>
      <c r="H118" s="18">
        <f t="shared" si="29"/>
        <v>0</v>
      </c>
      <c r="I118" s="129" t="s">
        <v>93</v>
      </c>
      <c r="J118" s="130" t="s">
        <v>517</v>
      </c>
      <c r="K118" s="131">
        <v>44412</v>
      </c>
      <c r="L118" s="132">
        <v>44651</v>
      </c>
      <c r="M118" s="113" t="s">
        <v>475</v>
      </c>
      <c r="N118" s="114" t="s">
        <v>480</v>
      </c>
      <c r="O118" s="114"/>
      <c r="P118" s="114"/>
      <c r="Q118" s="114"/>
      <c r="R118" s="114"/>
      <c r="S118" s="115"/>
      <c r="T118" s="116" t="s">
        <v>35</v>
      </c>
      <c r="U118" s="133">
        <v>44760</v>
      </c>
      <c r="V118" s="211" t="s">
        <v>487</v>
      </c>
      <c r="W118" s="212" t="s">
        <v>488</v>
      </c>
      <c r="X118" s="141">
        <f t="shared" si="30"/>
        <v>0</v>
      </c>
      <c r="Y118" s="142">
        <f t="shared" si="31"/>
        <v>0</v>
      </c>
      <c r="Z118" s="142">
        <f t="shared" si="32"/>
        <v>0</v>
      </c>
      <c r="AA118" s="143">
        <f t="shared" si="33"/>
        <v>0</v>
      </c>
      <c r="AC118" s="53">
        <f>IF(AND(NOT(X118=0),$I118='자료입력 및 결과표시'!$A$4,COUNTIF('업무중복도(데이터 입력)'!$M118:$S118,'자료입력 및 결과표시'!A$9)&gt;=1),1,0)</f>
        <v>0</v>
      </c>
      <c r="AD118" s="53">
        <f>IF(AND(NOT(Y118=0),$I118='자료입력 및 결과표시'!$A$4,COUNTIF('업무중복도(데이터 입력)'!$M118:$S118,'자료입력 및 결과표시'!B$9)&gt;=1),2,0)</f>
        <v>0</v>
      </c>
      <c r="AE118" s="53">
        <f>IF(AND(NOT(Z118=0),$I118='자료입력 및 결과표시'!$A$4,COUNTIF('업무중복도(데이터 입력)'!$M118:$S118,'자료입력 및 결과표시'!C$9)&gt;=1),3,0)</f>
        <v>0</v>
      </c>
      <c r="AF118" s="53">
        <f>IF(AND(NOT(AA118=0),$I118='자료입력 및 결과표시'!$A$4,COUNTIF('업무중복도(데이터 입력)'!$M118:$S118,'자료입력 및 결과표시'!D$9)&gt;=1),4,0)</f>
        <v>0</v>
      </c>
      <c r="AH118" s="20" t="str">
        <f t="shared" si="34"/>
        <v>라온\laon8501\!laon625\0</v>
      </c>
      <c r="AI118" s="20" t="str">
        <f t="shared" si="35"/>
        <v>라온\laon8501\!laon625\0</v>
      </c>
      <c r="AJ118" s="20" t="str">
        <f t="shared" si="36"/>
        <v>라온\laon8501\!laon625\0</v>
      </c>
      <c r="AK118" s="20" t="str">
        <f t="shared" si="37"/>
        <v>라온\laon8501\!laon625\0</v>
      </c>
      <c r="AM118" s="63" t="str">
        <f ca="1">IFERROR(MATCH('자료입력 및 결과표시'!$U$4,OFFSET($AH$3,$AM117,,1000),0)+$AM117,"")</f>
        <v/>
      </c>
      <c r="AN118" s="63" t="str">
        <f ca="1">IFERROR(MATCH('자료입력 및 결과표시'!$V$4,OFFSET($AI$3,$AN117,,1000),0)+$AN117,"")</f>
        <v/>
      </c>
      <c r="AO118" s="63" t="str">
        <f ca="1">IFERROR(MATCH('자료입력 및 결과표시'!$W$4,OFFSET($AJ$3,$AO117,,1000),0)+$AO117,"")</f>
        <v/>
      </c>
      <c r="AP118" s="63" t="str">
        <f ca="1">IFERROR(MATCH('자료입력 및 결과표시'!$X$4,OFFSET($AK$3,$AP117,,1000),0)+$AP117,"")</f>
        <v/>
      </c>
      <c r="AQ118" s="63" t="str">
        <f t="shared" ca="1" si="38"/>
        <v/>
      </c>
      <c r="AR118" s="63" t="str">
        <f t="shared" ca="1" si="39"/>
        <v/>
      </c>
      <c r="AS118" s="63" t="str">
        <f t="shared" ca="1" si="40"/>
        <v/>
      </c>
      <c r="AT118" s="63" t="str">
        <f t="shared" ca="1" si="41"/>
        <v/>
      </c>
      <c r="AU118" s="63" t="str">
        <f t="shared" ca="1" si="42"/>
        <v/>
      </c>
      <c r="AV118" s="63" t="str">
        <f t="shared" ca="1" si="43"/>
        <v/>
      </c>
      <c r="AW118" s="63" t="str">
        <f t="shared" ca="1" si="44"/>
        <v/>
      </c>
      <c r="AX118" s="63" t="str">
        <f t="shared" ca="1" si="45"/>
        <v/>
      </c>
      <c r="BC118"/>
    </row>
    <row r="119" spans="1:55" ht="17.25" thickBot="1" x14ac:dyDescent="0.2">
      <c r="A119" s="34" t="str">
        <f ca="1">IFERROR(MATCH('자료입력 및 결과표시'!$H$9,OFFSET($H$3,$A118,,1000),0)+$A118,"")</f>
        <v/>
      </c>
      <c r="B119" s="34" t="str">
        <f t="shared" ca="1" si="51"/>
        <v/>
      </c>
      <c r="C119" s="34" t="str">
        <f t="shared" ca="1" si="52"/>
        <v/>
      </c>
      <c r="D119" s="34" t="str">
        <f t="shared" ca="1" si="53"/>
        <v/>
      </c>
      <c r="E119" s="34" t="str">
        <f t="shared" ca="1" si="54"/>
        <v/>
      </c>
      <c r="F119" s="18" t="str">
        <f t="shared" ca="1" si="46"/>
        <v/>
      </c>
      <c r="G119" s="62"/>
      <c r="H119" s="18">
        <f t="shared" si="29"/>
        <v>0</v>
      </c>
      <c r="I119" s="129" t="s">
        <v>93</v>
      </c>
      <c r="J119" s="130" t="s">
        <v>518</v>
      </c>
      <c r="K119" s="131">
        <v>44400</v>
      </c>
      <c r="L119" s="132">
        <v>44579</v>
      </c>
      <c r="M119" s="113" t="s">
        <v>482</v>
      </c>
      <c r="N119" s="114"/>
      <c r="O119" s="114"/>
      <c r="P119" s="114"/>
      <c r="Q119" s="114"/>
      <c r="R119" s="114"/>
      <c r="S119" s="115"/>
      <c r="T119" s="116" t="s">
        <v>35</v>
      </c>
      <c r="U119" s="133">
        <v>44760</v>
      </c>
      <c r="V119" s="211" t="s">
        <v>487</v>
      </c>
      <c r="W119" s="212" t="s">
        <v>488</v>
      </c>
      <c r="X119" s="141">
        <f t="shared" si="30"/>
        <v>0</v>
      </c>
      <c r="Y119" s="142">
        <f t="shared" si="31"/>
        <v>0</v>
      </c>
      <c r="Z119" s="142">
        <f t="shared" si="32"/>
        <v>0</v>
      </c>
      <c r="AA119" s="143">
        <f t="shared" si="33"/>
        <v>0</v>
      </c>
      <c r="AC119" s="53">
        <f>IF(AND(NOT(X119=0),$I119='자료입력 및 결과표시'!$A$4,COUNTIF('업무중복도(데이터 입력)'!$M119:$S119,'자료입력 및 결과표시'!A$9)&gt;=1),1,0)</f>
        <v>0</v>
      </c>
      <c r="AD119" s="53">
        <f>IF(AND(NOT(Y119=0),$I119='자료입력 및 결과표시'!$A$4,COUNTIF('업무중복도(데이터 입력)'!$M119:$S119,'자료입력 및 결과표시'!B$9)&gt;=1),2,0)</f>
        <v>0</v>
      </c>
      <c r="AE119" s="53">
        <f>IF(AND(NOT(Z119=0),$I119='자료입력 및 결과표시'!$A$4,COUNTIF('업무중복도(데이터 입력)'!$M119:$S119,'자료입력 및 결과표시'!C$9)&gt;=1),3,0)</f>
        <v>0</v>
      </c>
      <c r="AF119" s="53">
        <f>IF(AND(NOT(AA119=0),$I119='자료입력 및 결과표시'!$A$4,COUNTIF('업무중복도(데이터 입력)'!$M119:$S119,'자료입력 및 결과표시'!D$9)&gt;=1),4,0)</f>
        <v>0</v>
      </c>
      <c r="AH119" s="20" t="str">
        <f t="shared" si="34"/>
        <v>라온\laon8501\!laon625\0</v>
      </c>
      <c r="AI119" s="20" t="str">
        <f t="shared" si="35"/>
        <v>라온\laon8501\!laon625\0</v>
      </c>
      <c r="AJ119" s="20" t="str">
        <f t="shared" si="36"/>
        <v>라온\laon8501\!laon625\0</v>
      </c>
      <c r="AK119" s="20" t="str">
        <f t="shared" si="37"/>
        <v>라온\laon8501\!laon625\0</v>
      </c>
      <c r="AM119" s="63" t="str">
        <f ca="1">IFERROR(MATCH('자료입력 및 결과표시'!$U$4,OFFSET($AH$3,$AM118,,1000),0)+$AM118,"")</f>
        <v/>
      </c>
      <c r="AN119" s="63" t="str">
        <f ca="1">IFERROR(MATCH('자료입력 및 결과표시'!$V$4,OFFSET($AI$3,$AN118,,1000),0)+$AN118,"")</f>
        <v/>
      </c>
      <c r="AO119" s="63" t="str">
        <f ca="1">IFERROR(MATCH('자료입력 및 결과표시'!$W$4,OFFSET($AJ$3,$AO118,,1000),0)+$AO118,"")</f>
        <v/>
      </c>
      <c r="AP119" s="63" t="str">
        <f ca="1">IFERROR(MATCH('자료입력 및 결과표시'!$X$4,OFFSET($AK$3,$AP118,,1000),0)+$AP118,"")</f>
        <v/>
      </c>
      <c r="AQ119" s="63" t="str">
        <f t="shared" ca="1" si="38"/>
        <v/>
      </c>
      <c r="AR119" s="63" t="str">
        <f t="shared" ca="1" si="39"/>
        <v/>
      </c>
      <c r="AS119" s="63" t="str">
        <f t="shared" ca="1" si="40"/>
        <v/>
      </c>
      <c r="AT119" s="63" t="str">
        <f t="shared" ca="1" si="41"/>
        <v/>
      </c>
      <c r="AU119" s="63" t="str">
        <f t="shared" ca="1" si="42"/>
        <v/>
      </c>
      <c r="AV119" s="63" t="str">
        <f t="shared" ca="1" si="43"/>
        <v/>
      </c>
      <c r="AW119" s="63" t="str">
        <f t="shared" ca="1" si="44"/>
        <v/>
      </c>
      <c r="AX119" s="63" t="str">
        <f t="shared" ca="1" si="45"/>
        <v/>
      </c>
      <c r="BC119"/>
    </row>
    <row r="120" spans="1:55" ht="17.25" thickBot="1" x14ac:dyDescent="0.2">
      <c r="A120" s="34" t="str">
        <f ca="1">IFERROR(MATCH('자료입력 및 결과표시'!$H$9,OFFSET($H$3,$A119,,1000),0)+$A119,"")</f>
        <v/>
      </c>
      <c r="B120" s="34" t="str">
        <f t="shared" ca="1" si="51"/>
        <v/>
      </c>
      <c r="C120" s="34" t="str">
        <f t="shared" ca="1" si="52"/>
        <v/>
      </c>
      <c r="D120" s="34" t="str">
        <f t="shared" ca="1" si="53"/>
        <v/>
      </c>
      <c r="E120" s="34" t="str">
        <f t="shared" ca="1" si="54"/>
        <v/>
      </c>
      <c r="F120" s="18" t="str">
        <f t="shared" ca="1" si="46"/>
        <v/>
      </c>
      <c r="G120" s="62"/>
      <c r="H120" s="18">
        <f t="shared" si="29"/>
        <v>0</v>
      </c>
      <c r="I120" s="129" t="s">
        <v>93</v>
      </c>
      <c r="J120" s="130" t="s">
        <v>519</v>
      </c>
      <c r="K120" s="131">
        <v>44362</v>
      </c>
      <c r="L120" s="132">
        <v>44787</v>
      </c>
      <c r="M120" s="113" t="s">
        <v>474</v>
      </c>
      <c r="N120" s="114" t="s">
        <v>479</v>
      </c>
      <c r="O120" s="114"/>
      <c r="P120" s="114"/>
      <c r="Q120" s="114"/>
      <c r="R120" s="114"/>
      <c r="S120" s="115"/>
      <c r="T120" s="116" t="s">
        <v>35</v>
      </c>
      <c r="U120" s="133">
        <v>44760</v>
      </c>
      <c r="V120" s="211" t="s">
        <v>487</v>
      </c>
      <c r="W120" s="212" t="s">
        <v>488</v>
      </c>
      <c r="X120" s="141">
        <f t="shared" si="30"/>
        <v>0</v>
      </c>
      <c r="Y120" s="142">
        <f t="shared" si="31"/>
        <v>0</v>
      </c>
      <c r="Z120" s="142">
        <f t="shared" si="32"/>
        <v>0</v>
      </c>
      <c r="AA120" s="143">
        <f t="shared" si="33"/>
        <v>0</v>
      </c>
      <c r="AC120" s="53">
        <f>IF(AND(NOT(X120=0),$I120='자료입력 및 결과표시'!$A$4,COUNTIF('업무중복도(데이터 입력)'!$M120:$S120,'자료입력 및 결과표시'!A$9)&gt;=1),1,0)</f>
        <v>0</v>
      </c>
      <c r="AD120" s="53">
        <f>IF(AND(NOT(Y120=0),$I120='자료입력 및 결과표시'!$A$4,COUNTIF('업무중복도(데이터 입력)'!$M120:$S120,'자료입력 및 결과표시'!B$9)&gt;=1),2,0)</f>
        <v>0</v>
      </c>
      <c r="AE120" s="53">
        <f>IF(AND(NOT(Z120=0),$I120='자료입력 및 결과표시'!$A$4,COUNTIF('업무중복도(데이터 입력)'!$M120:$S120,'자료입력 및 결과표시'!C$9)&gt;=1),3,0)</f>
        <v>0</v>
      </c>
      <c r="AF120" s="53">
        <f>IF(AND(NOT(AA120=0),$I120='자료입력 및 결과표시'!$A$4,COUNTIF('업무중복도(데이터 입력)'!$M120:$S120,'자료입력 및 결과표시'!D$9)&gt;=1),4,0)</f>
        <v>0</v>
      </c>
      <c r="AH120" s="20" t="str">
        <f t="shared" si="34"/>
        <v>라온\laon8501\!laon625\0</v>
      </c>
      <c r="AI120" s="20" t="str">
        <f t="shared" si="35"/>
        <v>라온\laon8501\!laon625\0</v>
      </c>
      <c r="AJ120" s="20" t="str">
        <f t="shared" si="36"/>
        <v>라온\laon8501\!laon625\0</v>
      </c>
      <c r="AK120" s="20" t="str">
        <f t="shared" si="37"/>
        <v>라온\laon8501\!laon625\0</v>
      </c>
      <c r="AM120" s="63" t="str">
        <f ca="1">IFERROR(MATCH('자료입력 및 결과표시'!$U$4,OFFSET($AH$3,$AM119,,1000),0)+$AM119,"")</f>
        <v/>
      </c>
      <c r="AN120" s="63" t="str">
        <f ca="1">IFERROR(MATCH('자료입력 및 결과표시'!$V$4,OFFSET($AI$3,$AN119,,1000),0)+$AN119,"")</f>
        <v/>
      </c>
      <c r="AO120" s="63" t="str">
        <f ca="1">IFERROR(MATCH('자료입력 및 결과표시'!$W$4,OFFSET($AJ$3,$AO119,,1000),0)+$AO119,"")</f>
        <v/>
      </c>
      <c r="AP120" s="63" t="str">
        <f ca="1">IFERROR(MATCH('자료입력 및 결과표시'!$X$4,OFFSET($AK$3,$AP119,,1000),0)+$AP119,"")</f>
        <v/>
      </c>
      <c r="AQ120" s="63" t="str">
        <f t="shared" ca="1" si="38"/>
        <v/>
      </c>
      <c r="AR120" s="63" t="str">
        <f t="shared" ca="1" si="39"/>
        <v/>
      </c>
      <c r="AS120" s="63" t="str">
        <f t="shared" ca="1" si="40"/>
        <v/>
      </c>
      <c r="AT120" s="63" t="str">
        <f t="shared" ca="1" si="41"/>
        <v/>
      </c>
      <c r="AU120" s="63" t="str">
        <f t="shared" ca="1" si="42"/>
        <v/>
      </c>
      <c r="AV120" s="63" t="str">
        <f t="shared" ca="1" si="43"/>
        <v/>
      </c>
      <c r="AW120" s="63" t="str">
        <f t="shared" ca="1" si="44"/>
        <v/>
      </c>
      <c r="AX120" s="63" t="str">
        <f t="shared" ca="1" si="45"/>
        <v/>
      </c>
      <c r="BC120"/>
    </row>
    <row r="121" spans="1:55" ht="17.25" thickBot="1" x14ac:dyDescent="0.2">
      <c r="A121" s="34" t="str">
        <f ca="1">IFERROR(MATCH('자료입력 및 결과표시'!$H$9,OFFSET($H$3,$A120,,1000),0)+$A120,"")</f>
        <v/>
      </c>
      <c r="B121" s="34" t="str">
        <f t="shared" ca="1" si="51"/>
        <v/>
      </c>
      <c r="C121" s="34" t="str">
        <f t="shared" ca="1" si="52"/>
        <v/>
      </c>
      <c r="D121" s="34" t="str">
        <f t="shared" ca="1" si="53"/>
        <v/>
      </c>
      <c r="E121" s="34" t="str">
        <f t="shared" ca="1" si="54"/>
        <v/>
      </c>
      <c r="F121" s="18" t="str">
        <f t="shared" ca="1" si="46"/>
        <v/>
      </c>
      <c r="G121" s="62"/>
      <c r="H121" s="18">
        <f t="shared" si="29"/>
        <v>0</v>
      </c>
      <c r="I121" s="129" t="s">
        <v>93</v>
      </c>
      <c r="J121" s="130" t="s">
        <v>520</v>
      </c>
      <c r="K121" s="131">
        <v>44350</v>
      </c>
      <c r="L121" s="132">
        <v>44714</v>
      </c>
      <c r="M121" s="113" t="s">
        <v>474</v>
      </c>
      <c r="N121" s="114" t="s">
        <v>479</v>
      </c>
      <c r="O121" s="114"/>
      <c r="P121" s="114"/>
      <c r="Q121" s="114"/>
      <c r="R121" s="114"/>
      <c r="S121" s="115"/>
      <c r="T121" s="116" t="s">
        <v>35</v>
      </c>
      <c r="U121" s="133">
        <v>44760</v>
      </c>
      <c r="V121" s="211" t="s">
        <v>487</v>
      </c>
      <c r="W121" s="212" t="s">
        <v>488</v>
      </c>
      <c r="X121" s="141">
        <f t="shared" si="30"/>
        <v>0</v>
      </c>
      <c r="Y121" s="142">
        <f t="shared" si="31"/>
        <v>0</v>
      </c>
      <c r="Z121" s="142">
        <f t="shared" si="32"/>
        <v>0</v>
      </c>
      <c r="AA121" s="143">
        <f t="shared" si="33"/>
        <v>0</v>
      </c>
      <c r="AC121" s="53">
        <f>IF(AND(NOT(X121=0),$I121='자료입력 및 결과표시'!$A$4,COUNTIF('업무중복도(데이터 입력)'!$M121:$S121,'자료입력 및 결과표시'!A$9)&gt;=1),1,0)</f>
        <v>0</v>
      </c>
      <c r="AD121" s="53">
        <f>IF(AND(NOT(Y121=0),$I121='자료입력 및 결과표시'!$A$4,COUNTIF('업무중복도(데이터 입력)'!$M121:$S121,'자료입력 및 결과표시'!B$9)&gt;=1),2,0)</f>
        <v>0</v>
      </c>
      <c r="AE121" s="53">
        <f>IF(AND(NOT(Z121=0),$I121='자료입력 및 결과표시'!$A$4,COUNTIF('업무중복도(데이터 입력)'!$M121:$S121,'자료입력 및 결과표시'!C$9)&gt;=1),3,0)</f>
        <v>0</v>
      </c>
      <c r="AF121" s="53">
        <f>IF(AND(NOT(AA121=0),$I121='자료입력 및 결과표시'!$A$4,COUNTIF('업무중복도(데이터 입력)'!$M121:$S121,'자료입력 및 결과표시'!D$9)&gt;=1),4,0)</f>
        <v>0</v>
      </c>
      <c r="AH121" s="20" t="str">
        <f t="shared" si="34"/>
        <v>라온\laon8501\!laon625\0</v>
      </c>
      <c r="AI121" s="20" t="str">
        <f t="shared" si="35"/>
        <v>라온\laon8501\!laon625\0</v>
      </c>
      <c r="AJ121" s="20" t="str">
        <f t="shared" si="36"/>
        <v>라온\laon8501\!laon625\0</v>
      </c>
      <c r="AK121" s="20" t="str">
        <f t="shared" si="37"/>
        <v>라온\laon8501\!laon625\0</v>
      </c>
      <c r="AM121" s="63" t="str">
        <f ca="1">IFERROR(MATCH('자료입력 및 결과표시'!$U$4,OFFSET($AH$3,$AM120,,1000),0)+$AM120,"")</f>
        <v/>
      </c>
      <c r="AN121" s="63" t="str">
        <f ca="1">IFERROR(MATCH('자료입력 및 결과표시'!$V$4,OFFSET($AI$3,$AN120,,1000),0)+$AN120,"")</f>
        <v/>
      </c>
      <c r="AO121" s="63" t="str">
        <f ca="1">IFERROR(MATCH('자료입력 및 결과표시'!$W$4,OFFSET($AJ$3,$AO120,,1000),0)+$AO120,"")</f>
        <v/>
      </c>
      <c r="AP121" s="63" t="str">
        <f ca="1">IFERROR(MATCH('자료입력 및 결과표시'!$X$4,OFFSET($AK$3,$AP120,,1000),0)+$AP120,"")</f>
        <v/>
      </c>
      <c r="AQ121" s="63" t="str">
        <f t="shared" ca="1" si="38"/>
        <v/>
      </c>
      <c r="AR121" s="63" t="str">
        <f t="shared" ca="1" si="39"/>
        <v/>
      </c>
      <c r="AS121" s="63" t="str">
        <f t="shared" ca="1" si="40"/>
        <v/>
      </c>
      <c r="AT121" s="63" t="str">
        <f t="shared" ca="1" si="41"/>
        <v/>
      </c>
      <c r="AU121" s="63" t="str">
        <f t="shared" ca="1" si="42"/>
        <v/>
      </c>
      <c r="AV121" s="63" t="str">
        <f t="shared" ca="1" si="43"/>
        <v/>
      </c>
      <c r="AW121" s="63" t="str">
        <f t="shared" ca="1" si="44"/>
        <v/>
      </c>
      <c r="AX121" s="63" t="str">
        <f t="shared" ca="1" si="45"/>
        <v/>
      </c>
      <c r="BC121"/>
    </row>
    <row r="122" spans="1:55" ht="17.25" thickBot="1" x14ac:dyDescent="0.2">
      <c r="A122" s="34" t="str">
        <f ca="1">IFERROR(MATCH('자료입력 및 결과표시'!$H$9,OFFSET($H$3,$A121,,1000),0)+$A121,"")</f>
        <v/>
      </c>
      <c r="B122" s="34" t="str">
        <f t="shared" ca="1" si="51"/>
        <v/>
      </c>
      <c r="C122" s="34" t="str">
        <f t="shared" ca="1" si="52"/>
        <v/>
      </c>
      <c r="D122" s="34" t="str">
        <f t="shared" ca="1" si="53"/>
        <v/>
      </c>
      <c r="E122" s="34" t="str">
        <f t="shared" ca="1" si="54"/>
        <v/>
      </c>
      <c r="F122" s="18" t="str">
        <f t="shared" ca="1" si="46"/>
        <v/>
      </c>
      <c r="G122" s="62"/>
      <c r="H122" s="18">
        <f t="shared" si="29"/>
        <v>0</v>
      </c>
      <c r="I122" s="129" t="s">
        <v>93</v>
      </c>
      <c r="J122" s="130" t="s">
        <v>521</v>
      </c>
      <c r="K122" s="131">
        <v>44302</v>
      </c>
      <c r="L122" s="132">
        <v>44727</v>
      </c>
      <c r="M122" s="113" t="s">
        <v>474</v>
      </c>
      <c r="N122" s="114" t="s">
        <v>479</v>
      </c>
      <c r="O122" s="114"/>
      <c r="P122" s="114"/>
      <c r="Q122" s="114"/>
      <c r="R122" s="114"/>
      <c r="S122" s="115"/>
      <c r="T122" s="116" t="s">
        <v>35</v>
      </c>
      <c r="U122" s="133">
        <v>44760</v>
      </c>
      <c r="V122" s="211" t="s">
        <v>487</v>
      </c>
      <c r="W122" s="212" t="s">
        <v>488</v>
      </c>
      <c r="X122" s="141">
        <f t="shared" si="30"/>
        <v>0</v>
      </c>
      <c r="Y122" s="142">
        <f t="shared" si="31"/>
        <v>0</v>
      </c>
      <c r="Z122" s="142">
        <f t="shared" si="32"/>
        <v>0</v>
      </c>
      <c r="AA122" s="143">
        <f t="shared" si="33"/>
        <v>0</v>
      </c>
      <c r="AC122" s="53">
        <f>IF(AND(NOT(X122=0),$I122='자료입력 및 결과표시'!$A$4,COUNTIF('업무중복도(데이터 입력)'!$M122:$S122,'자료입력 및 결과표시'!A$9)&gt;=1),1,0)</f>
        <v>0</v>
      </c>
      <c r="AD122" s="53">
        <f>IF(AND(NOT(Y122=0),$I122='자료입력 및 결과표시'!$A$4,COUNTIF('업무중복도(데이터 입력)'!$M122:$S122,'자료입력 및 결과표시'!B$9)&gt;=1),2,0)</f>
        <v>0</v>
      </c>
      <c r="AE122" s="53">
        <f>IF(AND(NOT(Z122=0),$I122='자료입력 및 결과표시'!$A$4,COUNTIF('업무중복도(데이터 입력)'!$M122:$S122,'자료입력 및 결과표시'!C$9)&gt;=1),3,0)</f>
        <v>0</v>
      </c>
      <c r="AF122" s="53">
        <f>IF(AND(NOT(AA122=0),$I122='자료입력 및 결과표시'!$A$4,COUNTIF('업무중복도(데이터 입력)'!$M122:$S122,'자료입력 및 결과표시'!D$9)&gt;=1),4,0)</f>
        <v>0</v>
      </c>
      <c r="AH122" s="20" t="str">
        <f t="shared" si="34"/>
        <v>라온\laon8501\!laon625\0</v>
      </c>
      <c r="AI122" s="20" t="str">
        <f t="shared" si="35"/>
        <v>라온\laon8501\!laon625\0</v>
      </c>
      <c r="AJ122" s="20" t="str">
        <f t="shared" si="36"/>
        <v>라온\laon8501\!laon625\0</v>
      </c>
      <c r="AK122" s="20" t="str">
        <f t="shared" si="37"/>
        <v>라온\laon8501\!laon625\0</v>
      </c>
      <c r="AM122" s="63" t="str">
        <f ca="1">IFERROR(MATCH('자료입력 및 결과표시'!$U$4,OFFSET($AH$3,$AM121,,1000),0)+$AM121,"")</f>
        <v/>
      </c>
      <c r="AN122" s="63" t="str">
        <f ca="1">IFERROR(MATCH('자료입력 및 결과표시'!$V$4,OFFSET($AI$3,$AN121,,1000),0)+$AN121,"")</f>
        <v/>
      </c>
      <c r="AO122" s="63" t="str">
        <f ca="1">IFERROR(MATCH('자료입력 및 결과표시'!$W$4,OFFSET($AJ$3,$AO121,,1000),0)+$AO121,"")</f>
        <v/>
      </c>
      <c r="AP122" s="63" t="str">
        <f ca="1">IFERROR(MATCH('자료입력 및 결과표시'!$X$4,OFFSET($AK$3,$AP121,,1000),0)+$AP121,"")</f>
        <v/>
      </c>
      <c r="AQ122" s="63" t="str">
        <f t="shared" ca="1" si="38"/>
        <v/>
      </c>
      <c r="AR122" s="63" t="str">
        <f t="shared" ca="1" si="39"/>
        <v/>
      </c>
      <c r="AS122" s="63" t="str">
        <f t="shared" ca="1" si="40"/>
        <v/>
      </c>
      <c r="AT122" s="63" t="str">
        <f t="shared" ca="1" si="41"/>
        <v/>
      </c>
      <c r="AU122" s="63" t="str">
        <f t="shared" ca="1" si="42"/>
        <v/>
      </c>
      <c r="AV122" s="63" t="str">
        <f t="shared" ca="1" si="43"/>
        <v/>
      </c>
      <c r="AW122" s="63" t="str">
        <f t="shared" ca="1" si="44"/>
        <v/>
      </c>
      <c r="AX122" s="63" t="str">
        <f t="shared" ca="1" si="45"/>
        <v/>
      </c>
      <c r="BC122"/>
    </row>
    <row r="123" spans="1:55" ht="17.25" thickBot="1" x14ac:dyDescent="0.2">
      <c r="A123" s="34" t="str">
        <f ca="1">IFERROR(MATCH('자료입력 및 결과표시'!$H$9,OFFSET($H$3,$A122,,1000),0)+$A122,"")</f>
        <v/>
      </c>
      <c r="B123" s="34" t="str">
        <f t="shared" ca="1" si="51"/>
        <v/>
      </c>
      <c r="C123" s="34" t="str">
        <f t="shared" ca="1" si="52"/>
        <v/>
      </c>
      <c r="D123" s="34" t="str">
        <f t="shared" ca="1" si="53"/>
        <v/>
      </c>
      <c r="E123" s="34" t="str">
        <f t="shared" ca="1" si="54"/>
        <v/>
      </c>
      <c r="F123" s="18" t="str">
        <f t="shared" ca="1" si="46"/>
        <v/>
      </c>
      <c r="G123" s="62"/>
      <c r="H123" s="18">
        <f t="shared" si="29"/>
        <v>0</v>
      </c>
      <c r="I123" s="129" t="s">
        <v>93</v>
      </c>
      <c r="J123" s="130" t="s">
        <v>522</v>
      </c>
      <c r="K123" s="131">
        <v>44211</v>
      </c>
      <c r="L123" s="132">
        <v>45230</v>
      </c>
      <c r="M123" s="113"/>
      <c r="N123" s="114"/>
      <c r="O123" s="114"/>
      <c r="P123" s="114"/>
      <c r="Q123" s="114"/>
      <c r="R123" s="114"/>
      <c r="S123" s="115"/>
      <c r="T123" s="116" t="s">
        <v>35</v>
      </c>
      <c r="U123" s="133">
        <v>44760</v>
      </c>
      <c r="V123" s="211" t="s">
        <v>487</v>
      </c>
      <c r="W123" s="212" t="s">
        <v>488</v>
      </c>
      <c r="X123" s="141">
        <f t="shared" si="30"/>
        <v>0</v>
      </c>
      <c r="Y123" s="142">
        <f t="shared" si="31"/>
        <v>0</v>
      </c>
      <c r="Z123" s="142">
        <f t="shared" si="32"/>
        <v>0</v>
      </c>
      <c r="AA123" s="143">
        <f t="shared" si="33"/>
        <v>0</v>
      </c>
      <c r="AC123" s="53">
        <f>IF(AND(NOT(X123=0),$I123='자료입력 및 결과표시'!$A$4,COUNTIF('업무중복도(데이터 입력)'!$M123:$S123,'자료입력 및 결과표시'!A$9)&gt;=1),1,0)</f>
        <v>0</v>
      </c>
      <c r="AD123" s="53">
        <f>IF(AND(NOT(Y123=0),$I123='자료입력 및 결과표시'!$A$4,COUNTIF('업무중복도(데이터 입력)'!$M123:$S123,'자료입력 및 결과표시'!B$9)&gt;=1),2,0)</f>
        <v>0</v>
      </c>
      <c r="AE123" s="53">
        <f>IF(AND(NOT(Z123=0),$I123='자료입력 및 결과표시'!$A$4,COUNTIF('업무중복도(데이터 입력)'!$M123:$S123,'자료입력 및 결과표시'!C$9)&gt;=1),3,0)</f>
        <v>0</v>
      </c>
      <c r="AF123" s="53">
        <f>IF(AND(NOT(AA123=0),$I123='자료입력 및 결과표시'!$A$4,COUNTIF('업무중복도(데이터 입력)'!$M123:$S123,'자료입력 및 결과표시'!D$9)&gt;=1),4,0)</f>
        <v>0</v>
      </c>
      <c r="AH123" s="20" t="str">
        <f t="shared" si="34"/>
        <v>라온\laon8501\!laon625\0</v>
      </c>
      <c r="AI123" s="20" t="str">
        <f t="shared" si="35"/>
        <v>라온\laon8501\!laon625\0</v>
      </c>
      <c r="AJ123" s="20" t="str">
        <f t="shared" si="36"/>
        <v>라온\laon8501\!laon625\0</v>
      </c>
      <c r="AK123" s="20" t="str">
        <f t="shared" si="37"/>
        <v>라온\laon8501\!laon625\0</v>
      </c>
      <c r="AM123" s="63" t="str">
        <f ca="1">IFERROR(MATCH('자료입력 및 결과표시'!$U$4,OFFSET($AH$3,$AM122,,1000),0)+$AM122,"")</f>
        <v/>
      </c>
      <c r="AN123" s="63" t="str">
        <f ca="1">IFERROR(MATCH('자료입력 및 결과표시'!$V$4,OFFSET($AI$3,$AN122,,1000),0)+$AN122,"")</f>
        <v/>
      </c>
      <c r="AO123" s="63" t="str">
        <f ca="1">IFERROR(MATCH('자료입력 및 결과표시'!$W$4,OFFSET($AJ$3,$AO122,,1000),0)+$AO122,"")</f>
        <v/>
      </c>
      <c r="AP123" s="63" t="str">
        <f ca="1">IFERROR(MATCH('자료입력 및 결과표시'!$X$4,OFFSET($AK$3,$AP122,,1000),0)+$AP122,"")</f>
        <v/>
      </c>
      <c r="AQ123" s="63" t="str">
        <f t="shared" ca="1" si="38"/>
        <v/>
      </c>
      <c r="AR123" s="63" t="str">
        <f t="shared" ca="1" si="39"/>
        <v/>
      </c>
      <c r="AS123" s="63" t="str">
        <f t="shared" ca="1" si="40"/>
        <v/>
      </c>
      <c r="AT123" s="63" t="str">
        <f t="shared" ca="1" si="41"/>
        <v/>
      </c>
      <c r="AU123" s="63" t="str">
        <f t="shared" ca="1" si="42"/>
        <v/>
      </c>
      <c r="AV123" s="63" t="str">
        <f t="shared" ca="1" si="43"/>
        <v/>
      </c>
      <c r="AW123" s="63" t="str">
        <f t="shared" ca="1" si="44"/>
        <v/>
      </c>
      <c r="AX123" s="63" t="str">
        <f t="shared" ca="1" si="45"/>
        <v/>
      </c>
      <c r="BC123"/>
    </row>
    <row r="124" spans="1:55" ht="17.25" thickBot="1" x14ac:dyDescent="0.2">
      <c r="A124" s="34" t="str">
        <f ca="1">IFERROR(MATCH('자료입력 및 결과표시'!$H$9,OFFSET($H$3,$A123,,1000),0)+$A123,"")</f>
        <v/>
      </c>
      <c r="B124" s="34" t="str">
        <f t="shared" ca="1" si="51"/>
        <v/>
      </c>
      <c r="C124" s="34" t="str">
        <f t="shared" ca="1" si="52"/>
        <v/>
      </c>
      <c r="D124" s="34" t="str">
        <f t="shared" ca="1" si="53"/>
        <v/>
      </c>
      <c r="E124" s="34" t="str">
        <f t="shared" ca="1" si="54"/>
        <v/>
      </c>
      <c r="F124" s="18" t="str">
        <f t="shared" ca="1" si="46"/>
        <v/>
      </c>
      <c r="G124" s="62"/>
      <c r="H124" s="18">
        <f t="shared" si="29"/>
        <v>0</v>
      </c>
      <c r="I124" s="129" t="s">
        <v>52</v>
      </c>
      <c r="J124" s="130" t="s">
        <v>555</v>
      </c>
      <c r="K124" s="131">
        <v>44323</v>
      </c>
      <c r="L124" s="132">
        <v>44779</v>
      </c>
      <c r="M124" s="113" t="s">
        <v>537</v>
      </c>
      <c r="N124" s="114" t="s">
        <v>539</v>
      </c>
      <c r="O124" s="114"/>
      <c r="P124" s="114"/>
      <c r="Q124" s="114"/>
      <c r="R124" s="114"/>
      <c r="S124" s="115"/>
      <c r="T124" s="116" t="s">
        <v>35</v>
      </c>
      <c r="U124" s="133">
        <v>44760</v>
      </c>
      <c r="V124" s="211" t="s">
        <v>542</v>
      </c>
      <c r="W124" s="212" t="s">
        <v>543</v>
      </c>
      <c r="X124" s="141">
        <f t="shared" si="30"/>
        <v>0</v>
      </c>
      <c r="Y124" s="142">
        <f t="shared" si="31"/>
        <v>0</v>
      </c>
      <c r="Z124" s="142">
        <f t="shared" si="32"/>
        <v>0</v>
      </c>
      <c r="AA124" s="143">
        <f t="shared" si="33"/>
        <v>0</v>
      </c>
      <c r="AC124" s="53">
        <f>IF(AND(NOT(X124=0),$I124='자료입력 및 결과표시'!$A$4,COUNTIF('업무중복도(데이터 입력)'!$M124:$S124,'자료입력 및 결과표시'!A$9)&gt;=1),1,0)</f>
        <v>0</v>
      </c>
      <c r="AD124" s="53">
        <f>IF(AND(NOT(Y124=0),$I124='자료입력 및 결과표시'!$A$4,COUNTIF('업무중복도(데이터 입력)'!$M124:$S124,'자료입력 및 결과표시'!B$9)&gt;=1),2,0)</f>
        <v>0</v>
      </c>
      <c r="AE124" s="53">
        <f>IF(AND(NOT(Z124=0),$I124='자료입력 및 결과표시'!$A$4,COUNTIF('업무중복도(데이터 입력)'!$M124:$S124,'자료입력 및 결과표시'!C$9)&gt;=1),3,0)</f>
        <v>0</v>
      </c>
      <c r="AF124" s="53">
        <f>IF(AND(NOT(AA124=0),$I124='자료입력 및 결과표시'!$A$4,COUNTIF('업무중복도(데이터 입력)'!$M124:$S124,'자료입력 및 결과표시'!D$9)&gt;=1),4,0)</f>
        <v>0</v>
      </c>
      <c r="AH124" s="20" t="str">
        <f t="shared" si="34"/>
        <v>건보종합\gunbo2001\gunbo2001*\0</v>
      </c>
      <c r="AI124" s="20" t="str">
        <f t="shared" si="35"/>
        <v>건보종합\gunbo2001\gunbo2001*\0</v>
      </c>
      <c r="AJ124" s="20" t="str">
        <f t="shared" si="36"/>
        <v>건보종합\gunbo2001\gunbo2001*\0</v>
      </c>
      <c r="AK124" s="20" t="str">
        <f t="shared" si="37"/>
        <v>건보종합\gunbo2001\gunbo2001*\0</v>
      </c>
      <c r="AM124" s="63" t="str">
        <f ca="1">IFERROR(MATCH('자료입력 및 결과표시'!$U$4,OFFSET($AH$3,$AM123,,1000),0)+$AM123,"")</f>
        <v/>
      </c>
      <c r="AN124" s="63" t="str">
        <f ca="1">IFERROR(MATCH('자료입력 및 결과표시'!$V$4,OFFSET($AI$3,$AN123,,1000),0)+$AN123,"")</f>
        <v/>
      </c>
      <c r="AO124" s="63" t="str">
        <f ca="1">IFERROR(MATCH('자료입력 및 결과표시'!$W$4,OFFSET($AJ$3,$AO123,,1000),0)+$AO123,"")</f>
        <v/>
      </c>
      <c r="AP124" s="63" t="str">
        <f ca="1">IFERROR(MATCH('자료입력 및 결과표시'!$X$4,OFFSET($AK$3,$AP123,,1000),0)+$AP123,"")</f>
        <v/>
      </c>
      <c r="AQ124" s="63" t="str">
        <f t="shared" ca="1" si="38"/>
        <v/>
      </c>
      <c r="AR124" s="63" t="str">
        <f t="shared" ca="1" si="39"/>
        <v/>
      </c>
      <c r="AS124" s="63" t="str">
        <f t="shared" ca="1" si="40"/>
        <v/>
      </c>
      <c r="AT124" s="63" t="str">
        <f t="shared" ca="1" si="41"/>
        <v/>
      </c>
      <c r="AU124" s="63" t="str">
        <f t="shared" ca="1" si="42"/>
        <v/>
      </c>
      <c r="AV124" s="63" t="str">
        <f t="shared" ca="1" si="43"/>
        <v/>
      </c>
      <c r="AW124" s="63" t="str">
        <f t="shared" ca="1" si="44"/>
        <v/>
      </c>
      <c r="AX124" s="63" t="str">
        <f t="shared" ca="1" si="45"/>
        <v/>
      </c>
      <c r="BC124"/>
    </row>
    <row r="125" spans="1:55" ht="17.25" thickBot="1" x14ac:dyDescent="0.2">
      <c r="A125" s="34" t="str">
        <f ca="1">IFERROR(MATCH('자료입력 및 결과표시'!$H$9,OFFSET($H$3,$A124,,1000),0)+$A124,"")</f>
        <v/>
      </c>
      <c r="B125" s="34" t="str">
        <f t="shared" ca="1" si="51"/>
        <v/>
      </c>
      <c r="C125" s="34" t="str">
        <f t="shared" ca="1" si="52"/>
        <v/>
      </c>
      <c r="D125" s="34" t="str">
        <f t="shared" ca="1" si="53"/>
        <v/>
      </c>
      <c r="E125" s="34" t="str">
        <f t="shared" ca="1" si="54"/>
        <v/>
      </c>
      <c r="F125" s="18" t="str">
        <f t="shared" ca="1" si="46"/>
        <v/>
      </c>
      <c r="G125" s="62"/>
      <c r="H125" s="18">
        <f t="shared" si="29"/>
        <v>0</v>
      </c>
      <c r="I125" s="129" t="s">
        <v>52</v>
      </c>
      <c r="J125" s="130" t="s">
        <v>556</v>
      </c>
      <c r="K125" s="131">
        <v>44361</v>
      </c>
      <c r="L125" s="132">
        <v>44806</v>
      </c>
      <c r="M125" s="113" t="s">
        <v>537</v>
      </c>
      <c r="N125" s="114" t="s">
        <v>539</v>
      </c>
      <c r="O125" s="114"/>
      <c r="P125" s="114"/>
      <c r="Q125" s="114"/>
      <c r="R125" s="114"/>
      <c r="S125" s="115"/>
      <c r="T125" s="116" t="s">
        <v>35</v>
      </c>
      <c r="U125" s="133">
        <v>44760</v>
      </c>
      <c r="V125" s="213" t="s">
        <v>542</v>
      </c>
      <c r="W125" s="214" t="s">
        <v>543</v>
      </c>
      <c r="X125" s="141">
        <f t="shared" si="30"/>
        <v>0</v>
      </c>
      <c r="Y125" s="142">
        <f t="shared" si="31"/>
        <v>0</v>
      </c>
      <c r="Z125" s="142">
        <f t="shared" si="32"/>
        <v>0</v>
      </c>
      <c r="AA125" s="143">
        <f t="shared" si="33"/>
        <v>0</v>
      </c>
      <c r="AC125" s="53">
        <f>IF(AND(NOT(X125=0),$I125='자료입력 및 결과표시'!$A$4,COUNTIF('업무중복도(데이터 입력)'!$M125:$S125,'자료입력 및 결과표시'!A$9)&gt;=1),1,0)</f>
        <v>0</v>
      </c>
      <c r="AD125" s="53">
        <f>IF(AND(NOT(Y125=0),$I125='자료입력 및 결과표시'!$A$4,COUNTIF('업무중복도(데이터 입력)'!$M125:$S125,'자료입력 및 결과표시'!B$9)&gt;=1),2,0)</f>
        <v>0</v>
      </c>
      <c r="AE125" s="53">
        <f>IF(AND(NOT(Z125=0),$I125='자료입력 및 결과표시'!$A$4,COUNTIF('업무중복도(데이터 입력)'!$M125:$S125,'자료입력 및 결과표시'!C$9)&gt;=1),3,0)</f>
        <v>0</v>
      </c>
      <c r="AF125" s="53">
        <f>IF(AND(NOT(AA125=0),$I125='자료입력 및 결과표시'!$A$4,COUNTIF('업무중복도(데이터 입력)'!$M125:$S125,'자료입력 및 결과표시'!D$9)&gt;=1),4,0)</f>
        <v>0</v>
      </c>
      <c r="AH125" s="20" t="str">
        <f t="shared" si="34"/>
        <v>건보종합\gunbo2001\gunbo2001*\0</v>
      </c>
      <c r="AI125" s="20" t="str">
        <f t="shared" si="35"/>
        <v>건보종합\gunbo2001\gunbo2001*\0</v>
      </c>
      <c r="AJ125" s="20" t="str">
        <f t="shared" si="36"/>
        <v>건보종합\gunbo2001\gunbo2001*\0</v>
      </c>
      <c r="AK125" s="20" t="str">
        <f t="shared" si="37"/>
        <v>건보종합\gunbo2001\gunbo2001*\0</v>
      </c>
      <c r="AM125" s="63" t="str">
        <f ca="1">IFERROR(MATCH('자료입력 및 결과표시'!$U$4,OFFSET($AH$3,$AM124,,1000),0)+$AM124,"")</f>
        <v/>
      </c>
      <c r="AN125" s="63" t="str">
        <f ca="1">IFERROR(MATCH('자료입력 및 결과표시'!$V$4,OFFSET($AI$3,$AN124,,1000),0)+$AN124,"")</f>
        <v/>
      </c>
      <c r="AO125" s="63" t="str">
        <f ca="1">IFERROR(MATCH('자료입력 및 결과표시'!$W$4,OFFSET($AJ$3,$AO124,,1000),0)+$AO124,"")</f>
        <v/>
      </c>
      <c r="AP125" s="63" t="str">
        <f ca="1">IFERROR(MATCH('자료입력 및 결과표시'!$X$4,OFFSET($AK$3,$AP124,,1000),0)+$AP124,"")</f>
        <v/>
      </c>
      <c r="AQ125" s="63" t="str">
        <f t="shared" ca="1" si="38"/>
        <v/>
      </c>
      <c r="AR125" s="63" t="str">
        <f t="shared" ca="1" si="39"/>
        <v/>
      </c>
      <c r="AS125" s="63" t="str">
        <f t="shared" ca="1" si="40"/>
        <v/>
      </c>
      <c r="AT125" s="63" t="str">
        <f t="shared" ca="1" si="41"/>
        <v/>
      </c>
      <c r="AU125" s="63" t="str">
        <f t="shared" ca="1" si="42"/>
        <v/>
      </c>
      <c r="AV125" s="63" t="str">
        <f t="shared" ca="1" si="43"/>
        <v/>
      </c>
      <c r="AW125" s="63" t="str">
        <f t="shared" ca="1" si="44"/>
        <v/>
      </c>
      <c r="AX125" s="63" t="str">
        <f t="shared" ca="1" si="45"/>
        <v/>
      </c>
      <c r="BC125"/>
    </row>
    <row r="126" spans="1:55" ht="17.25" thickBot="1" x14ac:dyDescent="0.2">
      <c r="A126" s="34" t="str">
        <f ca="1">IFERROR(MATCH('자료입력 및 결과표시'!$H$9,OFFSET($H$3,$A125,,1000),0)+$A125,"")</f>
        <v/>
      </c>
      <c r="B126" s="34" t="str">
        <f t="shared" ca="1" si="51"/>
        <v/>
      </c>
      <c r="C126" s="34" t="str">
        <f t="shared" ca="1" si="52"/>
        <v/>
      </c>
      <c r="D126" s="34" t="str">
        <f t="shared" ca="1" si="53"/>
        <v/>
      </c>
      <c r="E126" s="34" t="str">
        <f t="shared" ca="1" si="54"/>
        <v/>
      </c>
      <c r="F126" s="18" t="str">
        <f t="shared" ca="1" si="46"/>
        <v/>
      </c>
      <c r="G126" s="62"/>
      <c r="H126" s="18">
        <f t="shared" si="29"/>
        <v>0</v>
      </c>
      <c r="I126" s="129" t="s">
        <v>52</v>
      </c>
      <c r="J126" s="130" t="s">
        <v>557</v>
      </c>
      <c r="K126" s="131">
        <v>44333</v>
      </c>
      <c r="L126" s="132">
        <v>44848</v>
      </c>
      <c r="M126" s="113" t="s">
        <v>537</v>
      </c>
      <c r="N126" s="114" t="s">
        <v>539</v>
      </c>
      <c r="O126" s="114"/>
      <c r="P126" s="114"/>
      <c r="Q126" s="114"/>
      <c r="R126" s="114"/>
      <c r="S126" s="115"/>
      <c r="T126" s="116" t="s">
        <v>35</v>
      </c>
      <c r="U126" s="133">
        <v>44760</v>
      </c>
      <c r="V126" s="213" t="s">
        <v>542</v>
      </c>
      <c r="W126" s="214" t="s">
        <v>543</v>
      </c>
      <c r="X126" s="141">
        <f t="shared" si="30"/>
        <v>0</v>
      </c>
      <c r="Y126" s="142">
        <f t="shared" si="31"/>
        <v>0</v>
      </c>
      <c r="Z126" s="142">
        <f t="shared" si="32"/>
        <v>0</v>
      </c>
      <c r="AA126" s="143">
        <f t="shared" si="33"/>
        <v>0</v>
      </c>
      <c r="AC126" s="53">
        <f>IF(AND(NOT(X126=0),$I126='자료입력 및 결과표시'!$A$4,COUNTIF('업무중복도(데이터 입력)'!$M126:$S126,'자료입력 및 결과표시'!A$9)&gt;=1),1,0)</f>
        <v>0</v>
      </c>
      <c r="AD126" s="53">
        <f>IF(AND(NOT(Y126=0),$I126='자료입력 및 결과표시'!$A$4,COUNTIF('업무중복도(데이터 입력)'!$M126:$S126,'자료입력 및 결과표시'!B$9)&gt;=1),2,0)</f>
        <v>0</v>
      </c>
      <c r="AE126" s="53">
        <f>IF(AND(NOT(Z126=0),$I126='자료입력 및 결과표시'!$A$4,COUNTIF('업무중복도(데이터 입력)'!$M126:$S126,'자료입력 및 결과표시'!C$9)&gt;=1),3,0)</f>
        <v>0</v>
      </c>
      <c r="AF126" s="53">
        <f>IF(AND(NOT(AA126=0),$I126='자료입력 및 결과표시'!$A$4,COUNTIF('업무중복도(데이터 입력)'!$M126:$S126,'자료입력 및 결과표시'!D$9)&gt;=1),4,0)</f>
        <v>0</v>
      </c>
      <c r="AH126" s="20" t="str">
        <f t="shared" si="34"/>
        <v>건보종합\gunbo2001\gunbo2001*\0</v>
      </c>
      <c r="AI126" s="20" t="str">
        <f t="shared" si="35"/>
        <v>건보종합\gunbo2001\gunbo2001*\0</v>
      </c>
      <c r="AJ126" s="20" t="str">
        <f t="shared" si="36"/>
        <v>건보종합\gunbo2001\gunbo2001*\0</v>
      </c>
      <c r="AK126" s="20" t="str">
        <f t="shared" si="37"/>
        <v>건보종합\gunbo2001\gunbo2001*\0</v>
      </c>
      <c r="AM126" s="63" t="str">
        <f ca="1">IFERROR(MATCH('자료입력 및 결과표시'!$U$4,OFFSET($AH$3,$AM125,,1000),0)+$AM125,"")</f>
        <v/>
      </c>
      <c r="AN126" s="63" t="str">
        <f ca="1">IFERROR(MATCH('자료입력 및 결과표시'!$V$4,OFFSET($AI$3,$AN125,,1000),0)+$AN125,"")</f>
        <v/>
      </c>
      <c r="AO126" s="63" t="str">
        <f ca="1">IFERROR(MATCH('자료입력 및 결과표시'!$W$4,OFFSET($AJ$3,$AO125,,1000),0)+$AO125,"")</f>
        <v/>
      </c>
      <c r="AP126" s="63" t="str">
        <f ca="1">IFERROR(MATCH('자료입력 및 결과표시'!$X$4,OFFSET($AK$3,$AP125,,1000),0)+$AP125,"")</f>
        <v/>
      </c>
      <c r="AQ126" s="63" t="str">
        <f t="shared" ca="1" si="38"/>
        <v/>
      </c>
      <c r="AR126" s="63" t="str">
        <f t="shared" ca="1" si="39"/>
        <v/>
      </c>
      <c r="AS126" s="63" t="str">
        <f t="shared" ca="1" si="40"/>
        <v/>
      </c>
      <c r="AT126" s="63" t="str">
        <f t="shared" ca="1" si="41"/>
        <v/>
      </c>
      <c r="AU126" s="63" t="str">
        <f t="shared" ca="1" si="42"/>
        <v/>
      </c>
      <c r="AV126" s="63" t="str">
        <f t="shared" ca="1" si="43"/>
        <v/>
      </c>
      <c r="AW126" s="63" t="str">
        <f t="shared" ca="1" si="44"/>
        <v/>
      </c>
      <c r="AX126" s="63" t="str">
        <f t="shared" ca="1" si="45"/>
        <v/>
      </c>
      <c r="BC126"/>
    </row>
    <row r="127" spans="1:55" ht="17.25" thickBot="1" x14ac:dyDescent="0.2">
      <c r="A127" s="34" t="str">
        <f ca="1">IFERROR(MATCH('자료입력 및 결과표시'!$H$9,OFFSET($H$3,$A126,,1000),0)+$A126,"")</f>
        <v/>
      </c>
      <c r="B127" s="34" t="str">
        <f t="shared" ca="1" si="51"/>
        <v/>
      </c>
      <c r="C127" s="34" t="str">
        <f t="shared" ca="1" si="52"/>
        <v/>
      </c>
      <c r="D127" s="34" t="str">
        <f t="shared" ca="1" si="53"/>
        <v/>
      </c>
      <c r="E127" s="34" t="str">
        <f t="shared" ca="1" si="54"/>
        <v/>
      </c>
      <c r="F127" s="18" t="str">
        <f t="shared" ca="1" si="46"/>
        <v/>
      </c>
      <c r="G127" s="62"/>
      <c r="H127" s="18">
        <f t="shared" si="29"/>
        <v>0</v>
      </c>
      <c r="I127" s="129" t="s">
        <v>52</v>
      </c>
      <c r="J127" s="130" t="s">
        <v>558</v>
      </c>
      <c r="K127" s="131">
        <v>44530</v>
      </c>
      <c r="L127" s="132">
        <v>44883</v>
      </c>
      <c r="M127" s="113" t="s">
        <v>538</v>
      </c>
      <c r="N127" s="114" t="s">
        <v>540</v>
      </c>
      <c r="O127" s="114"/>
      <c r="P127" s="114"/>
      <c r="Q127" s="114"/>
      <c r="R127" s="114"/>
      <c r="S127" s="115"/>
      <c r="T127" s="116" t="s">
        <v>23</v>
      </c>
      <c r="U127" s="133">
        <v>44760</v>
      </c>
      <c r="V127" s="213" t="s">
        <v>542</v>
      </c>
      <c r="W127" s="214" t="s">
        <v>543</v>
      </c>
      <c r="X127" s="141">
        <f t="shared" si="30"/>
        <v>0</v>
      </c>
      <c r="Y127" s="142">
        <f t="shared" si="31"/>
        <v>0</v>
      </c>
      <c r="Z127" s="142">
        <f t="shared" si="32"/>
        <v>0</v>
      </c>
      <c r="AA127" s="143">
        <f t="shared" si="33"/>
        <v>0</v>
      </c>
      <c r="AC127" s="53">
        <f>IF(AND(NOT(X127=0),$I127='자료입력 및 결과표시'!$A$4,COUNTIF('업무중복도(데이터 입력)'!$M127:$S127,'자료입력 및 결과표시'!A$9)&gt;=1),1,0)</f>
        <v>0</v>
      </c>
      <c r="AD127" s="53">
        <f>IF(AND(NOT(Y127=0),$I127='자료입력 및 결과표시'!$A$4,COUNTIF('업무중복도(데이터 입력)'!$M127:$S127,'자료입력 및 결과표시'!B$9)&gt;=1),2,0)</f>
        <v>0</v>
      </c>
      <c r="AE127" s="53">
        <f>IF(AND(NOT(Z127=0),$I127='자료입력 및 결과표시'!$A$4,COUNTIF('업무중복도(데이터 입력)'!$M127:$S127,'자료입력 및 결과표시'!C$9)&gt;=1),3,0)</f>
        <v>0</v>
      </c>
      <c r="AF127" s="53">
        <f>IF(AND(NOT(AA127=0),$I127='자료입력 및 결과표시'!$A$4,COUNTIF('업무중복도(데이터 입력)'!$M127:$S127,'자료입력 및 결과표시'!D$9)&gt;=1),4,0)</f>
        <v>0</v>
      </c>
      <c r="AH127" s="20" t="str">
        <f t="shared" si="34"/>
        <v>건보종합\gunbo2001\gunbo2001*\0</v>
      </c>
      <c r="AI127" s="20" t="str">
        <f t="shared" si="35"/>
        <v>건보종합\gunbo2001\gunbo2001*\0</v>
      </c>
      <c r="AJ127" s="20" t="str">
        <f t="shared" si="36"/>
        <v>건보종합\gunbo2001\gunbo2001*\0</v>
      </c>
      <c r="AK127" s="20" t="str">
        <f t="shared" si="37"/>
        <v>건보종합\gunbo2001\gunbo2001*\0</v>
      </c>
      <c r="AM127" s="63" t="str">
        <f ca="1">IFERROR(MATCH('자료입력 및 결과표시'!$U$4,OFFSET($AH$3,$AM126,,1000),0)+$AM126,"")</f>
        <v/>
      </c>
      <c r="AN127" s="63" t="str">
        <f ca="1">IFERROR(MATCH('자료입력 및 결과표시'!$V$4,OFFSET($AI$3,$AN126,,1000),0)+$AN126,"")</f>
        <v/>
      </c>
      <c r="AO127" s="63" t="str">
        <f ca="1">IFERROR(MATCH('자료입력 및 결과표시'!$W$4,OFFSET($AJ$3,$AO126,,1000),0)+$AO126,"")</f>
        <v/>
      </c>
      <c r="AP127" s="63" t="str">
        <f ca="1">IFERROR(MATCH('자료입력 및 결과표시'!$X$4,OFFSET($AK$3,$AP126,,1000),0)+$AP126,"")</f>
        <v/>
      </c>
      <c r="AQ127" s="63" t="str">
        <f t="shared" ca="1" si="38"/>
        <v/>
      </c>
      <c r="AR127" s="63" t="str">
        <f t="shared" ca="1" si="39"/>
        <v/>
      </c>
      <c r="AS127" s="63" t="str">
        <f t="shared" ca="1" si="40"/>
        <v/>
      </c>
      <c r="AT127" s="63" t="str">
        <f t="shared" ca="1" si="41"/>
        <v/>
      </c>
      <c r="AU127" s="63" t="str">
        <f t="shared" ca="1" si="42"/>
        <v/>
      </c>
      <c r="AV127" s="63" t="str">
        <f t="shared" ca="1" si="43"/>
        <v/>
      </c>
      <c r="AW127" s="63" t="str">
        <f t="shared" ca="1" si="44"/>
        <v/>
      </c>
      <c r="AX127" s="63" t="str">
        <f t="shared" ca="1" si="45"/>
        <v/>
      </c>
      <c r="BC127"/>
    </row>
    <row r="128" spans="1:55" ht="17.25" thickBot="1" x14ac:dyDescent="0.2">
      <c r="A128" s="34" t="str">
        <f ca="1">IFERROR(MATCH('자료입력 및 결과표시'!$H$9,OFFSET($H$3,$A127,,1000),0)+$A127,"")</f>
        <v/>
      </c>
      <c r="B128" s="34" t="str">
        <f t="shared" ca="1" si="51"/>
        <v/>
      </c>
      <c r="C128" s="34" t="str">
        <f t="shared" ca="1" si="52"/>
        <v/>
      </c>
      <c r="D128" s="34" t="str">
        <f t="shared" ca="1" si="53"/>
        <v/>
      </c>
      <c r="E128" s="34" t="str">
        <f t="shared" ca="1" si="54"/>
        <v/>
      </c>
      <c r="F128" s="18" t="str">
        <f t="shared" ca="1" si="46"/>
        <v/>
      </c>
      <c r="G128" s="62"/>
      <c r="H128" s="18">
        <f t="shared" si="29"/>
        <v>0</v>
      </c>
      <c r="I128" s="129" t="s">
        <v>52</v>
      </c>
      <c r="J128" s="130" t="s">
        <v>559</v>
      </c>
      <c r="K128" s="131">
        <v>44631</v>
      </c>
      <c r="L128" s="132">
        <v>44844</v>
      </c>
      <c r="M128" s="113" t="s">
        <v>538</v>
      </c>
      <c r="N128" s="114" t="s">
        <v>560</v>
      </c>
      <c r="O128" s="114"/>
      <c r="P128" s="114"/>
      <c r="Q128" s="114"/>
      <c r="R128" s="114"/>
      <c r="S128" s="115"/>
      <c r="T128" s="116" t="s">
        <v>23</v>
      </c>
      <c r="U128" s="133">
        <v>44760</v>
      </c>
      <c r="V128" s="134" t="s">
        <v>542</v>
      </c>
      <c r="W128" s="135" t="s">
        <v>543</v>
      </c>
      <c r="X128" s="141">
        <f t="shared" si="30"/>
        <v>0</v>
      </c>
      <c r="Y128" s="142">
        <f t="shared" si="31"/>
        <v>0</v>
      </c>
      <c r="Z128" s="142">
        <f t="shared" si="32"/>
        <v>0</v>
      </c>
      <c r="AA128" s="143">
        <f t="shared" si="33"/>
        <v>0</v>
      </c>
      <c r="AC128" s="53">
        <f>IF(AND(NOT(X128=0),$I128='자료입력 및 결과표시'!$A$4,COUNTIF('업무중복도(데이터 입력)'!$M128:$S128,'자료입력 및 결과표시'!A$9)&gt;=1),1,0)</f>
        <v>0</v>
      </c>
      <c r="AD128" s="53">
        <f>IF(AND(NOT(Y128=0),$I128='자료입력 및 결과표시'!$A$4,COUNTIF('업무중복도(데이터 입력)'!$M128:$S128,'자료입력 및 결과표시'!B$9)&gt;=1),2,0)</f>
        <v>0</v>
      </c>
      <c r="AE128" s="53">
        <f>IF(AND(NOT(Z128=0),$I128='자료입력 및 결과표시'!$A$4,COUNTIF('업무중복도(데이터 입력)'!$M128:$S128,'자료입력 및 결과표시'!C$9)&gt;=1),3,0)</f>
        <v>0</v>
      </c>
      <c r="AF128" s="53">
        <f>IF(AND(NOT(AA128=0),$I128='자료입력 및 결과표시'!$A$4,COUNTIF('업무중복도(데이터 입력)'!$M128:$S128,'자료입력 및 결과표시'!D$9)&gt;=1),4,0)</f>
        <v>0</v>
      </c>
      <c r="AH128" s="20" t="str">
        <f t="shared" si="34"/>
        <v>건보종합\gunbo2001\gunbo2001*\0</v>
      </c>
      <c r="AI128" s="20" t="str">
        <f t="shared" si="35"/>
        <v>건보종합\gunbo2001\gunbo2001*\0</v>
      </c>
      <c r="AJ128" s="20" t="str">
        <f t="shared" si="36"/>
        <v>건보종합\gunbo2001\gunbo2001*\0</v>
      </c>
      <c r="AK128" s="20" t="str">
        <f t="shared" si="37"/>
        <v>건보종합\gunbo2001\gunbo2001*\0</v>
      </c>
      <c r="AM128" s="63" t="str">
        <f ca="1">IFERROR(MATCH('자료입력 및 결과표시'!$U$4,OFFSET($AH$3,$AM127,,1000),0)+$AM127,"")</f>
        <v/>
      </c>
      <c r="AN128" s="63" t="str">
        <f ca="1">IFERROR(MATCH('자료입력 및 결과표시'!$V$4,OFFSET($AI$3,$AN127,,1000),0)+$AN127,"")</f>
        <v/>
      </c>
      <c r="AO128" s="63" t="str">
        <f ca="1">IFERROR(MATCH('자료입력 및 결과표시'!$W$4,OFFSET($AJ$3,$AO127,,1000),0)+$AO127,"")</f>
        <v/>
      </c>
      <c r="AP128" s="63" t="str">
        <f ca="1">IFERROR(MATCH('자료입력 및 결과표시'!$X$4,OFFSET($AK$3,$AP127,,1000),0)+$AP127,"")</f>
        <v/>
      </c>
      <c r="AQ128" s="63" t="str">
        <f t="shared" ca="1" si="38"/>
        <v/>
      </c>
      <c r="AR128" s="63" t="str">
        <f t="shared" ca="1" si="39"/>
        <v/>
      </c>
      <c r="AS128" s="63" t="str">
        <f t="shared" ca="1" si="40"/>
        <v/>
      </c>
      <c r="AT128" s="63" t="str">
        <f t="shared" ca="1" si="41"/>
        <v/>
      </c>
      <c r="AU128" s="63" t="str">
        <f t="shared" ca="1" si="42"/>
        <v/>
      </c>
      <c r="AV128" s="63" t="str">
        <f t="shared" ca="1" si="43"/>
        <v/>
      </c>
      <c r="AW128" s="63" t="str">
        <f t="shared" ca="1" si="44"/>
        <v/>
      </c>
      <c r="AX128" s="63" t="str">
        <f t="shared" ca="1" si="45"/>
        <v/>
      </c>
      <c r="BC128"/>
    </row>
    <row r="129" spans="1:55" ht="17.25" thickBot="1" x14ac:dyDescent="0.2">
      <c r="A129" s="34" t="str">
        <f ca="1">IFERROR(MATCH('자료입력 및 결과표시'!$H$9,OFFSET($H$3,$A128,,1000),0)+$A128,"")</f>
        <v/>
      </c>
      <c r="B129" s="34" t="str">
        <f t="shared" ca="1" si="51"/>
        <v/>
      </c>
      <c r="C129" s="34" t="str">
        <f t="shared" ca="1" si="52"/>
        <v/>
      </c>
      <c r="D129" s="34" t="str">
        <f t="shared" ca="1" si="53"/>
        <v/>
      </c>
      <c r="E129" s="34" t="str">
        <f t="shared" ca="1" si="54"/>
        <v/>
      </c>
      <c r="F129" s="18" t="str">
        <f t="shared" ca="1" si="46"/>
        <v/>
      </c>
      <c r="G129" s="62"/>
      <c r="H129" s="18">
        <f t="shared" si="29"/>
        <v>0</v>
      </c>
      <c r="I129" s="129" t="s">
        <v>52</v>
      </c>
      <c r="J129" s="130" t="s">
        <v>561</v>
      </c>
      <c r="K129" s="131">
        <v>44631</v>
      </c>
      <c r="L129" s="132">
        <v>45117</v>
      </c>
      <c r="M129" s="113" t="s">
        <v>537</v>
      </c>
      <c r="N129" s="114" t="s">
        <v>540</v>
      </c>
      <c r="O129" s="114"/>
      <c r="P129" s="114"/>
      <c r="Q129" s="114"/>
      <c r="R129" s="114"/>
      <c r="S129" s="115"/>
      <c r="T129" s="116" t="s">
        <v>35</v>
      </c>
      <c r="U129" s="133">
        <v>44760</v>
      </c>
      <c r="V129" s="134" t="s">
        <v>542</v>
      </c>
      <c r="W129" s="135" t="s">
        <v>543</v>
      </c>
      <c r="X129" s="141">
        <f t="shared" si="30"/>
        <v>0</v>
      </c>
      <c r="Y129" s="142">
        <f t="shared" si="31"/>
        <v>0</v>
      </c>
      <c r="Z129" s="142">
        <f t="shared" si="32"/>
        <v>0</v>
      </c>
      <c r="AA129" s="143">
        <f t="shared" si="33"/>
        <v>0</v>
      </c>
      <c r="AC129" s="53">
        <f>IF(AND(NOT(X129=0),$I129='자료입력 및 결과표시'!$A$4,COUNTIF('업무중복도(데이터 입력)'!$M129:$S129,'자료입력 및 결과표시'!A$9)&gt;=1),1,0)</f>
        <v>0</v>
      </c>
      <c r="AD129" s="53">
        <f>IF(AND(NOT(Y129=0),$I129='자료입력 및 결과표시'!$A$4,COUNTIF('업무중복도(데이터 입력)'!$M129:$S129,'자료입력 및 결과표시'!B$9)&gt;=1),2,0)</f>
        <v>0</v>
      </c>
      <c r="AE129" s="53">
        <f>IF(AND(NOT(Z129=0),$I129='자료입력 및 결과표시'!$A$4,COUNTIF('업무중복도(데이터 입력)'!$M129:$S129,'자료입력 및 결과표시'!C$9)&gt;=1),3,0)</f>
        <v>0</v>
      </c>
      <c r="AF129" s="53">
        <f>IF(AND(NOT(AA129=0),$I129='자료입력 및 결과표시'!$A$4,COUNTIF('업무중복도(데이터 입력)'!$M129:$S129,'자료입력 및 결과표시'!D$9)&gt;=1),4,0)</f>
        <v>0</v>
      </c>
      <c r="AH129" s="20" t="str">
        <f t="shared" si="34"/>
        <v>건보종합\gunbo2001\gunbo2001*\0</v>
      </c>
      <c r="AI129" s="20" t="str">
        <f t="shared" si="35"/>
        <v>건보종합\gunbo2001\gunbo2001*\0</v>
      </c>
      <c r="AJ129" s="20" t="str">
        <f t="shared" si="36"/>
        <v>건보종합\gunbo2001\gunbo2001*\0</v>
      </c>
      <c r="AK129" s="20" t="str">
        <f t="shared" si="37"/>
        <v>건보종합\gunbo2001\gunbo2001*\0</v>
      </c>
      <c r="AM129" s="63" t="str">
        <f ca="1">IFERROR(MATCH('자료입력 및 결과표시'!$U$4,OFFSET($AH$3,$AM128,,1000),0)+$AM128,"")</f>
        <v/>
      </c>
      <c r="AN129" s="63" t="str">
        <f ca="1">IFERROR(MATCH('자료입력 및 결과표시'!$V$4,OFFSET($AI$3,$AN128,,1000),0)+$AN128,"")</f>
        <v/>
      </c>
      <c r="AO129" s="63" t="str">
        <f ca="1">IFERROR(MATCH('자료입력 및 결과표시'!$W$4,OFFSET($AJ$3,$AO128,,1000),0)+$AO128,"")</f>
        <v/>
      </c>
      <c r="AP129" s="63" t="str">
        <f ca="1">IFERROR(MATCH('자료입력 및 결과표시'!$X$4,OFFSET($AK$3,$AP128,,1000),0)+$AP128,"")</f>
        <v/>
      </c>
      <c r="AQ129" s="63" t="str">
        <f t="shared" ca="1" si="38"/>
        <v/>
      </c>
      <c r="AR129" s="63" t="str">
        <f t="shared" ca="1" si="39"/>
        <v/>
      </c>
      <c r="AS129" s="63" t="str">
        <f t="shared" ca="1" si="40"/>
        <v/>
      </c>
      <c r="AT129" s="63" t="str">
        <f t="shared" ca="1" si="41"/>
        <v/>
      </c>
      <c r="AU129" s="63" t="str">
        <f t="shared" ca="1" si="42"/>
        <v/>
      </c>
      <c r="AV129" s="63" t="str">
        <f t="shared" ca="1" si="43"/>
        <v/>
      </c>
      <c r="AW129" s="63" t="str">
        <f t="shared" ca="1" si="44"/>
        <v/>
      </c>
      <c r="AX129" s="63" t="str">
        <f t="shared" ca="1" si="45"/>
        <v/>
      </c>
      <c r="BC129"/>
    </row>
    <row r="130" spans="1:55" ht="17.25" thickBot="1" x14ac:dyDescent="0.2">
      <c r="A130" s="34" t="str">
        <f ca="1">IFERROR(MATCH('자료입력 및 결과표시'!$H$9,OFFSET($H$3,$A129,,1000),0)+$A129,"")</f>
        <v/>
      </c>
      <c r="B130" s="34" t="str">
        <f t="shared" ca="1" si="51"/>
        <v/>
      </c>
      <c r="C130" s="34" t="str">
        <f t="shared" ca="1" si="52"/>
        <v/>
      </c>
      <c r="D130" s="34" t="str">
        <f t="shared" ca="1" si="53"/>
        <v/>
      </c>
      <c r="E130" s="34" t="str">
        <f t="shared" ca="1" si="54"/>
        <v/>
      </c>
      <c r="F130" s="18" t="str">
        <f t="shared" ca="1" si="46"/>
        <v/>
      </c>
      <c r="G130" s="62"/>
      <c r="H130" s="18">
        <f t="shared" si="29"/>
        <v>0</v>
      </c>
      <c r="I130" s="129" t="s">
        <v>52</v>
      </c>
      <c r="J130" s="130" t="s">
        <v>562</v>
      </c>
      <c r="K130" s="131">
        <v>44634</v>
      </c>
      <c r="L130" s="132">
        <v>44899</v>
      </c>
      <c r="M130" s="113" t="s">
        <v>538</v>
      </c>
      <c r="N130" s="114" t="s">
        <v>560</v>
      </c>
      <c r="O130" s="114"/>
      <c r="P130" s="114"/>
      <c r="Q130" s="114"/>
      <c r="R130" s="114"/>
      <c r="S130" s="115"/>
      <c r="T130" s="116" t="s">
        <v>35</v>
      </c>
      <c r="U130" s="133">
        <v>44760</v>
      </c>
      <c r="V130" s="134" t="s">
        <v>542</v>
      </c>
      <c r="W130" s="135" t="s">
        <v>543</v>
      </c>
      <c r="X130" s="141">
        <f t="shared" si="30"/>
        <v>0</v>
      </c>
      <c r="Y130" s="142">
        <f t="shared" si="31"/>
        <v>0</v>
      </c>
      <c r="Z130" s="142">
        <f t="shared" si="32"/>
        <v>0</v>
      </c>
      <c r="AA130" s="143">
        <f t="shared" si="33"/>
        <v>0</v>
      </c>
      <c r="AC130" s="53">
        <f>IF(AND(NOT(X130=0),$I130='자료입력 및 결과표시'!$A$4,COUNTIF('업무중복도(데이터 입력)'!$M130:$S130,'자료입력 및 결과표시'!A$9)&gt;=1),1,0)</f>
        <v>0</v>
      </c>
      <c r="AD130" s="53">
        <f>IF(AND(NOT(Y130=0),$I130='자료입력 및 결과표시'!$A$4,COUNTIF('업무중복도(데이터 입력)'!$M130:$S130,'자료입력 및 결과표시'!B$9)&gt;=1),2,0)</f>
        <v>0</v>
      </c>
      <c r="AE130" s="53">
        <f>IF(AND(NOT(Z130=0),$I130='자료입력 및 결과표시'!$A$4,COUNTIF('업무중복도(데이터 입력)'!$M130:$S130,'자료입력 및 결과표시'!C$9)&gt;=1),3,0)</f>
        <v>0</v>
      </c>
      <c r="AF130" s="53">
        <f>IF(AND(NOT(AA130=0),$I130='자료입력 및 결과표시'!$A$4,COUNTIF('업무중복도(데이터 입력)'!$M130:$S130,'자료입력 및 결과표시'!D$9)&gt;=1),4,0)</f>
        <v>0</v>
      </c>
      <c r="AH130" s="20" t="str">
        <f t="shared" si="34"/>
        <v>건보종합\gunbo2001\gunbo2001*\0</v>
      </c>
      <c r="AI130" s="20" t="str">
        <f t="shared" si="35"/>
        <v>건보종합\gunbo2001\gunbo2001*\0</v>
      </c>
      <c r="AJ130" s="20" t="str">
        <f t="shared" si="36"/>
        <v>건보종합\gunbo2001\gunbo2001*\0</v>
      </c>
      <c r="AK130" s="20" t="str">
        <f t="shared" si="37"/>
        <v>건보종합\gunbo2001\gunbo2001*\0</v>
      </c>
      <c r="AM130" s="63" t="str">
        <f ca="1">IFERROR(MATCH('자료입력 및 결과표시'!$U$4,OFFSET($AH$3,$AM129,,1000),0)+$AM129,"")</f>
        <v/>
      </c>
      <c r="AN130" s="63" t="str">
        <f ca="1">IFERROR(MATCH('자료입력 및 결과표시'!$V$4,OFFSET($AI$3,$AN129,,1000),0)+$AN129,"")</f>
        <v/>
      </c>
      <c r="AO130" s="63" t="str">
        <f ca="1">IFERROR(MATCH('자료입력 및 결과표시'!$W$4,OFFSET($AJ$3,$AO129,,1000),0)+$AO129,"")</f>
        <v/>
      </c>
      <c r="AP130" s="63" t="str">
        <f ca="1">IFERROR(MATCH('자료입력 및 결과표시'!$X$4,OFFSET($AK$3,$AP129,,1000),0)+$AP129,"")</f>
        <v/>
      </c>
      <c r="AQ130" s="63" t="str">
        <f t="shared" ca="1" si="38"/>
        <v/>
      </c>
      <c r="AR130" s="63" t="str">
        <f t="shared" ca="1" si="39"/>
        <v/>
      </c>
      <c r="AS130" s="63" t="str">
        <f t="shared" ca="1" si="40"/>
        <v/>
      </c>
      <c r="AT130" s="63" t="str">
        <f t="shared" ca="1" si="41"/>
        <v/>
      </c>
      <c r="AU130" s="63" t="str">
        <f t="shared" ca="1" si="42"/>
        <v/>
      </c>
      <c r="AV130" s="63" t="str">
        <f t="shared" ca="1" si="43"/>
        <v/>
      </c>
      <c r="AW130" s="63" t="str">
        <f t="shared" ca="1" si="44"/>
        <v/>
      </c>
      <c r="AX130" s="63" t="str">
        <f t="shared" ca="1" si="45"/>
        <v/>
      </c>
      <c r="BC130"/>
    </row>
    <row r="131" spans="1:55" ht="17.25" thickBot="1" x14ac:dyDescent="0.2">
      <c r="A131" s="34" t="str">
        <f ca="1">IFERROR(MATCH('자료입력 및 결과표시'!$H$9,OFFSET($H$3,$A130,,1000),0)+$A130,"")</f>
        <v/>
      </c>
      <c r="B131" s="34" t="str">
        <f t="shared" ca="1" si="51"/>
        <v/>
      </c>
      <c r="C131" s="34" t="str">
        <f t="shared" ca="1" si="52"/>
        <v/>
      </c>
      <c r="D131" s="34" t="str">
        <f t="shared" ca="1" si="53"/>
        <v/>
      </c>
      <c r="E131" s="34" t="str">
        <f t="shared" ca="1" si="54"/>
        <v/>
      </c>
      <c r="F131" s="18" t="str">
        <f t="shared" ca="1" si="46"/>
        <v/>
      </c>
      <c r="G131" s="62"/>
      <c r="H131" s="18">
        <f t="shared" ref="H131:H194" si="55">IF(OR(NOT(X131=0),NOT(Y131=0),NOT(Z131=0),NOT(AA131=0)),$A$3&amp;"\"&amp;V131&amp;"\"&amp;W131,0)</f>
        <v>0</v>
      </c>
      <c r="I131" s="129" t="s">
        <v>52</v>
      </c>
      <c r="J131" s="130" t="s">
        <v>563</v>
      </c>
      <c r="K131" s="131">
        <v>44642</v>
      </c>
      <c r="L131" s="132">
        <v>45014</v>
      </c>
      <c r="M131" s="113" t="s">
        <v>538</v>
      </c>
      <c r="N131" s="114" t="s">
        <v>540</v>
      </c>
      <c r="O131" s="114"/>
      <c r="P131" s="114"/>
      <c r="Q131" s="114"/>
      <c r="R131" s="114"/>
      <c r="S131" s="115"/>
      <c r="T131" s="116" t="s">
        <v>35</v>
      </c>
      <c r="U131" s="133">
        <v>44760</v>
      </c>
      <c r="V131" s="134" t="s">
        <v>542</v>
      </c>
      <c r="W131" s="135" t="s">
        <v>543</v>
      </c>
      <c r="X131" s="141">
        <f t="shared" si="30"/>
        <v>0</v>
      </c>
      <c r="Y131" s="142">
        <f t="shared" si="31"/>
        <v>0</v>
      </c>
      <c r="Z131" s="142">
        <f t="shared" si="32"/>
        <v>0</v>
      </c>
      <c r="AA131" s="143">
        <f t="shared" si="33"/>
        <v>0</v>
      </c>
      <c r="AC131" s="53">
        <f>IF(AND(NOT(X131=0),$I131='자료입력 및 결과표시'!$A$4,COUNTIF('업무중복도(데이터 입력)'!$M131:$S131,'자료입력 및 결과표시'!A$9)&gt;=1),1,0)</f>
        <v>0</v>
      </c>
      <c r="AD131" s="53">
        <f>IF(AND(NOT(Y131=0),$I131='자료입력 및 결과표시'!$A$4,COUNTIF('업무중복도(데이터 입력)'!$M131:$S131,'자료입력 및 결과표시'!B$9)&gt;=1),2,0)</f>
        <v>0</v>
      </c>
      <c r="AE131" s="53">
        <f>IF(AND(NOT(Z131=0),$I131='자료입력 및 결과표시'!$A$4,COUNTIF('업무중복도(데이터 입력)'!$M131:$S131,'자료입력 및 결과표시'!C$9)&gt;=1),3,0)</f>
        <v>0</v>
      </c>
      <c r="AF131" s="53">
        <f>IF(AND(NOT(AA131=0),$I131='자료입력 및 결과표시'!$A$4,COUNTIF('업무중복도(데이터 입력)'!$M131:$S131,'자료입력 및 결과표시'!D$9)&gt;=1),4,0)</f>
        <v>0</v>
      </c>
      <c r="AH131" s="20" t="str">
        <f t="shared" si="34"/>
        <v>건보종합\gunbo2001\gunbo2001*\0</v>
      </c>
      <c r="AI131" s="20" t="str">
        <f t="shared" si="35"/>
        <v>건보종합\gunbo2001\gunbo2001*\0</v>
      </c>
      <c r="AJ131" s="20" t="str">
        <f t="shared" si="36"/>
        <v>건보종합\gunbo2001\gunbo2001*\0</v>
      </c>
      <c r="AK131" s="20" t="str">
        <f t="shared" si="37"/>
        <v>건보종합\gunbo2001\gunbo2001*\0</v>
      </c>
      <c r="AM131" s="63" t="str">
        <f ca="1">IFERROR(MATCH('자료입력 및 결과표시'!$U$4,OFFSET($AH$3,$AM130,,1000),0)+$AM130,"")</f>
        <v/>
      </c>
      <c r="AN131" s="63" t="str">
        <f ca="1">IFERROR(MATCH('자료입력 및 결과표시'!$V$4,OFFSET($AI$3,$AN130,,1000),0)+$AN130,"")</f>
        <v/>
      </c>
      <c r="AO131" s="63" t="str">
        <f ca="1">IFERROR(MATCH('자료입력 및 결과표시'!$W$4,OFFSET($AJ$3,$AO130,,1000),0)+$AO130,"")</f>
        <v/>
      </c>
      <c r="AP131" s="63" t="str">
        <f ca="1">IFERROR(MATCH('자료입력 및 결과표시'!$X$4,OFFSET($AK$3,$AP130,,1000),0)+$AP130,"")</f>
        <v/>
      </c>
      <c r="AQ131" s="63" t="str">
        <f t="shared" ca="1" si="38"/>
        <v/>
      </c>
      <c r="AR131" s="63" t="str">
        <f t="shared" ca="1" si="39"/>
        <v/>
      </c>
      <c r="AS131" s="63" t="str">
        <f t="shared" ca="1" si="40"/>
        <v/>
      </c>
      <c r="AT131" s="63" t="str">
        <f t="shared" ca="1" si="41"/>
        <v/>
      </c>
      <c r="AU131" s="63" t="str">
        <f t="shared" ca="1" si="42"/>
        <v/>
      </c>
      <c r="AV131" s="63" t="str">
        <f t="shared" ca="1" si="43"/>
        <v/>
      </c>
      <c r="AW131" s="63" t="str">
        <f t="shared" ca="1" si="44"/>
        <v/>
      </c>
      <c r="AX131" s="63" t="str">
        <f t="shared" ca="1" si="45"/>
        <v/>
      </c>
      <c r="BC131"/>
    </row>
    <row r="132" spans="1:55" ht="17.25" thickBot="1" x14ac:dyDescent="0.2">
      <c r="A132" s="34" t="str">
        <f ca="1">IFERROR(MATCH('자료입력 및 결과표시'!$H$9,OFFSET($H$3,$A131,,1000),0)+$A131,"")</f>
        <v/>
      </c>
      <c r="B132" s="34" t="str">
        <f t="shared" ca="1" si="51"/>
        <v/>
      </c>
      <c r="C132" s="34" t="str">
        <f t="shared" ca="1" si="52"/>
        <v/>
      </c>
      <c r="D132" s="34" t="str">
        <f t="shared" ca="1" si="53"/>
        <v/>
      </c>
      <c r="E132" s="34" t="str">
        <f t="shared" ca="1" si="54"/>
        <v/>
      </c>
      <c r="F132" s="18" t="str">
        <f t="shared" ca="1" si="46"/>
        <v/>
      </c>
      <c r="G132" s="62"/>
      <c r="H132" s="18">
        <f t="shared" si="55"/>
        <v>0</v>
      </c>
      <c r="I132" s="129" t="s">
        <v>52</v>
      </c>
      <c r="J132" s="130" t="s">
        <v>564</v>
      </c>
      <c r="K132" s="131">
        <v>44242</v>
      </c>
      <c r="L132" s="132">
        <v>44772</v>
      </c>
      <c r="M132" s="113" t="s">
        <v>537</v>
      </c>
      <c r="N132" s="114" t="s">
        <v>539</v>
      </c>
      <c r="O132" s="114"/>
      <c r="P132" s="114"/>
      <c r="Q132" s="114"/>
      <c r="R132" s="114"/>
      <c r="S132" s="115"/>
      <c r="T132" s="116" t="s">
        <v>23</v>
      </c>
      <c r="U132" s="133">
        <v>44760</v>
      </c>
      <c r="V132" s="134" t="s">
        <v>542</v>
      </c>
      <c r="W132" s="135" t="s">
        <v>543</v>
      </c>
      <c r="X132" s="141">
        <f t="shared" ref="X132:X195" si="56">IF($C$5="미만",IF(AND($I132=$A$3,OR(B$3=$M132,B$3=$N132,B$3=$O132,B$3=$P132,B$3=$Q132,B$3=$R132,B$3=$S132)),IF(OR($A$5+90&gt;=$L132,$A$5&lt;$K132),0,IF($L132-$A$5-90&gt;=$B$5,$B$5,$L132-$A$5-90)),0),IF($T132=$C$5,IF(AND($I132=$A$3,OR(B$3=$M132,B$3=$N132,B$3=$O132,B$3=$P132,B$3=$Q132,B$3=$R132,B$3=$S132)),IF(OR($A$5+90&gt;=$L132,$A$5&lt;$K132),0,IF($L132-$A$5-90&gt;=$B$5,$B$5,$L132-$A$5-90)),0),0))</f>
        <v>0</v>
      </c>
      <c r="Y132" s="142">
        <f t="shared" ref="Y132:Y195" si="57">IF($C$5="미만",IF(AND($I132=$A$3,OR(C$3=$M132,C$3=$N132,C$3=$O132,C$3=$P132,C$3=$Q132,C$3=$R132,C$3=$S132)),IF(OR($A$5+90&gt;=$L132,$A$5&lt;$K132),0,IF($L132-$A$5-90&gt;=$B$5,$B$5,$L132-$A$5-90)),0),IF($T132=$C$5,IF(AND($I132=$A$3,OR(C$3=$M132,C$3=$N132,C$3=$O132,C$3=$P132,C$3=$Q132,C$3=$R132,C$3=$S132)),IF(OR($A$5+90&gt;=$L132,$A$5&lt;$K132),0,IF($L132-$A$5-90&gt;=$B$5,$B$5,$L132-$A$5-90)),0),0))</f>
        <v>0</v>
      </c>
      <c r="Z132" s="142">
        <f t="shared" ref="Z132:Z195" si="58">IF($C$5="미만",IF(AND($I132=$A$3,OR(D$3=$M132,D$3=$N132,D$3=$O132,D$3=$P132,D$3=$Q132,D$3=$R132,D$3=$S132)),IF(OR($A$5+90&gt;=$L132,$A$5&lt;$K132),0,IF($L132-$A$5-90&gt;=$B$5,$B$5,$L132-$A$5-90)),0),IF($T132=$C$5,IF(AND($I132=$A$3,OR(D$3=$M132,D$3=$N132,D$3=$O132,D$3=$P132,D$3=$Q132,D$3=$R132,D$3=$S132)),IF(OR($A$5+90&gt;=$L132,$A$5&lt;$K132),0,IF($L132-$A$5-90&gt;=$B$5,$B$5,$L132-$A$5-90)),0),0))</f>
        <v>0</v>
      </c>
      <c r="AA132" s="143">
        <f t="shared" ref="AA132:AA195" si="59">IF($C$5="미만",IF(AND($I132=$A$3,OR(E$3=$M132,E$3=$N132,E$3=$O132,E$3=$P132,E$3=$Q132,E$3=$R132,E$3=$S132)),IF(OR($A$5+90&gt;=$L132,$A$5&lt;$K132),0,IF($L132-$A$5-90&gt;=$B$5,$B$5,$L132-$A$5-90)),0),IF($T132=$C$5,IF(AND($I132=$A$3,OR(E$3=$M132,E$3=$N132,E$3=$O132,E$3=$P132,E$3=$Q132,E$3=$R132,E$3=$S132)),IF(OR($A$5+90&gt;=$L132,$A$5&lt;$K132),0,IF($L132-$A$5-90&gt;=$B$5,$B$5,$L132-$A$5-90)),0),0))</f>
        <v>0</v>
      </c>
      <c r="AC132" s="53">
        <f>IF(AND(NOT(X132=0),$I132='자료입력 및 결과표시'!$A$4,COUNTIF('업무중복도(데이터 입력)'!$M132:$S132,'자료입력 및 결과표시'!A$9)&gt;=1),1,0)</f>
        <v>0</v>
      </c>
      <c r="AD132" s="53">
        <f>IF(AND(NOT(Y132=0),$I132='자료입력 및 결과표시'!$A$4,COUNTIF('업무중복도(데이터 입력)'!$M132:$S132,'자료입력 및 결과표시'!B$9)&gt;=1),2,0)</f>
        <v>0</v>
      </c>
      <c r="AE132" s="53">
        <f>IF(AND(NOT(Z132=0),$I132='자료입력 및 결과표시'!$A$4,COUNTIF('업무중복도(데이터 입력)'!$M132:$S132,'자료입력 및 결과표시'!C$9)&gt;=1),3,0)</f>
        <v>0</v>
      </c>
      <c r="AF132" s="53">
        <f>IF(AND(NOT(AA132=0),$I132='자료입력 및 결과표시'!$A$4,COUNTIF('업무중복도(데이터 입력)'!$M132:$S132,'자료입력 및 결과표시'!D$9)&gt;=1),4,0)</f>
        <v>0</v>
      </c>
      <c r="AH132" s="20" t="str">
        <f t="shared" ref="AH132:AH195" si="60">$I132&amp;"\"&amp;$V132&amp;"\"&amp;$W132&amp;"\"&amp;$AC132</f>
        <v>건보종합\gunbo2001\gunbo2001*\0</v>
      </c>
      <c r="AI132" s="20" t="str">
        <f t="shared" ref="AI132:AI195" si="61">$I132&amp;"\"&amp;$V132&amp;"\"&amp;$W132&amp;"\"&amp;$AD132</f>
        <v>건보종합\gunbo2001\gunbo2001*\0</v>
      </c>
      <c r="AJ132" s="20" t="str">
        <f t="shared" ref="AJ132:AJ195" si="62">$I132&amp;"\"&amp;$V132&amp;"\"&amp;$W132&amp;"\"&amp;$AE132</f>
        <v>건보종합\gunbo2001\gunbo2001*\0</v>
      </c>
      <c r="AK132" s="20" t="str">
        <f t="shared" ref="AK132:AK195" si="63">$I132&amp;"\"&amp;$V132&amp;"\"&amp;$W132&amp;"\"&amp;$AF132</f>
        <v>건보종합\gunbo2001\gunbo2001*\0</v>
      </c>
      <c r="AM132" s="63" t="str">
        <f ca="1">IFERROR(MATCH('자료입력 및 결과표시'!$U$4,OFFSET($AH$3,$AM131,,1000),0)+$AM131,"")</f>
        <v/>
      </c>
      <c r="AN132" s="63" t="str">
        <f ca="1">IFERROR(MATCH('자료입력 및 결과표시'!$V$4,OFFSET($AI$3,$AN131,,1000),0)+$AN131,"")</f>
        <v/>
      </c>
      <c r="AO132" s="63" t="str">
        <f ca="1">IFERROR(MATCH('자료입력 및 결과표시'!$W$4,OFFSET($AJ$3,$AO131,,1000),0)+$AO131,"")</f>
        <v/>
      </c>
      <c r="AP132" s="63" t="str">
        <f ca="1">IFERROR(MATCH('자료입력 및 결과표시'!$X$4,OFFSET($AK$3,$AP131,,1000),0)+$AP131,"")</f>
        <v/>
      </c>
      <c r="AQ132" s="63" t="str">
        <f t="shared" ref="AQ132:AQ195" ca="1" si="64">IFERROR(INDEX($J$3:$J$1003,AM132),"")</f>
        <v/>
      </c>
      <c r="AR132" s="63" t="str">
        <f t="shared" ref="AR132:AR195" ca="1" si="65">IFERROR(INDEX($J$3:$J$1003,AN132),"")</f>
        <v/>
      </c>
      <c r="AS132" s="63" t="str">
        <f t="shared" ref="AS132:AS195" ca="1" si="66">IFERROR(INDEX($J$3:$J$1003,AO132),"")</f>
        <v/>
      </c>
      <c r="AT132" s="63" t="str">
        <f t="shared" ref="AT132:AT195" ca="1" si="67">IFERROR(INDEX($J$3:$J$1003,AP132),"")</f>
        <v/>
      </c>
      <c r="AU132" s="63" t="str">
        <f t="shared" ref="AU132:AU195" ca="1" si="68">IFERROR(INDEX($X$3:$X$1003,AM132),"")</f>
        <v/>
      </c>
      <c r="AV132" s="63" t="str">
        <f t="shared" ref="AV132:AV195" ca="1" si="69">IFERROR(INDEX($Y$3:$Y$1003,AN132),"")</f>
        <v/>
      </c>
      <c r="AW132" s="63" t="str">
        <f t="shared" ref="AW132:AW195" ca="1" si="70">IFERROR(INDEX($Z$3:$Z$1003,AO132),"")</f>
        <v/>
      </c>
      <c r="AX132" s="63" t="str">
        <f t="shared" ref="AX132:AX195" ca="1" si="71">IFERROR(INDEX($AA$3:$AA$1003,AP132),"")</f>
        <v/>
      </c>
      <c r="BC132"/>
    </row>
    <row r="133" spans="1:55" ht="17.25" thickBot="1" x14ac:dyDescent="0.2">
      <c r="A133" s="34" t="str">
        <f ca="1">IFERROR(MATCH('자료입력 및 결과표시'!$H$9,OFFSET($H$3,$A132,,1000),0)+$A132,"")</f>
        <v/>
      </c>
      <c r="B133" s="34" t="str">
        <f t="shared" ca="1" si="51"/>
        <v/>
      </c>
      <c r="C133" s="34" t="str">
        <f t="shared" ca="1" si="52"/>
        <v/>
      </c>
      <c r="D133" s="34" t="str">
        <f t="shared" ca="1" si="53"/>
        <v/>
      </c>
      <c r="E133" s="34" t="str">
        <f t="shared" ca="1" si="54"/>
        <v/>
      </c>
      <c r="F133" s="18" t="str">
        <f t="shared" ca="1" si="46"/>
        <v/>
      </c>
      <c r="G133" s="62"/>
      <c r="H133" s="18">
        <f t="shared" si="55"/>
        <v>0</v>
      </c>
      <c r="I133" s="129" t="s">
        <v>52</v>
      </c>
      <c r="J133" s="130" t="s">
        <v>565</v>
      </c>
      <c r="K133" s="131">
        <v>44665</v>
      </c>
      <c r="L133" s="132">
        <v>44939</v>
      </c>
      <c r="M133" s="113" t="s">
        <v>538</v>
      </c>
      <c r="N133" s="114" t="s">
        <v>560</v>
      </c>
      <c r="O133" s="114"/>
      <c r="P133" s="114"/>
      <c r="Q133" s="114"/>
      <c r="R133" s="114"/>
      <c r="S133" s="115"/>
      <c r="T133" s="116" t="s">
        <v>23</v>
      </c>
      <c r="U133" s="133">
        <v>44760</v>
      </c>
      <c r="V133" s="134" t="s">
        <v>542</v>
      </c>
      <c r="W133" s="135" t="s">
        <v>543</v>
      </c>
      <c r="X133" s="141">
        <f t="shared" si="56"/>
        <v>0</v>
      </c>
      <c r="Y133" s="142">
        <f t="shared" si="57"/>
        <v>0</v>
      </c>
      <c r="Z133" s="142">
        <f t="shared" si="58"/>
        <v>0</v>
      </c>
      <c r="AA133" s="143">
        <f t="shared" si="59"/>
        <v>0</v>
      </c>
      <c r="AC133" s="53">
        <f>IF(AND(NOT(X133=0),$I133='자료입력 및 결과표시'!$A$4,COUNTIF('업무중복도(데이터 입력)'!$M133:$S133,'자료입력 및 결과표시'!A$9)&gt;=1),1,0)</f>
        <v>0</v>
      </c>
      <c r="AD133" s="53">
        <f>IF(AND(NOT(Y133=0),$I133='자료입력 및 결과표시'!$A$4,COUNTIF('업무중복도(데이터 입력)'!$M133:$S133,'자료입력 및 결과표시'!B$9)&gt;=1),2,0)</f>
        <v>0</v>
      </c>
      <c r="AE133" s="53">
        <f>IF(AND(NOT(Z133=0),$I133='자료입력 및 결과표시'!$A$4,COUNTIF('업무중복도(데이터 입력)'!$M133:$S133,'자료입력 및 결과표시'!C$9)&gt;=1),3,0)</f>
        <v>0</v>
      </c>
      <c r="AF133" s="53">
        <f>IF(AND(NOT(AA133=0),$I133='자료입력 및 결과표시'!$A$4,COUNTIF('업무중복도(데이터 입력)'!$M133:$S133,'자료입력 및 결과표시'!D$9)&gt;=1),4,0)</f>
        <v>0</v>
      </c>
      <c r="AH133" s="20" t="str">
        <f t="shared" si="60"/>
        <v>건보종합\gunbo2001\gunbo2001*\0</v>
      </c>
      <c r="AI133" s="20" t="str">
        <f t="shared" si="61"/>
        <v>건보종합\gunbo2001\gunbo2001*\0</v>
      </c>
      <c r="AJ133" s="20" t="str">
        <f t="shared" si="62"/>
        <v>건보종합\gunbo2001\gunbo2001*\0</v>
      </c>
      <c r="AK133" s="20" t="str">
        <f t="shared" si="63"/>
        <v>건보종합\gunbo2001\gunbo2001*\0</v>
      </c>
      <c r="AM133" s="63" t="str">
        <f ca="1">IFERROR(MATCH('자료입력 및 결과표시'!$U$4,OFFSET($AH$3,$AM132,,1000),0)+$AM132,"")</f>
        <v/>
      </c>
      <c r="AN133" s="63" t="str">
        <f ca="1">IFERROR(MATCH('자료입력 및 결과표시'!$V$4,OFFSET($AI$3,$AN132,,1000),0)+$AN132,"")</f>
        <v/>
      </c>
      <c r="AO133" s="63" t="str">
        <f ca="1">IFERROR(MATCH('자료입력 및 결과표시'!$W$4,OFFSET($AJ$3,$AO132,,1000),0)+$AO132,"")</f>
        <v/>
      </c>
      <c r="AP133" s="63" t="str">
        <f ca="1">IFERROR(MATCH('자료입력 및 결과표시'!$X$4,OFFSET($AK$3,$AP132,,1000),0)+$AP132,"")</f>
        <v/>
      </c>
      <c r="AQ133" s="63" t="str">
        <f t="shared" ca="1" si="64"/>
        <v/>
      </c>
      <c r="AR133" s="63" t="str">
        <f t="shared" ca="1" si="65"/>
        <v/>
      </c>
      <c r="AS133" s="63" t="str">
        <f t="shared" ca="1" si="66"/>
        <v/>
      </c>
      <c r="AT133" s="63" t="str">
        <f t="shared" ca="1" si="67"/>
        <v/>
      </c>
      <c r="AU133" s="63" t="str">
        <f t="shared" ca="1" si="68"/>
        <v/>
      </c>
      <c r="AV133" s="63" t="str">
        <f t="shared" ca="1" si="69"/>
        <v/>
      </c>
      <c r="AW133" s="63" t="str">
        <f t="shared" ca="1" si="70"/>
        <v/>
      </c>
      <c r="AX133" s="63" t="str">
        <f t="shared" ca="1" si="71"/>
        <v/>
      </c>
      <c r="BC133"/>
    </row>
    <row r="134" spans="1:55" ht="17.25" thickBot="1" x14ac:dyDescent="0.2">
      <c r="A134" s="34" t="str">
        <f ca="1">IFERROR(MATCH('자료입력 및 결과표시'!$H$9,OFFSET($H$3,$A133,,1000),0)+$A133,"")</f>
        <v/>
      </c>
      <c r="B134" s="34" t="str">
        <f t="shared" ca="1" si="51"/>
        <v/>
      </c>
      <c r="C134" s="34" t="str">
        <f t="shared" ca="1" si="52"/>
        <v/>
      </c>
      <c r="D134" s="34" t="str">
        <f t="shared" ca="1" si="53"/>
        <v/>
      </c>
      <c r="E134" s="34" t="str">
        <f t="shared" ca="1" si="54"/>
        <v/>
      </c>
      <c r="F134" s="18" t="str">
        <f t="shared" ca="1" si="46"/>
        <v/>
      </c>
      <c r="G134" s="62"/>
      <c r="H134" s="18">
        <f t="shared" si="55"/>
        <v>0</v>
      </c>
      <c r="I134" s="129" t="s">
        <v>52</v>
      </c>
      <c r="J134" s="130" t="s">
        <v>566</v>
      </c>
      <c r="K134" s="131">
        <v>43313</v>
      </c>
      <c r="L134" s="132">
        <v>44804</v>
      </c>
      <c r="M134" s="113" t="s">
        <v>537</v>
      </c>
      <c r="N134" s="114" t="s">
        <v>539</v>
      </c>
      <c r="O134" s="114"/>
      <c r="P134" s="114"/>
      <c r="Q134" s="114"/>
      <c r="R134" s="114"/>
      <c r="S134" s="115"/>
      <c r="T134" s="116" t="s">
        <v>23</v>
      </c>
      <c r="U134" s="133">
        <v>44760</v>
      </c>
      <c r="V134" s="134" t="s">
        <v>542</v>
      </c>
      <c r="W134" s="135" t="s">
        <v>543</v>
      </c>
      <c r="X134" s="141">
        <f t="shared" si="56"/>
        <v>0</v>
      </c>
      <c r="Y134" s="142">
        <f t="shared" si="57"/>
        <v>0</v>
      </c>
      <c r="Z134" s="142">
        <f t="shared" si="58"/>
        <v>0</v>
      </c>
      <c r="AA134" s="143">
        <f t="shared" si="59"/>
        <v>0</v>
      </c>
      <c r="AC134" s="53">
        <f>IF(AND(NOT(X134=0),$I134='자료입력 및 결과표시'!$A$4,COUNTIF('업무중복도(데이터 입력)'!$M134:$S134,'자료입력 및 결과표시'!A$9)&gt;=1),1,0)</f>
        <v>0</v>
      </c>
      <c r="AD134" s="53">
        <f>IF(AND(NOT(Y134=0),$I134='자료입력 및 결과표시'!$A$4,COUNTIF('업무중복도(데이터 입력)'!$M134:$S134,'자료입력 및 결과표시'!B$9)&gt;=1),2,0)</f>
        <v>0</v>
      </c>
      <c r="AE134" s="53">
        <f>IF(AND(NOT(Z134=0),$I134='자료입력 및 결과표시'!$A$4,COUNTIF('업무중복도(데이터 입력)'!$M134:$S134,'자료입력 및 결과표시'!C$9)&gt;=1),3,0)</f>
        <v>0</v>
      </c>
      <c r="AF134" s="53">
        <f>IF(AND(NOT(AA134=0),$I134='자료입력 및 결과표시'!$A$4,COUNTIF('업무중복도(데이터 입력)'!$M134:$S134,'자료입력 및 결과표시'!D$9)&gt;=1),4,0)</f>
        <v>0</v>
      </c>
      <c r="AH134" s="20" t="str">
        <f t="shared" si="60"/>
        <v>건보종합\gunbo2001\gunbo2001*\0</v>
      </c>
      <c r="AI134" s="20" t="str">
        <f t="shared" si="61"/>
        <v>건보종합\gunbo2001\gunbo2001*\0</v>
      </c>
      <c r="AJ134" s="20" t="str">
        <f t="shared" si="62"/>
        <v>건보종합\gunbo2001\gunbo2001*\0</v>
      </c>
      <c r="AK134" s="20" t="str">
        <f t="shared" si="63"/>
        <v>건보종합\gunbo2001\gunbo2001*\0</v>
      </c>
      <c r="AM134" s="63" t="str">
        <f ca="1">IFERROR(MATCH('자료입력 및 결과표시'!$U$4,OFFSET($AH$3,$AM133,,1000),0)+$AM133,"")</f>
        <v/>
      </c>
      <c r="AN134" s="63" t="str">
        <f ca="1">IFERROR(MATCH('자료입력 및 결과표시'!$V$4,OFFSET($AI$3,$AN133,,1000),0)+$AN133,"")</f>
        <v/>
      </c>
      <c r="AO134" s="63" t="str">
        <f ca="1">IFERROR(MATCH('자료입력 및 결과표시'!$W$4,OFFSET($AJ$3,$AO133,,1000),0)+$AO133,"")</f>
        <v/>
      </c>
      <c r="AP134" s="63" t="str">
        <f ca="1">IFERROR(MATCH('자료입력 및 결과표시'!$X$4,OFFSET($AK$3,$AP133,,1000),0)+$AP133,"")</f>
        <v/>
      </c>
      <c r="AQ134" s="63" t="str">
        <f t="shared" ca="1" si="64"/>
        <v/>
      </c>
      <c r="AR134" s="63" t="str">
        <f t="shared" ca="1" si="65"/>
        <v/>
      </c>
      <c r="AS134" s="63" t="str">
        <f t="shared" ca="1" si="66"/>
        <v/>
      </c>
      <c r="AT134" s="63" t="str">
        <f t="shared" ca="1" si="67"/>
        <v/>
      </c>
      <c r="AU134" s="63" t="str">
        <f t="shared" ca="1" si="68"/>
        <v/>
      </c>
      <c r="AV134" s="63" t="str">
        <f t="shared" ca="1" si="69"/>
        <v/>
      </c>
      <c r="AW134" s="63" t="str">
        <f t="shared" ca="1" si="70"/>
        <v/>
      </c>
      <c r="AX134" s="63" t="str">
        <f t="shared" ca="1" si="71"/>
        <v/>
      </c>
      <c r="BC134"/>
    </row>
    <row r="135" spans="1:55" ht="17.25" thickBot="1" x14ac:dyDescent="0.2">
      <c r="A135" s="34" t="str">
        <f ca="1">IFERROR(MATCH('자료입력 및 결과표시'!$H$9,OFFSET($H$3,$A134,,1000),0)+$A134,"")</f>
        <v/>
      </c>
      <c r="B135" s="34" t="str">
        <f t="shared" ca="1" si="51"/>
        <v/>
      </c>
      <c r="C135" s="34" t="str">
        <f t="shared" ca="1" si="52"/>
        <v/>
      </c>
      <c r="D135" s="34" t="str">
        <f t="shared" ca="1" si="53"/>
        <v/>
      </c>
      <c r="E135" s="34" t="str">
        <f t="shared" ca="1" si="54"/>
        <v/>
      </c>
      <c r="F135" s="18" t="str">
        <f t="shared" ca="1" si="46"/>
        <v/>
      </c>
      <c r="G135" s="62"/>
      <c r="H135" s="18">
        <f t="shared" si="55"/>
        <v>0</v>
      </c>
      <c r="I135" s="129" t="s">
        <v>52</v>
      </c>
      <c r="J135" s="130" t="s">
        <v>567</v>
      </c>
      <c r="K135" s="131">
        <v>44309</v>
      </c>
      <c r="L135" s="132">
        <v>44758</v>
      </c>
      <c r="M135" s="113" t="s">
        <v>537</v>
      </c>
      <c r="N135" s="114" t="s">
        <v>539</v>
      </c>
      <c r="O135" s="114"/>
      <c r="P135" s="114"/>
      <c r="Q135" s="114"/>
      <c r="R135" s="114"/>
      <c r="S135" s="115"/>
      <c r="T135" s="116" t="s">
        <v>35</v>
      </c>
      <c r="U135" s="133">
        <v>44760</v>
      </c>
      <c r="V135" s="134" t="s">
        <v>542</v>
      </c>
      <c r="W135" s="135" t="s">
        <v>543</v>
      </c>
      <c r="X135" s="141">
        <f t="shared" si="56"/>
        <v>0</v>
      </c>
      <c r="Y135" s="142">
        <f t="shared" si="57"/>
        <v>0</v>
      </c>
      <c r="Z135" s="142">
        <f t="shared" si="58"/>
        <v>0</v>
      </c>
      <c r="AA135" s="143">
        <f t="shared" si="59"/>
        <v>0</v>
      </c>
      <c r="AC135" s="53">
        <f>IF(AND(NOT(X135=0),$I135='자료입력 및 결과표시'!$A$4,COUNTIF('업무중복도(데이터 입력)'!$M135:$S135,'자료입력 및 결과표시'!A$9)&gt;=1),1,0)</f>
        <v>0</v>
      </c>
      <c r="AD135" s="53">
        <f>IF(AND(NOT(Y135=0),$I135='자료입력 및 결과표시'!$A$4,COUNTIF('업무중복도(데이터 입력)'!$M135:$S135,'자료입력 및 결과표시'!B$9)&gt;=1),2,0)</f>
        <v>0</v>
      </c>
      <c r="AE135" s="53">
        <f>IF(AND(NOT(Z135=0),$I135='자료입력 및 결과표시'!$A$4,COUNTIF('업무중복도(데이터 입력)'!$M135:$S135,'자료입력 및 결과표시'!C$9)&gt;=1),3,0)</f>
        <v>0</v>
      </c>
      <c r="AF135" s="53">
        <f>IF(AND(NOT(AA135=0),$I135='자료입력 및 결과표시'!$A$4,COUNTIF('업무중복도(데이터 입력)'!$M135:$S135,'자료입력 및 결과표시'!D$9)&gt;=1),4,0)</f>
        <v>0</v>
      </c>
      <c r="AH135" s="20" t="str">
        <f t="shared" si="60"/>
        <v>건보종합\gunbo2001\gunbo2001*\0</v>
      </c>
      <c r="AI135" s="20" t="str">
        <f t="shared" si="61"/>
        <v>건보종합\gunbo2001\gunbo2001*\0</v>
      </c>
      <c r="AJ135" s="20" t="str">
        <f t="shared" si="62"/>
        <v>건보종합\gunbo2001\gunbo2001*\0</v>
      </c>
      <c r="AK135" s="20" t="str">
        <f t="shared" si="63"/>
        <v>건보종합\gunbo2001\gunbo2001*\0</v>
      </c>
      <c r="AM135" s="63" t="str">
        <f ca="1">IFERROR(MATCH('자료입력 및 결과표시'!$U$4,OFFSET($AH$3,$AM134,,1000),0)+$AM134,"")</f>
        <v/>
      </c>
      <c r="AN135" s="63" t="str">
        <f ca="1">IFERROR(MATCH('자료입력 및 결과표시'!$V$4,OFFSET($AI$3,$AN134,,1000),0)+$AN134,"")</f>
        <v/>
      </c>
      <c r="AO135" s="63" t="str">
        <f ca="1">IFERROR(MATCH('자료입력 및 결과표시'!$W$4,OFFSET($AJ$3,$AO134,,1000),0)+$AO134,"")</f>
        <v/>
      </c>
      <c r="AP135" s="63" t="str">
        <f ca="1">IFERROR(MATCH('자료입력 및 결과표시'!$X$4,OFFSET($AK$3,$AP134,,1000),0)+$AP134,"")</f>
        <v/>
      </c>
      <c r="AQ135" s="63" t="str">
        <f t="shared" ca="1" si="64"/>
        <v/>
      </c>
      <c r="AR135" s="63" t="str">
        <f t="shared" ca="1" si="65"/>
        <v/>
      </c>
      <c r="AS135" s="63" t="str">
        <f t="shared" ca="1" si="66"/>
        <v/>
      </c>
      <c r="AT135" s="63" t="str">
        <f t="shared" ca="1" si="67"/>
        <v/>
      </c>
      <c r="AU135" s="63" t="str">
        <f t="shared" ca="1" si="68"/>
        <v/>
      </c>
      <c r="AV135" s="63" t="str">
        <f t="shared" ca="1" si="69"/>
        <v/>
      </c>
      <c r="AW135" s="63" t="str">
        <f t="shared" ca="1" si="70"/>
        <v/>
      </c>
      <c r="AX135" s="63" t="str">
        <f t="shared" ca="1" si="71"/>
        <v/>
      </c>
      <c r="BC135"/>
    </row>
    <row r="136" spans="1:55" ht="17.25" thickBot="1" x14ac:dyDescent="0.2">
      <c r="A136" s="34" t="str">
        <f ca="1">IFERROR(MATCH('자료입력 및 결과표시'!$H$9,OFFSET($H$3,$A135,,1000),0)+$A135,"")</f>
        <v/>
      </c>
      <c r="B136" s="34" t="str">
        <f t="shared" ca="1" si="51"/>
        <v/>
      </c>
      <c r="C136" s="34" t="str">
        <f t="shared" ca="1" si="52"/>
        <v/>
      </c>
      <c r="D136" s="34" t="str">
        <f t="shared" ca="1" si="53"/>
        <v/>
      </c>
      <c r="E136" s="34" t="str">
        <f t="shared" ca="1" si="54"/>
        <v/>
      </c>
      <c r="F136" s="18" t="str">
        <f t="shared" ca="1" si="46"/>
        <v/>
      </c>
      <c r="G136" s="62"/>
      <c r="H136" s="18">
        <f t="shared" si="55"/>
        <v>0</v>
      </c>
      <c r="I136" s="129" t="s">
        <v>52</v>
      </c>
      <c r="J136" s="130" t="s">
        <v>568</v>
      </c>
      <c r="K136" s="131">
        <v>44694</v>
      </c>
      <c r="L136" s="132">
        <v>44873</v>
      </c>
      <c r="M136" s="113" t="s">
        <v>538</v>
      </c>
      <c r="N136" s="114" t="s">
        <v>560</v>
      </c>
      <c r="O136" s="114"/>
      <c r="P136" s="114"/>
      <c r="Q136" s="114"/>
      <c r="R136" s="114"/>
      <c r="S136" s="115"/>
      <c r="T136" s="116" t="s">
        <v>35</v>
      </c>
      <c r="U136" s="133">
        <v>44760</v>
      </c>
      <c r="V136" s="134" t="s">
        <v>542</v>
      </c>
      <c r="W136" s="135" t="s">
        <v>543</v>
      </c>
      <c r="X136" s="141">
        <f t="shared" si="56"/>
        <v>0</v>
      </c>
      <c r="Y136" s="142">
        <f t="shared" si="57"/>
        <v>0</v>
      </c>
      <c r="Z136" s="142">
        <f t="shared" si="58"/>
        <v>0</v>
      </c>
      <c r="AA136" s="143">
        <f t="shared" si="59"/>
        <v>0</v>
      </c>
      <c r="AC136" s="53">
        <f>IF(AND(NOT(X136=0),$I136='자료입력 및 결과표시'!$A$4,COUNTIF('업무중복도(데이터 입력)'!$M136:$S136,'자료입력 및 결과표시'!A$9)&gt;=1),1,0)</f>
        <v>0</v>
      </c>
      <c r="AD136" s="53">
        <f>IF(AND(NOT(Y136=0),$I136='자료입력 및 결과표시'!$A$4,COUNTIF('업무중복도(데이터 입력)'!$M136:$S136,'자료입력 및 결과표시'!B$9)&gt;=1),2,0)</f>
        <v>0</v>
      </c>
      <c r="AE136" s="53">
        <f>IF(AND(NOT(Z136=0),$I136='자료입력 및 결과표시'!$A$4,COUNTIF('업무중복도(데이터 입력)'!$M136:$S136,'자료입력 및 결과표시'!C$9)&gt;=1),3,0)</f>
        <v>0</v>
      </c>
      <c r="AF136" s="53">
        <f>IF(AND(NOT(AA136=0),$I136='자료입력 및 결과표시'!$A$4,COUNTIF('업무중복도(데이터 입력)'!$M136:$S136,'자료입력 및 결과표시'!D$9)&gt;=1),4,0)</f>
        <v>0</v>
      </c>
      <c r="AH136" s="20" t="str">
        <f t="shared" si="60"/>
        <v>건보종합\gunbo2001\gunbo2001*\0</v>
      </c>
      <c r="AI136" s="20" t="str">
        <f t="shared" si="61"/>
        <v>건보종합\gunbo2001\gunbo2001*\0</v>
      </c>
      <c r="AJ136" s="20" t="str">
        <f t="shared" si="62"/>
        <v>건보종합\gunbo2001\gunbo2001*\0</v>
      </c>
      <c r="AK136" s="20" t="str">
        <f t="shared" si="63"/>
        <v>건보종합\gunbo2001\gunbo2001*\0</v>
      </c>
      <c r="AM136" s="63" t="str">
        <f ca="1">IFERROR(MATCH('자료입력 및 결과표시'!$U$4,OFFSET($AH$3,$AM135,,1000),0)+$AM135,"")</f>
        <v/>
      </c>
      <c r="AN136" s="63" t="str">
        <f ca="1">IFERROR(MATCH('자료입력 및 결과표시'!$V$4,OFFSET($AI$3,$AN135,,1000),0)+$AN135,"")</f>
        <v/>
      </c>
      <c r="AO136" s="63" t="str">
        <f ca="1">IFERROR(MATCH('자료입력 및 결과표시'!$W$4,OFFSET($AJ$3,$AO135,,1000),0)+$AO135,"")</f>
        <v/>
      </c>
      <c r="AP136" s="63" t="str">
        <f ca="1">IFERROR(MATCH('자료입력 및 결과표시'!$X$4,OFFSET($AK$3,$AP135,,1000),0)+$AP135,"")</f>
        <v/>
      </c>
      <c r="AQ136" s="63" t="str">
        <f t="shared" ca="1" si="64"/>
        <v/>
      </c>
      <c r="AR136" s="63" t="str">
        <f t="shared" ca="1" si="65"/>
        <v/>
      </c>
      <c r="AS136" s="63" t="str">
        <f t="shared" ca="1" si="66"/>
        <v/>
      </c>
      <c r="AT136" s="63" t="str">
        <f t="shared" ca="1" si="67"/>
        <v/>
      </c>
      <c r="AU136" s="63" t="str">
        <f t="shared" ca="1" si="68"/>
        <v/>
      </c>
      <c r="AV136" s="63" t="str">
        <f t="shared" ca="1" si="69"/>
        <v/>
      </c>
      <c r="AW136" s="63" t="str">
        <f t="shared" ca="1" si="70"/>
        <v/>
      </c>
      <c r="AX136" s="63" t="str">
        <f t="shared" ca="1" si="71"/>
        <v/>
      </c>
      <c r="BC136"/>
    </row>
    <row r="137" spans="1:55" ht="17.25" thickBot="1" x14ac:dyDescent="0.2">
      <c r="A137" s="34" t="str">
        <f ca="1">IFERROR(MATCH('자료입력 및 결과표시'!$H$9,OFFSET($H$3,$A136,,1000),0)+$A136,"")</f>
        <v/>
      </c>
      <c r="B137" s="34" t="str">
        <f t="shared" ca="1" si="51"/>
        <v/>
      </c>
      <c r="C137" s="34" t="str">
        <f t="shared" ca="1" si="52"/>
        <v/>
      </c>
      <c r="D137" s="34" t="str">
        <f t="shared" ca="1" si="53"/>
        <v/>
      </c>
      <c r="E137" s="34" t="str">
        <f t="shared" ca="1" si="54"/>
        <v/>
      </c>
      <c r="F137" s="18" t="str">
        <f t="shared" ca="1" si="46"/>
        <v/>
      </c>
      <c r="G137" s="62"/>
      <c r="H137" s="18">
        <f t="shared" si="55"/>
        <v>0</v>
      </c>
      <c r="I137" s="129" t="s">
        <v>52</v>
      </c>
      <c r="J137" s="130" t="s">
        <v>569</v>
      </c>
      <c r="K137" s="131">
        <v>44693</v>
      </c>
      <c r="L137" s="132">
        <v>44872</v>
      </c>
      <c r="M137" s="113" t="s">
        <v>537</v>
      </c>
      <c r="N137" s="114" t="s">
        <v>560</v>
      </c>
      <c r="O137" s="114"/>
      <c r="P137" s="114"/>
      <c r="Q137" s="114"/>
      <c r="R137" s="114"/>
      <c r="S137" s="115"/>
      <c r="T137" s="116" t="s">
        <v>23</v>
      </c>
      <c r="U137" s="133">
        <v>44760</v>
      </c>
      <c r="V137" s="134" t="s">
        <v>542</v>
      </c>
      <c r="W137" s="135" t="s">
        <v>543</v>
      </c>
      <c r="X137" s="141">
        <f t="shared" si="56"/>
        <v>0</v>
      </c>
      <c r="Y137" s="142">
        <f t="shared" si="57"/>
        <v>0</v>
      </c>
      <c r="Z137" s="142">
        <f t="shared" si="58"/>
        <v>0</v>
      </c>
      <c r="AA137" s="143">
        <f t="shared" si="59"/>
        <v>0</v>
      </c>
      <c r="AC137" s="53">
        <f>IF(AND(NOT(X137=0),$I137='자료입력 및 결과표시'!$A$4,COUNTIF('업무중복도(데이터 입력)'!$M137:$S137,'자료입력 및 결과표시'!A$9)&gt;=1),1,0)</f>
        <v>0</v>
      </c>
      <c r="AD137" s="53">
        <f>IF(AND(NOT(Y137=0),$I137='자료입력 및 결과표시'!$A$4,COUNTIF('업무중복도(데이터 입력)'!$M137:$S137,'자료입력 및 결과표시'!B$9)&gt;=1),2,0)</f>
        <v>0</v>
      </c>
      <c r="AE137" s="53">
        <f>IF(AND(NOT(Z137=0),$I137='자료입력 및 결과표시'!$A$4,COUNTIF('업무중복도(데이터 입력)'!$M137:$S137,'자료입력 및 결과표시'!C$9)&gt;=1),3,0)</f>
        <v>0</v>
      </c>
      <c r="AF137" s="53">
        <f>IF(AND(NOT(AA137=0),$I137='자료입력 및 결과표시'!$A$4,COUNTIF('업무중복도(데이터 입력)'!$M137:$S137,'자료입력 및 결과표시'!D$9)&gt;=1),4,0)</f>
        <v>0</v>
      </c>
      <c r="AH137" s="20" t="str">
        <f t="shared" si="60"/>
        <v>건보종합\gunbo2001\gunbo2001*\0</v>
      </c>
      <c r="AI137" s="20" t="str">
        <f t="shared" si="61"/>
        <v>건보종합\gunbo2001\gunbo2001*\0</v>
      </c>
      <c r="AJ137" s="20" t="str">
        <f t="shared" si="62"/>
        <v>건보종합\gunbo2001\gunbo2001*\0</v>
      </c>
      <c r="AK137" s="20" t="str">
        <f t="shared" si="63"/>
        <v>건보종합\gunbo2001\gunbo2001*\0</v>
      </c>
      <c r="AM137" s="63" t="str">
        <f ca="1">IFERROR(MATCH('자료입력 및 결과표시'!$U$4,OFFSET($AH$3,$AM136,,1000),0)+$AM136,"")</f>
        <v/>
      </c>
      <c r="AN137" s="63" t="str">
        <f ca="1">IFERROR(MATCH('자료입력 및 결과표시'!$V$4,OFFSET($AI$3,$AN136,,1000),0)+$AN136,"")</f>
        <v/>
      </c>
      <c r="AO137" s="63" t="str">
        <f ca="1">IFERROR(MATCH('자료입력 및 결과표시'!$W$4,OFFSET($AJ$3,$AO136,,1000),0)+$AO136,"")</f>
        <v/>
      </c>
      <c r="AP137" s="63" t="str">
        <f ca="1">IFERROR(MATCH('자료입력 및 결과표시'!$X$4,OFFSET($AK$3,$AP136,,1000),0)+$AP136,"")</f>
        <v/>
      </c>
      <c r="AQ137" s="63" t="str">
        <f t="shared" ca="1" si="64"/>
        <v/>
      </c>
      <c r="AR137" s="63" t="str">
        <f t="shared" ca="1" si="65"/>
        <v/>
      </c>
      <c r="AS137" s="63" t="str">
        <f t="shared" ca="1" si="66"/>
        <v/>
      </c>
      <c r="AT137" s="63" t="str">
        <f t="shared" ca="1" si="67"/>
        <v/>
      </c>
      <c r="AU137" s="63" t="str">
        <f t="shared" ca="1" si="68"/>
        <v/>
      </c>
      <c r="AV137" s="63" t="str">
        <f t="shared" ca="1" si="69"/>
        <v/>
      </c>
      <c r="AW137" s="63" t="str">
        <f t="shared" ca="1" si="70"/>
        <v/>
      </c>
      <c r="AX137" s="63" t="str">
        <f t="shared" ca="1" si="71"/>
        <v/>
      </c>
      <c r="BC137"/>
    </row>
    <row r="138" spans="1:55" ht="17.25" thickBot="1" x14ac:dyDescent="0.2">
      <c r="A138" s="34" t="str">
        <f ca="1">IFERROR(MATCH('자료입력 및 결과표시'!$H$9,OFFSET($H$3,$A137,,1000),0)+$A137,"")</f>
        <v/>
      </c>
      <c r="B138" s="34" t="str">
        <f t="shared" ca="1" si="51"/>
        <v/>
      </c>
      <c r="C138" s="34" t="str">
        <f t="shared" ca="1" si="52"/>
        <v/>
      </c>
      <c r="D138" s="34" t="str">
        <f t="shared" ca="1" si="53"/>
        <v/>
      </c>
      <c r="E138" s="34" t="str">
        <f t="shared" ca="1" si="54"/>
        <v/>
      </c>
      <c r="F138" s="18" t="str">
        <f t="shared" ca="1" si="46"/>
        <v/>
      </c>
      <c r="G138" s="62"/>
      <c r="H138" s="18">
        <f t="shared" si="55"/>
        <v>0</v>
      </c>
      <c r="I138" s="129" t="s">
        <v>52</v>
      </c>
      <c r="J138" s="130" t="s">
        <v>570</v>
      </c>
      <c r="K138" s="131">
        <v>44697</v>
      </c>
      <c r="L138" s="132">
        <v>44876</v>
      </c>
      <c r="M138" s="113" t="s">
        <v>537</v>
      </c>
      <c r="N138" s="114" t="s">
        <v>560</v>
      </c>
      <c r="O138" s="114"/>
      <c r="P138" s="114"/>
      <c r="Q138" s="114"/>
      <c r="R138" s="114"/>
      <c r="S138" s="115"/>
      <c r="T138" s="116" t="s">
        <v>35</v>
      </c>
      <c r="U138" s="133">
        <v>44760</v>
      </c>
      <c r="V138" s="134" t="s">
        <v>542</v>
      </c>
      <c r="W138" s="135" t="s">
        <v>543</v>
      </c>
      <c r="X138" s="141">
        <f t="shared" si="56"/>
        <v>0</v>
      </c>
      <c r="Y138" s="142">
        <f t="shared" si="57"/>
        <v>0</v>
      </c>
      <c r="Z138" s="142">
        <f t="shared" si="58"/>
        <v>0</v>
      </c>
      <c r="AA138" s="143">
        <f t="shared" si="59"/>
        <v>0</v>
      </c>
      <c r="AC138" s="53">
        <f>IF(AND(NOT(X138=0),$I138='자료입력 및 결과표시'!$A$4,COUNTIF('업무중복도(데이터 입력)'!$M138:$S138,'자료입력 및 결과표시'!A$9)&gt;=1),1,0)</f>
        <v>0</v>
      </c>
      <c r="AD138" s="53">
        <f>IF(AND(NOT(Y138=0),$I138='자료입력 및 결과표시'!$A$4,COUNTIF('업무중복도(데이터 입력)'!$M138:$S138,'자료입력 및 결과표시'!B$9)&gt;=1),2,0)</f>
        <v>0</v>
      </c>
      <c r="AE138" s="53">
        <f>IF(AND(NOT(Z138=0),$I138='자료입력 및 결과표시'!$A$4,COUNTIF('업무중복도(데이터 입력)'!$M138:$S138,'자료입력 및 결과표시'!C$9)&gt;=1),3,0)</f>
        <v>0</v>
      </c>
      <c r="AF138" s="53">
        <f>IF(AND(NOT(AA138=0),$I138='자료입력 및 결과표시'!$A$4,COUNTIF('업무중복도(데이터 입력)'!$M138:$S138,'자료입력 및 결과표시'!D$9)&gt;=1),4,0)</f>
        <v>0</v>
      </c>
      <c r="AH138" s="20" t="str">
        <f t="shared" si="60"/>
        <v>건보종합\gunbo2001\gunbo2001*\0</v>
      </c>
      <c r="AI138" s="20" t="str">
        <f t="shared" si="61"/>
        <v>건보종합\gunbo2001\gunbo2001*\0</v>
      </c>
      <c r="AJ138" s="20" t="str">
        <f t="shared" si="62"/>
        <v>건보종합\gunbo2001\gunbo2001*\0</v>
      </c>
      <c r="AK138" s="20" t="str">
        <f t="shared" si="63"/>
        <v>건보종합\gunbo2001\gunbo2001*\0</v>
      </c>
      <c r="AM138" s="63" t="str">
        <f ca="1">IFERROR(MATCH('자료입력 및 결과표시'!$U$4,OFFSET($AH$3,$AM137,,1000),0)+$AM137,"")</f>
        <v/>
      </c>
      <c r="AN138" s="63" t="str">
        <f ca="1">IFERROR(MATCH('자료입력 및 결과표시'!$V$4,OFFSET($AI$3,$AN137,,1000),0)+$AN137,"")</f>
        <v/>
      </c>
      <c r="AO138" s="63" t="str">
        <f ca="1">IFERROR(MATCH('자료입력 및 결과표시'!$W$4,OFFSET($AJ$3,$AO137,,1000),0)+$AO137,"")</f>
        <v/>
      </c>
      <c r="AP138" s="63" t="str">
        <f ca="1">IFERROR(MATCH('자료입력 및 결과표시'!$X$4,OFFSET($AK$3,$AP137,,1000),0)+$AP137,"")</f>
        <v/>
      </c>
      <c r="AQ138" s="63" t="str">
        <f t="shared" ca="1" si="64"/>
        <v/>
      </c>
      <c r="AR138" s="63" t="str">
        <f t="shared" ca="1" si="65"/>
        <v/>
      </c>
      <c r="AS138" s="63" t="str">
        <f t="shared" ca="1" si="66"/>
        <v/>
      </c>
      <c r="AT138" s="63" t="str">
        <f t="shared" ca="1" si="67"/>
        <v/>
      </c>
      <c r="AU138" s="63" t="str">
        <f t="shared" ca="1" si="68"/>
        <v/>
      </c>
      <c r="AV138" s="63" t="str">
        <f t="shared" ca="1" si="69"/>
        <v/>
      </c>
      <c r="AW138" s="63" t="str">
        <f t="shared" ca="1" si="70"/>
        <v/>
      </c>
      <c r="AX138" s="63" t="str">
        <f t="shared" ca="1" si="71"/>
        <v/>
      </c>
      <c r="BC138"/>
    </row>
    <row r="139" spans="1:55" ht="17.25" thickBot="1" x14ac:dyDescent="0.2">
      <c r="A139" s="34" t="str">
        <f ca="1">IFERROR(MATCH('자료입력 및 결과표시'!$H$9,OFFSET($H$3,$A138,,1000),0)+$A138,"")</f>
        <v/>
      </c>
      <c r="B139" s="34" t="str">
        <f t="shared" ca="1" si="51"/>
        <v/>
      </c>
      <c r="C139" s="34" t="str">
        <f t="shared" ca="1" si="52"/>
        <v/>
      </c>
      <c r="D139" s="34" t="str">
        <f t="shared" ca="1" si="53"/>
        <v/>
      </c>
      <c r="E139" s="34" t="str">
        <f t="shared" ca="1" si="54"/>
        <v/>
      </c>
      <c r="F139" s="18" t="str">
        <f t="shared" ca="1" si="46"/>
        <v/>
      </c>
      <c r="G139" s="62"/>
      <c r="H139" s="18">
        <f t="shared" si="55"/>
        <v>0</v>
      </c>
      <c r="I139" s="129" t="s">
        <v>52</v>
      </c>
      <c r="J139" s="130" t="s">
        <v>571</v>
      </c>
      <c r="K139" s="131">
        <v>44329</v>
      </c>
      <c r="L139" s="132">
        <v>44778</v>
      </c>
      <c r="M139" s="113" t="s">
        <v>537</v>
      </c>
      <c r="N139" s="114" t="s">
        <v>539</v>
      </c>
      <c r="O139" s="114"/>
      <c r="P139" s="114"/>
      <c r="Q139" s="114"/>
      <c r="R139" s="114"/>
      <c r="S139" s="115"/>
      <c r="T139" s="116" t="s">
        <v>35</v>
      </c>
      <c r="U139" s="133">
        <v>44760</v>
      </c>
      <c r="V139" s="134" t="s">
        <v>542</v>
      </c>
      <c r="W139" s="135" t="s">
        <v>543</v>
      </c>
      <c r="X139" s="141">
        <f t="shared" si="56"/>
        <v>0</v>
      </c>
      <c r="Y139" s="142">
        <f t="shared" si="57"/>
        <v>0</v>
      </c>
      <c r="Z139" s="142">
        <f t="shared" si="58"/>
        <v>0</v>
      </c>
      <c r="AA139" s="143">
        <f t="shared" si="59"/>
        <v>0</v>
      </c>
      <c r="AC139" s="53">
        <f>IF(AND(NOT(X139=0),$I139='자료입력 및 결과표시'!$A$4,COUNTIF('업무중복도(데이터 입력)'!$M139:$S139,'자료입력 및 결과표시'!A$9)&gt;=1),1,0)</f>
        <v>0</v>
      </c>
      <c r="AD139" s="53">
        <f>IF(AND(NOT(Y139=0),$I139='자료입력 및 결과표시'!$A$4,COUNTIF('업무중복도(데이터 입력)'!$M139:$S139,'자료입력 및 결과표시'!B$9)&gt;=1),2,0)</f>
        <v>0</v>
      </c>
      <c r="AE139" s="53">
        <f>IF(AND(NOT(Z139=0),$I139='자료입력 및 결과표시'!$A$4,COUNTIF('업무중복도(데이터 입력)'!$M139:$S139,'자료입력 및 결과표시'!C$9)&gt;=1),3,0)</f>
        <v>0</v>
      </c>
      <c r="AF139" s="53">
        <f>IF(AND(NOT(AA139=0),$I139='자료입력 및 결과표시'!$A$4,COUNTIF('업무중복도(데이터 입력)'!$M139:$S139,'자료입력 및 결과표시'!D$9)&gt;=1),4,0)</f>
        <v>0</v>
      </c>
      <c r="AH139" s="20" t="str">
        <f t="shared" si="60"/>
        <v>건보종합\gunbo2001\gunbo2001*\0</v>
      </c>
      <c r="AI139" s="20" t="str">
        <f t="shared" si="61"/>
        <v>건보종합\gunbo2001\gunbo2001*\0</v>
      </c>
      <c r="AJ139" s="20" t="str">
        <f t="shared" si="62"/>
        <v>건보종합\gunbo2001\gunbo2001*\0</v>
      </c>
      <c r="AK139" s="20" t="str">
        <f t="shared" si="63"/>
        <v>건보종합\gunbo2001\gunbo2001*\0</v>
      </c>
      <c r="AM139" s="63" t="str">
        <f ca="1">IFERROR(MATCH('자료입력 및 결과표시'!$U$4,OFFSET($AH$3,$AM138,,1000),0)+$AM138,"")</f>
        <v/>
      </c>
      <c r="AN139" s="63" t="str">
        <f ca="1">IFERROR(MATCH('자료입력 및 결과표시'!$V$4,OFFSET($AI$3,$AN138,,1000),0)+$AN138,"")</f>
        <v/>
      </c>
      <c r="AO139" s="63" t="str">
        <f ca="1">IFERROR(MATCH('자료입력 및 결과표시'!$W$4,OFFSET($AJ$3,$AO138,,1000),0)+$AO138,"")</f>
        <v/>
      </c>
      <c r="AP139" s="63" t="str">
        <f ca="1">IFERROR(MATCH('자료입력 및 결과표시'!$X$4,OFFSET($AK$3,$AP138,,1000),0)+$AP138,"")</f>
        <v/>
      </c>
      <c r="AQ139" s="63" t="str">
        <f t="shared" ca="1" si="64"/>
        <v/>
      </c>
      <c r="AR139" s="63" t="str">
        <f t="shared" ca="1" si="65"/>
        <v/>
      </c>
      <c r="AS139" s="63" t="str">
        <f t="shared" ca="1" si="66"/>
        <v/>
      </c>
      <c r="AT139" s="63" t="str">
        <f t="shared" ca="1" si="67"/>
        <v/>
      </c>
      <c r="AU139" s="63" t="str">
        <f t="shared" ca="1" si="68"/>
        <v/>
      </c>
      <c r="AV139" s="63" t="str">
        <f t="shared" ca="1" si="69"/>
        <v/>
      </c>
      <c r="AW139" s="63" t="str">
        <f t="shared" ca="1" si="70"/>
        <v/>
      </c>
      <c r="AX139" s="63" t="str">
        <f t="shared" ca="1" si="71"/>
        <v/>
      </c>
      <c r="BC139"/>
    </row>
    <row r="140" spans="1:55" ht="17.25" thickBot="1" x14ac:dyDescent="0.2">
      <c r="A140" s="34" t="str">
        <f ca="1">IFERROR(MATCH('자료입력 및 결과표시'!$H$9,OFFSET($H$3,$A139,,1000),0)+$A139,"")</f>
        <v/>
      </c>
      <c r="B140" s="34" t="str">
        <f t="shared" ca="1" si="51"/>
        <v/>
      </c>
      <c r="C140" s="34" t="str">
        <f t="shared" ca="1" si="52"/>
        <v/>
      </c>
      <c r="D140" s="34" t="str">
        <f t="shared" ca="1" si="53"/>
        <v/>
      </c>
      <c r="E140" s="34" t="str">
        <f t="shared" ca="1" si="54"/>
        <v/>
      </c>
      <c r="F140" s="18" t="str">
        <f t="shared" ca="1" si="46"/>
        <v/>
      </c>
      <c r="G140" s="62"/>
      <c r="H140" s="18">
        <f t="shared" si="55"/>
        <v>0</v>
      </c>
      <c r="I140" s="129" t="s">
        <v>52</v>
      </c>
      <c r="J140" s="130" t="s">
        <v>572</v>
      </c>
      <c r="K140" s="131">
        <v>44707</v>
      </c>
      <c r="L140" s="132">
        <v>45102</v>
      </c>
      <c r="M140" s="113" t="s">
        <v>537</v>
      </c>
      <c r="N140" s="114" t="s">
        <v>560</v>
      </c>
      <c r="O140" s="114"/>
      <c r="P140" s="114"/>
      <c r="Q140" s="114"/>
      <c r="R140" s="114"/>
      <c r="S140" s="115"/>
      <c r="T140" s="116" t="s">
        <v>35</v>
      </c>
      <c r="U140" s="133">
        <v>44760</v>
      </c>
      <c r="V140" s="134" t="s">
        <v>542</v>
      </c>
      <c r="W140" s="135" t="s">
        <v>543</v>
      </c>
      <c r="X140" s="141">
        <f t="shared" si="56"/>
        <v>0</v>
      </c>
      <c r="Y140" s="142">
        <f t="shared" si="57"/>
        <v>0</v>
      </c>
      <c r="Z140" s="142">
        <f t="shared" si="58"/>
        <v>0</v>
      </c>
      <c r="AA140" s="143">
        <f t="shared" si="59"/>
        <v>0</v>
      </c>
      <c r="AC140" s="53">
        <f>IF(AND(NOT(X140=0),$I140='자료입력 및 결과표시'!$A$4,COUNTIF('업무중복도(데이터 입력)'!$M140:$S140,'자료입력 및 결과표시'!A$9)&gt;=1),1,0)</f>
        <v>0</v>
      </c>
      <c r="AD140" s="53">
        <f>IF(AND(NOT(Y140=0),$I140='자료입력 및 결과표시'!$A$4,COUNTIF('업무중복도(데이터 입력)'!$M140:$S140,'자료입력 및 결과표시'!B$9)&gt;=1),2,0)</f>
        <v>0</v>
      </c>
      <c r="AE140" s="53">
        <f>IF(AND(NOT(Z140=0),$I140='자료입력 및 결과표시'!$A$4,COUNTIF('업무중복도(데이터 입력)'!$M140:$S140,'자료입력 및 결과표시'!C$9)&gt;=1),3,0)</f>
        <v>0</v>
      </c>
      <c r="AF140" s="53">
        <f>IF(AND(NOT(AA140=0),$I140='자료입력 및 결과표시'!$A$4,COUNTIF('업무중복도(데이터 입력)'!$M140:$S140,'자료입력 및 결과표시'!D$9)&gt;=1),4,0)</f>
        <v>0</v>
      </c>
      <c r="AH140" s="20" t="str">
        <f t="shared" si="60"/>
        <v>건보종합\gunbo2001\gunbo2001*\0</v>
      </c>
      <c r="AI140" s="20" t="str">
        <f t="shared" si="61"/>
        <v>건보종합\gunbo2001\gunbo2001*\0</v>
      </c>
      <c r="AJ140" s="20" t="str">
        <f t="shared" si="62"/>
        <v>건보종합\gunbo2001\gunbo2001*\0</v>
      </c>
      <c r="AK140" s="20" t="str">
        <f t="shared" si="63"/>
        <v>건보종합\gunbo2001\gunbo2001*\0</v>
      </c>
      <c r="AM140" s="63" t="str">
        <f ca="1">IFERROR(MATCH('자료입력 및 결과표시'!$U$4,OFFSET($AH$3,$AM139,,1000),0)+$AM139,"")</f>
        <v/>
      </c>
      <c r="AN140" s="63" t="str">
        <f ca="1">IFERROR(MATCH('자료입력 및 결과표시'!$V$4,OFFSET($AI$3,$AN139,,1000),0)+$AN139,"")</f>
        <v/>
      </c>
      <c r="AO140" s="63" t="str">
        <f ca="1">IFERROR(MATCH('자료입력 및 결과표시'!$W$4,OFFSET($AJ$3,$AO139,,1000),0)+$AO139,"")</f>
        <v/>
      </c>
      <c r="AP140" s="63" t="str">
        <f ca="1">IFERROR(MATCH('자료입력 및 결과표시'!$X$4,OFFSET($AK$3,$AP139,,1000),0)+$AP139,"")</f>
        <v/>
      </c>
      <c r="AQ140" s="63" t="str">
        <f t="shared" ca="1" si="64"/>
        <v/>
      </c>
      <c r="AR140" s="63" t="str">
        <f t="shared" ca="1" si="65"/>
        <v/>
      </c>
      <c r="AS140" s="63" t="str">
        <f t="shared" ca="1" si="66"/>
        <v/>
      </c>
      <c r="AT140" s="63" t="str">
        <f t="shared" ca="1" si="67"/>
        <v/>
      </c>
      <c r="AU140" s="63" t="str">
        <f t="shared" ca="1" si="68"/>
        <v/>
      </c>
      <c r="AV140" s="63" t="str">
        <f t="shared" ca="1" si="69"/>
        <v/>
      </c>
      <c r="AW140" s="63" t="str">
        <f t="shared" ca="1" si="70"/>
        <v/>
      </c>
      <c r="AX140" s="63" t="str">
        <f t="shared" ca="1" si="71"/>
        <v/>
      </c>
      <c r="BC140"/>
    </row>
    <row r="141" spans="1:55" ht="16.5" x14ac:dyDescent="0.15">
      <c r="A141" s="44"/>
      <c r="B141" s="44"/>
      <c r="C141" s="44"/>
      <c r="D141" s="44"/>
      <c r="E141" s="44"/>
      <c r="G141" s="18"/>
      <c r="H141" s="18">
        <f t="shared" si="55"/>
        <v>0</v>
      </c>
      <c r="I141" s="129" t="s">
        <v>52</v>
      </c>
      <c r="J141" s="130" t="s">
        <v>573</v>
      </c>
      <c r="K141" s="131">
        <v>44711</v>
      </c>
      <c r="L141" s="132">
        <v>44985</v>
      </c>
      <c r="M141" s="113" t="s">
        <v>537</v>
      </c>
      <c r="N141" s="114" t="s">
        <v>560</v>
      </c>
      <c r="O141" s="114"/>
      <c r="P141" s="114"/>
      <c r="Q141" s="114"/>
      <c r="R141" s="114"/>
      <c r="S141" s="115"/>
      <c r="T141" s="116" t="s">
        <v>35</v>
      </c>
      <c r="U141" s="133">
        <v>44760</v>
      </c>
      <c r="V141" s="134" t="s">
        <v>542</v>
      </c>
      <c r="W141" s="135" t="s">
        <v>543</v>
      </c>
      <c r="X141" s="141">
        <f t="shared" si="56"/>
        <v>0</v>
      </c>
      <c r="Y141" s="142">
        <f t="shared" si="57"/>
        <v>0</v>
      </c>
      <c r="Z141" s="142">
        <f t="shared" si="58"/>
        <v>0</v>
      </c>
      <c r="AA141" s="143">
        <f t="shared" si="59"/>
        <v>0</v>
      </c>
      <c r="AC141" s="53">
        <f>IF(AND(NOT(X141=0),$I141='자료입력 및 결과표시'!$A$4,COUNTIF('업무중복도(데이터 입력)'!$M141:$S141,'자료입력 및 결과표시'!A$9)&gt;=1),1,0)</f>
        <v>0</v>
      </c>
      <c r="AD141" s="53">
        <f>IF(AND(NOT(Y141=0),$I141='자료입력 및 결과표시'!$A$4,COUNTIF('업무중복도(데이터 입력)'!$M141:$S141,'자료입력 및 결과표시'!B$9)&gt;=1),2,0)</f>
        <v>0</v>
      </c>
      <c r="AE141" s="53">
        <f>IF(AND(NOT(Z141=0),$I141='자료입력 및 결과표시'!$A$4,COUNTIF('업무중복도(데이터 입력)'!$M141:$S141,'자료입력 및 결과표시'!C$9)&gt;=1),3,0)</f>
        <v>0</v>
      </c>
      <c r="AF141" s="53">
        <f>IF(AND(NOT(AA141=0),$I141='자료입력 및 결과표시'!$A$4,COUNTIF('업무중복도(데이터 입력)'!$M141:$S141,'자료입력 및 결과표시'!D$9)&gt;=1),4,0)</f>
        <v>0</v>
      </c>
      <c r="AH141" s="20" t="str">
        <f t="shared" si="60"/>
        <v>건보종합\gunbo2001\gunbo2001*\0</v>
      </c>
      <c r="AI141" s="20" t="str">
        <f t="shared" si="61"/>
        <v>건보종합\gunbo2001\gunbo2001*\0</v>
      </c>
      <c r="AJ141" s="20" t="str">
        <f t="shared" si="62"/>
        <v>건보종합\gunbo2001\gunbo2001*\0</v>
      </c>
      <c r="AK141" s="20" t="str">
        <f t="shared" si="63"/>
        <v>건보종합\gunbo2001\gunbo2001*\0</v>
      </c>
      <c r="AM141" s="63" t="str">
        <f ca="1">IFERROR(MATCH('자료입력 및 결과표시'!$U$4,OFFSET($AH$3,$AM140,,1000),0)+$AM140,"")</f>
        <v/>
      </c>
      <c r="AN141" s="63" t="str">
        <f ca="1">IFERROR(MATCH('자료입력 및 결과표시'!$V$4,OFFSET($AI$3,$AN140,,1000),0)+$AN140,"")</f>
        <v/>
      </c>
      <c r="AO141" s="63" t="str">
        <f ca="1">IFERROR(MATCH('자료입력 및 결과표시'!$W$4,OFFSET($AJ$3,$AO140,,1000),0)+$AO140,"")</f>
        <v/>
      </c>
      <c r="AP141" s="63" t="str">
        <f ca="1">IFERROR(MATCH('자료입력 및 결과표시'!$X$4,OFFSET($AK$3,$AP140,,1000),0)+$AP140,"")</f>
        <v/>
      </c>
      <c r="AQ141" s="63" t="str">
        <f t="shared" ca="1" si="64"/>
        <v/>
      </c>
      <c r="AR141" s="63" t="str">
        <f t="shared" ca="1" si="65"/>
        <v/>
      </c>
      <c r="AS141" s="63" t="str">
        <f t="shared" ca="1" si="66"/>
        <v/>
      </c>
      <c r="AT141" s="63" t="str">
        <f t="shared" ca="1" si="67"/>
        <v/>
      </c>
      <c r="AU141" s="63" t="str">
        <f t="shared" ca="1" si="68"/>
        <v/>
      </c>
      <c r="AV141" s="63" t="str">
        <f t="shared" ca="1" si="69"/>
        <v/>
      </c>
      <c r="AW141" s="63" t="str">
        <f t="shared" ca="1" si="70"/>
        <v/>
      </c>
      <c r="AX141" s="63" t="str">
        <f t="shared" ca="1" si="71"/>
        <v/>
      </c>
      <c r="BC141"/>
    </row>
    <row r="142" spans="1:55" ht="16.5" x14ac:dyDescent="0.15">
      <c r="A142" s="44"/>
      <c r="B142" s="44"/>
      <c r="C142" s="44"/>
      <c r="D142" s="44"/>
      <c r="E142" s="44"/>
      <c r="G142" s="18"/>
      <c r="H142" s="18">
        <f t="shared" si="55"/>
        <v>0</v>
      </c>
      <c r="I142" s="129" t="s">
        <v>52</v>
      </c>
      <c r="J142" s="130" t="s">
        <v>574</v>
      </c>
      <c r="K142" s="131">
        <v>44729</v>
      </c>
      <c r="L142" s="132">
        <v>44942</v>
      </c>
      <c r="M142" s="113" t="s">
        <v>537</v>
      </c>
      <c r="N142" s="114" t="s">
        <v>560</v>
      </c>
      <c r="O142" s="114"/>
      <c r="P142" s="114"/>
      <c r="Q142" s="114"/>
      <c r="R142" s="114"/>
      <c r="S142" s="115"/>
      <c r="T142" s="116" t="s">
        <v>23</v>
      </c>
      <c r="U142" s="133">
        <v>44760</v>
      </c>
      <c r="V142" s="134" t="s">
        <v>542</v>
      </c>
      <c r="W142" s="135" t="s">
        <v>543</v>
      </c>
      <c r="X142" s="141">
        <f t="shared" si="56"/>
        <v>0</v>
      </c>
      <c r="Y142" s="142">
        <f t="shared" si="57"/>
        <v>0</v>
      </c>
      <c r="Z142" s="142">
        <f t="shared" si="58"/>
        <v>0</v>
      </c>
      <c r="AA142" s="143">
        <f t="shared" si="59"/>
        <v>0</v>
      </c>
      <c r="AC142" s="53">
        <f>IF(AND(NOT(X142=0),$I142='자료입력 및 결과표시'!$A$4,COUNTIF('업무중복도(데이터 입력)'!$M142:$S142,'자료입력 및 결과표시'!A$9)&gt;=1),1,0)</f>
        <v>0</v>
      </c>
      <c r="AD142" s="53">
        <f>IF(AND(NOT(Y142=0),$I142='자료입력 및 결과표시'!$A$4,COUNTIF('업무중복도(데이터 입력)'!$M142:$S142,'자료입력 및 결과표시'!B$9)&gt;=1),2,0)</f>
        <v>0</v>
      </c>
      <c r="AE142" s="53">
        <f>IF(AND(NOT(Z142=0),$I142='자료입력 및 결과표시'!$A$4,COUNTIF('업무중복도(데이터 입력)'!$M142:$S142,'자료입력 및 결과표시'!C$9)&gt;=1),3,0)</f>
        <v>0</v>
      </c>
      <c r="AF142" s="53">
        <f>IF(AND(NOT(AA142=0),$I142='자료입력 및 결과표시'!$A$4,COUNTIF('업무중복도(데이터 입력)'!$M142:$S142,'자료입력 및 결과표시'!D$9)&gt;=1),4,0)</f>
        <v>0</v>
      </c>
      <c r="AH142" s="20" t="str">
        <f t="shared" si="60"/>
        <v>건보종합\gunbo2001\gunbo2001*\0</v>
      </c>
      <c r="AI142" s="20" t="str">
        <f t="shared" si="61"/>
        <v>건보종합\gunbo2001\gunbo2001*\0</v>
      </c>
      <c r="AJ142" s="20" t="str">
        <f t="shared" si="62"/>
        <v>건보종합\gunbo2001\gunbo2001*\0</v>
      </c>
      <c r="AK142" s="20" t="str">
        <f t="shared" si="63"/>
        <v>건보종합\gunbo2001\gunbo2001*\0</v>
      </c>
      <c r="AM142" s="63" t="str">
        <f ca="1">IFERROR(MATCH('자료입력 및 결과표시'!$U$4,OFFSET($AH$3,$AM141,,1000),0)+$AM141,"")</f>
        <v/>
      </c>
      <c r="AN142" s="63" t="str">
        <f ca="1">IFERROR(MATCH('자료입력 및 결과표시'!$V$4,OFFSET($AI$3,$AN141,,1000),0)+$AN141,"")</f>
        <v/>
      </c>
      <c r="AO142" s="63" t="str">
        <f ca="1">IFERROR(MATCH('자료입력 및 결과표시'!$W$4,OFFSET($AJ$3,$AO141,,1000),0)+$AO141,"")</f>
        <v/>
      </c>
      <c r="AP142" s="63" t="str">
        <f ca="1">IFERROR(MATCH('자료입력 및 결과표시'!$X$4,OFFSET($AK$3,$AP141,,1000),0)+$AP141,"")</f>
        <v/>
      </c>
      <c r="AQ142" s="63" t="str">
        <f t="shared" ca="1" si="64"/>
        <v/>
      </c>
      <c r="AR142" s="63" t="str">
        <f t="shared" ca="1" si="65"/>
        <v/>
      </c>
      <c r="AS142" s="63" t="str">
        <f t="shared" ca="1" si="66"/>
        <v/>
      </c>
      <c r="AT142" s="63" t="str">
        <f t="shared" ca="1" si="67"/>
        <v/>
      </c>
      <c r="AU142" s="63" t="str">
        <f t="shared" ca="1" si="68"/>
        <v/>
      </c>
      <c r="AV142" s="63" t="str">
        <f t="shared" ca="1" si="69"/>
        <v/>
      </c>
      <c r="AW142" s="63" t="str">
        <f t="shared" ca="1" si="70"/>
        <v/>
      </c>
      <c r="AX142" s="63" t="str">
        <f t="shared" ca="1" si="71"/>
        <v/>
      </c>
      <c r="BC142"/>
    </row>
    <row r="143" spans="1:55" ht="16.5" x14ac:dyDescent="0.15">
      <c r="A143" s="44"/>
      <c r="B143" s="44"/>
      <c r="C143" s="44"/>
      <c r="D143" s="44"/>
      <c r="E143" s="44"/>
      <c r="G143" s="18"/>
      <c r="H143" s="18">
        <f t="shared" si="55"/>
        <v>0</v>
      </c>
      <c r="I143" s="177" t="s">
        <v>129</v>
      </c>
      <c r="J143" s="178" t="s">
        <v>339</v>
      </c>
      <c r="K143" s="179">
        <v>44326</v>
      </c>
      <c r="L143" s="180">
        <v>44864</v>
      </c>
      <c r="M143" s="181" t="s">
        <v>328</v>
      </c>
      <c r="N143" s="182" t="s">
        <v>340</v>
      </c>
      <c r="O143" s="182"/>
      <c r="P143" s="182"/>
      <c r="Q143" s="182"/>
      <c r="R143" s="182"/>
      <c r="S143" s="183"/>
      <c r="T143" s="184" t="s">
        <v>35</v>
      </c>
      <c r="U143" s="185">
        <v>44754</v>
      </c>
      <c r="V143" s="211" t="s">
        <v>341</v>
      </c>
      <c r="W143" s="212">
        <v>4312522441</v>
      </c>
      <c r="X143" s="141">
        <f t="shared" si="56"/>
        <v>0</v>
      </c>
      <c r="Y143" s="142">
        <f t="shared" si="57"/>
        <v>0</v>
      </c>
      <c r="Z143" s="142">
        <f t="shared" si="58"/>
        <v>0</v>
      </c>
      <c r="AA143" s="143">
        <f t="shared" si="59"/>
        <v>0</v>
      </c>
      <c r="AC143" s="53">
        <f>IF(AND(NOT(X143=0),$I143='자료입력 및 결과표시'!$A$4,COUNTIF('업무중복도(데이터 입력)'!$M143:$S143,'자료입력 및 결과표시'!A$9)&gt;=1),1,0)</f>
        <v>0</v>
      </c>
      <c r="AD143" s="53">
        <f>IF(AND(NOT(Y143=0),$I143='자료입력 및 결과표시'!$A$4,COUNTIF('업무중복도(데이터 입력)'!$M143:$S143,'자료입력 및 결과표시'!B$9)&gt;=1),2,0)</f>
        <v>0</v>
      </c>
      <c r="AE143" s="53">
        <f>IF(AND(NOT(Z143=0),$I143='자료입력 및 결과표시'!$A$4,COUNTIF('업무중복도(데이터 입력)'!$M143:$S143,'자료입력 및 결과표시'!C$9)&gt;=1),3,0)</f>
        <v>0</v>
      </c>
      <c r="AF143" s="53">
        <f>IF(AND(NOT(AA143=0),$I143='자료입력 및 결과표시'!$A$4,COUNTIF('업무중복도(데이터 입력)'!$M143:$S143,'자료입력 및 결과표시'!D$9)&gt;=1),4,0)</f>
        <v>0</v>
      </c>
      <c r="AH143" s="20" t="str">
        <f t="shared" si="60"/>
        <v>건양\kunyang\4312522441\0</v>
      </c>
      <c r="AI143" s="20" t="str">
        <f t="shared" si="61"/>
        <v>건양\kunyang\4312522441\0</v>
      </c>
      <c r="AJ143" s="20" t="str">
        <f t="shared" si="62"/>
        <v>건양\kunyang\4312522441\0</v>
      </c>
      <c r="AK143" s="20" t="str">
        <f t="shared" si="63"/>
        <v>건양\kunyang\4312522441\0</v>
      </c>
      <c r="AM143" s="63" t="str">
        <f ca="1">IFERROR(MATCH('자료입력 및 결과표시'!$U$4,OFFSET($AH$3,$AM142,,1000),0)+$AM142,"")</f>
        <v/>
      </c>
      <c r="AN143" s="63" t="str">
        <f ca="1">IFERROR(MATCH('자료입력 및 결과표시'!$V$4,OFFSET($AI$3,$AN142,,1000),0)+$AN142,"")</f>
        <v/>
      </c>
      <c r="AO143" s="63" t="str">
        <f ca="1">IFERROR(MATCH('자료입력 및 결과표시'!$W$4,OFFSET($AJ$3,$AO142,,1000),0)+$AO142,"")</f>
        <v/>
      </c>
      <c r="AP143" s="63" t="str">
        <f ca="1">IFERROR(MATCH('자료입력 및 결과표시'!$X$4,OFFSET($AK$3,$AP142,,1000),0)+$AP142,"")</f>
        <v/>
      </c>
      <c r="AQ143" s="63" t="str">
        <f t="shared" ca="1" si="64"/>
        <v/>
      </c>
      <c r="AR143" s="63" t="str">
        <f t="shared" ca="1" si="65"/>
        <v/>
      </c>
      <c r="AS143" s="63" t="str">
        <f t="shared" ca="1" si="66"/>
        <v/>
      </c>
      <c r="AT143" s="63" t="str">
        <f t="shared" ca="1" si="67"/>
        <v/>
      </c>
      <c r="AU143" s="63" t="str">
        <f t="shared" ca="1" si="68"/>
        <v/>
      </c>
      <c r="AV143" s="63" t="str">
        <f t="shared" ca="1" si="69"/>
        <v/>
      </c>
      <c r="AW143" s="63" t="str">
        <f t="shared" ca="1" si="70"/>
        <v/>
      </c>
      <c r="AX143" s="63" t="str">
        <f t="shared" ca="1" si="71"/>
        <v/>
      </c>
      <c r="BC143"/>
    </row>
    <row r="144" spans="1:55" ht="16.5" x14ac:dyDescent="0.15">
      <c r="A144" s="44"/>
      <c r="B144" s="44"/>
      <c r="C144" s="44"/>
      <c r="D144" s="44"/>
      <c r="E144" s="44"/>
      <c r="G144" s="18"/>
      <c r="H144" s="18">
        <f t="shared" si="55"/>
        <v>0</v>
      </c>
      <c r="I144" s="177" t="s">
        <v>129</v>
      </c>
      <c r="J144" s="178" t="s">
        <v>342</v>
      </c>
      <c r="K144" s="179">
        <v>44347</v>
      </c>
      <c r="L144" s="180">
        <v>44922</v>
      </c>
      <c r="M144" s="181" t="s">
        <v>328</v>
      </c>
      <c r="N144" s="182" t="s">
        <v>340</v>
      </c>
      <c r="O144" s="182"/>
      <c r="P144" s="182"/>
      <c r="Q144" s="182"/>
      <c r="R144" s="182"/>
      <c r="S144" s="183"/>
      <c r="T144" s="184" t="s">
        <v>35</v>
      </c>
      <c r="U144" s="185">
        <v>44754</v>
      </c>
      <c r="V144" s="213" t="s">
        <v>332</v>
      </c>
      <c r="W144" s="214">
        <v>4312522441</v>
      </c>
      <c r="X144" s="141">
        <f t="shared" si="56"/>
        <v>0</v>
      </c>
      <c r="Y144" s="142">
        <f t="shared" si="57"/>
        <v>0</v>
      </c>
      <c r="Z144" s="142">
        <f t="shared" si="58"/>
        <v>0</v>
      </c>
      <c r="AA144" s="143">
        <f t="shared" si="59"/>
        <v>0</v>
      </c>
      <c r="AC144" s="53">
        <f>IF(AND(NOT(X144=0),$I144='자료입력 및 결과표시'!$A$4,COUNTIF('업무중복도(데이터 입력)'!$M144:$S144,'자료입력 및 결과표시'!A$9)&gt;=1),1,0)</f>
        <v>0</v>
      </c>
      <c r="AD144" s="53">
        <f>IF(AND(NOT(Y144=0),$I144='자료입력 및 결과표시'!$A$4,COUNTIF('업무중복도(데이터 입력)'!$M144:$S144,'자료입력 및 결과표시'!B$9)&gt;=1),2,0)</f>
        <v>0</v>
      </c>
      <c r="AE144" s="53">
        <f>IF(AND(NOT(Z144=0),$I144='자료입력 및 결과표시'!$A$4,COUNTIF('업무중복도(데이터 입력)'!$M144:$S144,'자료입력 및 결과표시'!C$9)&gt;=1),3,0)</f>
        <v>0</v>
      </c>
      <c r="AF144" s="53">
        <f>IF(AND(NOT(AA144=0),$I144='자료입력 및 결과표시'!$A$4,COUNTIF('업무중복도(데이터 입력)'!$M144:$S144,'자료입력 및 결과표시'!D$9)&gt;=1),4,0)</f>
        <v>0</v>
      </c>
      <c r="AH144" s="20" t="str">
        <f t="shared" si="60"/>
        <v>건양\kunyang\4312522441\0</v>
      </c>
      <c r="AI144" s="20" t="str">
        <f t="shared" si="61"/>
        <v>건양\kunyang\4312522441\0</v>
      </c>
      <c r="AJ144" s="20" t="str">
        <f t="shared" si="62"/>
        <v>건양\kunyang\4312522441\0</v>
      </c>
      <c r="AK144" s="20" t="str">
        <f t="shared" si="63"/>
        <v>건양\kunyang\4312522441\0</v>
      </c>
      <c r="AM144" s="63" t="str">
        <f ca="1">IFERROR(MATCH('자료입력 및 결과표시'!$U$4,OFFSET($AH$3,$AM143,,1000),0)+$AM143,"")</f>
        <v/>
      </c>
      <c r="AN144" s="63" t="str">
        <f ca="1">IFERROR(MATCH('자료입력 및 결과표시'!$V$4,OFFSET($AI$3,$AN143,,1000),0)+$AN143,"")</f>
        <v/>
      </c>
      <c r="AO144" s="63" t="str">
        <f ca="1">IFERROR(MATCH('자료입력 및 결과표시'!$W$4,OFFSET($AJ$3,$AO143,,1000),0)+$AO143,"")</f>
        <v/>
      </c>
      <c r="AP144" s="63" t="str">
        <f ca="1">IFERROR(MATCH('자료입력 및 결과표시'!$X$4,OFFSET($AK$3,$AP143,,1000),0)+$AP143,"")</f>
        <v/>
      </c>
      <c r="AQ144" s="63" t="str">
        <f t="shared" ca="1" si="64"/>
        <v/>
      </c>
      <c r="AR144" s="63" t="str">
        <f t="shared" ca="1" si="65"/>
        <v/>
      </c>
      <c r="AS144" s="63" t="str">
        <f t="shared" ca="1" si="66"/>
        <v/>
      </c>
      <c r="AT144" s="63" t="str">
        <f t="shared" ca="1" si="67"/>
        <v/>
      </c>
      <c r="AU144" s="63" t="str">
        <f t="shared" ca="1" si="68"/>
        <v/>
      </c>
      <c r="AV144" s="63" t="str">
        <f t="shared" ca="1" si="69"/>
        <v/>
      </c>
      <c r="AW144" s="63" t="str">
        <f t="shared" ca="1" si="70"/>
        <v/>
      </c>
      <c r="AX144" s="63" t="str">
        <f t="shared" ca="1" si="71"/>
        <v/>
      </c>
      <c r="BC144"/>
    </row>
    <row r="145" spans="1:55" ht="16.5" x14ac:dyDescent="0.15">
      <c r="A145" s="44"/>
      <c r="B145" s="44"/>
      <c r="C145" s="44"/>
      <c r="D145" s="44"/>
      <c r="E145" s="44"/>
      <c r="G145" s="18"/>
      <c r="H145" s="18">
        <f t="shared" si="55"/>
        <v>0</v>
      </c>
      <c r="I145" s="177" t="s">
        <v>129</v>
      </c>
      <c r="J145" s="178" t="s">
        <v>343</v>
      </c>
      <c r="K145" s="179">
        <v>44725</v>
      </c>
      <c r="L145" s="180">
        <v>44904</v>
      </c>
      <c r="M145" s="181" t="s">
        <v>329</v>
      </c>
      <c r="N145" s="182" t="s">
        <v>340</v>
      </c>
      <c r="O145" s="182"/>
      <c r="P145" s="182"/>
      <c r="Q145" s="182"/>
      <c r="R145" s="182"/>
      <c r="S145" s="183"/>
      <c r="T145" s="184" t="s">
        <v>35</v>
      </c>
      <c r="U145" s="185">
        <v>44754</v>
      </c>
      <c r="V145" s="213" t="s">
        <v>332</v>
      </c>
      <c r="W145" s="214">
        <v>4312522441</v>
      </c>
      <c r="X145" s="141">
        <f t="shared" si="56"/>
        <v>0</v>
      </c>
      <c r="Y145" s="142">
        <f t="shared" si="57"/>
        <v>0</v>
      </c>
      <c r="Z145" s="142">
        <f t="shared" si="58"/>
        <v>0</v>
      </c>
      <c r="AA145" s="143">
        <f t="shared" si="59"/>
        <v>0</v>
      </c>
      <c r="AC145" s="53">
        <f>IF(AND(NOT(X145=0),$I145='자료입력 및 결과표시'!$A$4,COUNTIF('업무중복도(데이터 입력)'!$M145:$S145,'자료입력 및 결과표시'!A$9)&gt;=1),1,0)</f>
        <v>0</v>
      </c>
      <c r="AD145" s="53">
        <f>IF(AND(NOT(Y145=0),$I145='자료입력 및 결과표시'!$A$4,COUNTIF('업무중복도(데이터 입력)'!$M145:$S145,'자료입력 및 결과표시'!B$9)&gt;=1),2,0)</f>
        <v>0</v>
      </c>
      <c r="AE145" s="53">
        <f>IF(AND(NOT(Z145=0),$I145='자료입력 및 결과표시'!$A$4,COUNTIF('업무중복도(데이터 입력)'!$M145:$S145,'자료입력 및 결과표시'!C$9)&gt;=1),3,0)</f>
        <v>0</v>
      </c>
      <c r="AF145" s="53">
        <f>IF(AND(NOT(AA145=0),$I145='자료입력 및 결과표시'!$A$4,COUNTIF('업무중복도(데이터 입력)'!$M145:$S145,'자료입력 및 결과표시'!D$9)&gt;=1),4,0)</f>
        <v>0</v>
      </c>
      <c r="AH145" s="20" t="str">
        <f t="shared" si="60"/>
        <v>건양\kunyang\4312522441\0</v>
      </c>
      <c r="AI145" s="20" t="str">
        <f t="shared" si="61"/>
        <v>건양\kunyang\4312522441\0</v>
      </c>
      <c r="AJ145" s="20" t="str">
        <f t="shared" si="62"/>
        <v>건양\kunyang\4312522441\0</v>
      </c>
      <c r="AK145" s="20" t="str">
        <f t="shared" si="63"/>
        <v>건양\kunyang\4312522441\0</v>
      </c>
      <c r="AM145" s="63" t="str">
        <f ca="1">IFERROR(MATCH('자료입력 및 결과표시'!$U$4,OFFSET($AH$3,$AM144,,1000),0)+$AM144,"")</f>
        <v/>
      </c>
      <c r="AN145" s="63" t="str">
        <f ca="1">IFERROR(MATCH('자료입력 및 결과표시'!$V$4,OFFSET($AI$3,$AN144,,1000),0)+$AN144,"")</f>
        <v/>
      </c>
      <c r="AO145" s="63" t="str">
        <f ca="1">IFERROR(MATCH('자료입력 및 결과표시'!$W$4,OFFSET($AJ$3,$AO144,,1000),0)+$AO144,"")</f>
        <v/>
      </c>
      <c r="AP145" s="63" t="str">
        <f ca="1">IFERROR(MATCH('자료입력 및 결과표시'!$X$4,OFFSET($AK$3,$AP144,,1000),0)+$AP144,"")</f>
        <v/>
      </c>
      <c r="AQ145" s="63" t="str">
        <f t="shared" ca="1" si="64"/>
        <v/>
      </c>
      <c r="AR145" s="63" t="str">
        <f t="shared" ca="1" si="65"/>
        <v/>
      </c>
      <c r="AS145" s="63" t="str">
        <f t="shared" ca="1" si="66"/>
        <v/>
      </c>
      <c r="AT145" s="63" t="str">
        <f t="shared" ca="1" si="67"/>
        <v/>
      </c>
      <c r="AU145" s="63" t="str">
        <f t="shared" ca="1" si="68"/>
        <v/>
      </c>
      <c r="AV145" s="63" t="str">
        <f t="shared" ca="1" si="69"/>
        <v/>
      </c>
      <c r="AW145" s="63" t="str">
        <f t="shared" ca="1" si="70"/>
        <v/>
      </c>
      <c r="AX145" s="63" t="str">
        <f t="shared" ca="1" si="71"/>
        <v/>
      </c>
      <c r="BC145"/>
    </row>
    <row r="146" spans="1:55" ht="16.5" x14ac:dyDescent="0.15">
      <c r="A146" s="60" t="str">
        <f ca="1">IFERROR(MATCH('자료입력 및 결과표시'!$A$4,OFFSET($I$3,$A145,,1000),0)+$A145,"")</f>
        <v/>
      </c>
      <c r="B146" s="60" t="str">
        <f ca="1">IFERROR(INDEX(U$3:U$1003,$A146),"")</f>
        <v/>
      </c>
      <c r="C146" s="44"/>
      <c r="D146" s="44"/>
      <c r="E146" s="44"/>
      <c r="F146" s="46"/>
      <c r="G146" s="18"/>
      <c r="H146" s="18">
        <f t="shared" si="55"/>
        <v>0</v>
      </c>
      <c r="I146" s="177" t="s">
        <v>129</v>
      </c>
      <c r="J146" s="178" t="s">
        <v>344</v>
      </c>
      <c r="K146" s="179">
        <v>44673</v>
      </c>
      <c r="L146" s="180">
        <v>45037</v>
      </c>
      <c r="M146" s="181" t="s">
        <v>331</v>
      </c>
      <c r="N146" s="182" t="s">
        <v>345</v>
      </c>
      <c r="O146" s="182"/>
      <c r="P146" s="182"/>
      <c r="Q146" s="182"/>
      <c r="R146" s="182"/>
      <c r="S146" s="183"/>
      <c r="T146" s="184" t="s">
        <v>35</v>
      </c>
      <c r="U146" s="185">
        <v>44754</v>
      </c>
      <c r="V146" s="213" t="s">
        <v>332</v>
      </c>
      <c r="W146" s="214">
        <v>4312522441</v>
      </c>
      <c r="X146" s="141">
        <f t="shared" si="56"/>
        <v>0</v>
      </c>
      <c r="Y146" s="142">
        <f t="shared" si="57"/>
        <v>0</v>
      </c>
      <c r="Z146" s="142">
        <f t="shared" si="58"/>
        <v>0</v>
      </c>
      <c r="AA146" s="143">
        <f t="shared" si="59"/>
        <v>0</v>
      </c>
      <c r="AC146" s="53">
        <f>IF(AND(NOT(X146=0),$I146='자료입력 및 결과표시'!$A$4,COUNTIF('업무중복도(데이터 입력)'!$M146:$S146,'자료입력 및 결과표시'!A$9)&gt;=1),1,0)</f>
        <v>0</v>
      </c>
      <c r="AD146" s="53">
        <f>IF(AND(NOT(Y146=0),$I146='자료입력 및 결과표시'!$A$4,COUNTIF('업무중복도(데이터 입력)'!$M146:$S146,'자료입력 및 결과표시'!B$9)&gt;=1),2,0)</f>
        <v>0</v>
      </c>
      <c r="AE146" s="53">
        <f>IF(AND(NOT(Z146=0),$I146='자료입력 및 결과표시'!$A$4,COUNTIF('업무중복도(데이터 입력)'!$M146:$S146,'자료입력 및 결과표시'!C$9)&gt;=1),3,0)</f>
        <v>0</v>
      </c>
      <c r="AF146" s="53">
        <f>IF(AND(NOT(AA146=0),$I146='자료입력 및 결과표시'!$A$4,COUNTIF('업무중복도(데이터 입력)'!$M146:$S146,'자료입력 및 결과표시'!D$9)&gt;=1),4,0)</f>
        <v>0</v>
      </c>
      <c r="AH146" s="20" t="str">
        <f t="shared" si="60"/>
        <v>건양\kunyang\4312522441\0</v>
      </c>
      <c r="AI146" s="20" t="str">
        <f t="shared" si="61"/>
        <v>건양\kunyang\4312522441\0</v>
      </c>
      <c r="AJ146" s="20" t="str">
        <f t="shared" si="62"/>
        <v>건양\kunyang\4312522441\0</v>
      </c>
      <c r="AK146" s="20" t="str">
        <f t="shared" si="63"/>
        <v>건양\kunyang\4312522441\0</v>
      </c>
      <c r="AM146" s="63" t="str">
        <f ca="1">IFERROR(MATCH('자료입력 및 결과표시'!$U$4,OFFSET($AH$3,$AM145,,1000),0)+$AM145,"")</f>
        <v/>
      </c>
      <c r="AN146" s="63" t="str">
        <f ca="1">IFERROR(MATCH('자료입력 및 결과표시'!$V$4,OFFSET($AI$3,$AN145,,1000),0)+$AN145,"")</f>
        <v/>
      </c>
      <c r="AO146" s="63" t="str">
        <f ca="1">IFERROR(MATCH('자료입력 및 결과표시'!$W$4,OFFSET($AJ$3,$AO145,,1000),0)+$AO145,"")</f>
        <v/>
      </c>
      <c r="AP146" s="63" t="str">
        <f ca="1">IFERROR(MATCH('자료입력 및 결과표시'!$X$4,OFFSET($AK$3,$AP145,,1000),0)+$AP145,"")</f>
        <v/>
      </c>
      <c r="AQ146" s="63" t="str">
        <f t="shared" ca="1" si="64"/>
        <v/>
      </c>
      <c r="AR146" s="63" t="str">
        <f t="shared" ca="1" si="65"/>
        <v/>
      </c>
      <c r="AS146" s="63" t="str">
        <f t="shared" ca="1" si="66"/>
        <v/>
      </c>
      <c r="AT146" s="63" t="str">
        <f t="shared" ca="1" si="67"/>
        <v/>
      </c>
      <c r="AU146" s="63" t="str">
        <f t="shared" ca="1" si="68"/>
        <v/>
      </c>
      <c r="AV146" s="63" t="str">
        <f t="shared" ca="1" si="69"/>
        <v/>
      </c>
      <c r="AW146" s="63" t="str">
        <f t="shared" ca="1" si="70"/>
        <v/>
      </c>
      <c r="AX146" s="63" t="str">
        <f t="shared" ca="1" si="71"/>
        <v/>
      </c>
      <c r="BC146"/>
    </row>
    <row r="147" spans="1:55" ht="16.5" x14ac:dyDescent="0.15">
      <c r="A147" s="60" t="str">
        <f ca="1">IFERROR(MATCH('자료입력 및 결과표시'!$A$4,OFFSET($I$3,$A146,,1000),0)+$A146,"")</f>
        <v/>
      </c>
      <c r="B147" s="60" t="str">
        <f t="shared" ref="B147:B210" ca="1" si="72">IFERROR(INDEX(U$3:U$1003,$A147),"")</f>
        <v/>
      </c>
      <c r="C147" s="44"/>
      <c r="D147" s="44"/>
      <c r="E147" s="44"/>
      <c r="F147" s="46"/>
      <c r="G147" s="18"/>
      <c r="H147" s="18">
        <f t="shared" si="55"/>
        <v>0</v>
      </c>
      <c r="I147" s="177" t="s">
        <v>129</v>
      </c>
      <c r="J147" s="178" t="s">
        <v>346</v>
      </c>
      <c r="K147" s="179">
        <v>44686</v>
      </c>
      <c r="L147" s="180">
        <v>45081</v>
      </c>
      <c r="M147" s="181" t="s">
        <v>331</v>
      </c>
      <c r="N147" s="182" t="s">
        <v>345</v>
      </c>
      <c r="O147" s="182"/>
      <c r="P147" s="182"/>
      <c r="Q147" s="182"/>
      <c r="R147" s="182"/>
      <c r="S147" s="183"/>
      <c r="T147" s="184" t="s">
        <v>35</v>
      </c>
      <c r="U147" s="185">
        <v>44754</v>
      </c>
      <c r="V147" s="213" t="s">
        <v>332</v>
      </c>
      <c r="W147" s="135">
        <v>4312522441</v>
      </c>
      <c r="X147" s="141">
        <f t="shared" si="56"/>
        <v>0</v>
      </c>
      <c r="Y147" s="142">
        <f t="shared" si="57"/>
        <v>0</v>
      </c>
      <c r="Z147" s="142">
        <f t="shared" si="58"/>
        <v>0</v>
      </c>
      <c r="AA147" s="143">
        <f t="shared" si="59"/>
        <v>0</v>
      </c>
      <c r="AC147" s="53">
        <f>IF(AND(NOT(X147=0),$I147='자료입력 및 결과표시'!$A$4,COUNTIF('업무중복도(데이터 입력)'!$M147:$S147,'자료입력 및 결과표시'!A$9)&gt;=1),1,0)</f>
        <v>0</v>
      </c>
      <c r="AD147" s="53">
        <f>IF(AND(NOT(Y147=0),$I147='자료입력 및 결과표시'!$A$4,COUNTIF('업무중복도(데이터 입력)'!$M147:$S147,'자료입력 및 결과표시'!B$9)&gt;=1),2,0)</f>
        <v>0</v>
      </c>
      <c r="AE147" s="53">
        <f>IF(AND(NOT(Z147=0),$I147='자료입력 및 결과표시'!$A$4,COUNTIF('업무중복도(데이터 입력)'!$M147:$S147,'자료입력 및 결과표시'!C$9)&gt;=1),3,0)</f>
        <v>0</v>
      </c>
      <c r="AF147" s="53">
        <f>IF(AND(NOT(AA147=0),$I147='자료입력 및 결과표시'!$A$4,COUNTIF('업무중복도(데이터 입력)'!$M147:$S147,'자료입력 및 결과표시'!D$9)&gt;=1),4,0)</f>
        <v>0</v>
      </c>
      <c r="AH147" s="20" t="str">
        <f t="shared" si="60"/>
        <v>건양\kunyang\4312522441\0</v>
      </c>
      <c r="AI147" s="20" t="str">
        <f t="shared" si="61"/>
        <v>건양\kunyang\4312522441\0</v>
      </c>
      <c r="AJ147" s="20" t="str">
        <f t="shared" si="62"/>
        <v>건양\kunyang\4312522441\0</v>
      </c>
      <c r="AK147" s="20" t="str">
        <f t="shared" si="63"/>
        <v>건양\kunyang\4312522441\0</v>
      </c>
      <c r="AM147" s="63" t="str">
        <f ca="1">IFERROR(MATCH('자료입력 및 결과표시'!$U$4,OFFSET($AH$3,$AM146,,1000),0)+$AM146,"")</f>
        <v/>
      </c>
      <c r="AN147" s="63" t="str">
        <f ca="1">IFERROR(MATCH('자료입력 및 결과표시'!$V$4,OFFSET($AI$3,$AN146,,1000),0)+$AN146,"")</f>
        <v/>
      </c>
      <c r="AO147" s="63" t="str">
        <f ca="1">IFERROR(MATCH('자료입력 및 결과표시'!$W$4,OFFSET($AJ$3,$AO146,,1000),0)+$AO146,"")</f>
        <v/>
      </c>
      <c r="AP147" s="63" t="str">
        <f ca="1">IFERROR(MATCH('자료입력 및 결과표시'!$X$4,OFFSET($AK$3,$AP146,,1000),0)+$AP146,"")</f>
        <v/>
      </c>
      <c r="AQ147" s="63" t="str">
        <f t="shared" ca="1" si="64"/>
        <v/>
      </c>
      <c r="AR147" s="63" t="str">
        <f t="shared" ca="1" si="65"/>
        <v/>
      </c>
      <c r="AS147" s="63" t="str">
        <f t="shared" ca="1" si="66"/>
        <v/>
      </c>
      <c r="AT147" s="63" t="str">
        <f t="shared" ca="1" si="67"/>
        <v/>
      </c>
      <c r="AU147" s="63" t="str">
        <f t="shared" ca="1" si="68"/>
        <v/>
      </c>
      <c r="AV147" s="63" t="str">
        <f t="shared" ca="1" si="69"/>
        <v/>
      </c>
      <c r="AW147" s="63" t="str">
        <f t="shared" ca="1" si="70"/>
        <v/>
      </c>
      <c r="AX147" s="63" t="str">
        <f t="shared" ca="1" si="71"/>
        <v/>
      </c>
      <c r="BC147"/>
    </row>
    <row r="148" spans="1:55" ht="16.5" x14ac:dyDescent="0.15">
      <c r="A148" s="60" t="str">
        <f ca="1">IFERROR(MATCH('자료입력 및 결과표시'!$A$4,OFFSET($I$3,$A147,,1000),0)+$A147,"")</f>
        <v/>
      </c>
      <c r="B148" s="60" t="str">
        <f t="shared" ca="1" si="72"/>
        <v/>
      </c>
      <c r="C148" s="44"/>
      <c r="D148" s="44"/>
      <c r="E148" s="44"/>
      <c r="F148" s="46"/>
      <c r="G148" s="18"/>
      <c r="H148" s="18">
        <f t="shared" si="55"/>
        <v>0</v>
      </c>
      <c r="I148" s="129" t="s">
        <v>128</v>
      </c>
      <c r="J148" s="130" t="s">
        <v>598</v>
      </c>
      <c r="K148" s="131">
        <v>44657</v>
      </c>
      <c r="L148" s="132">
        <v>44866</v>
      </c>
      <c r="M148" s="113" t="s">
        <v>590</v>
      </c>
      <c r="N148" s="114" t="s">
        <v>599</v>
      </c>
      <c r="O148" s="114"/>
      <c r="P148" s="114"/>
      <c r="Q148" s="114"/>
      <c r="R148" s="114"/>
      <c r="S148" s="115"/>
      <c r="T148" s="116" t="s">
        <v>91</v>
      </c>
      <c r="U148" s="133">
        <v>44754</v>
      </c>
      <c r="V148" s="211" t="s">
        <v>600</v>
      </c>
      <c r="W148" s="212" t="s">
        <v>601</v>
      </c>
      <c r="X148" s="141">
        <f t="shared" si="56"/>
        <v>0</v>
      </c>
      <c r="Y148" s="142">
        <f t="shared" si="57"/>
        <v>0</v>
      </c>
      <c r="Z148" s="142">
        <f t="shared" si="58"/>
        <v>0</v>
      </c>
      <c r="AA148" s="143">
        <f t="shared" si="59"/>
        <v>0</v>
      </c>
      <c r="AC148" s="53">
        <f>IF(AND(NOT(X148=0),$I148='자료입력 및 결과표시'!$A$4,COUNTIF('업무중복도(데이터 입력)'!$M148:$S148,'자료입력 및 결과표시'!A$9)&gt;=1),1,0)</f>
        <v>0</v>
      </c>
      <c r="AD148" s="53">
        <f>IF(AND(NOT(Y148=0),$I148='자료입력 및 결과표시'!$A$4,COUNTIF('업무중복도(데이터 입력)'!$M148:$S148,'자료입력 및 결과표시'!B$9)&gt;=1),2,0)</f>
        <v>0</v>
      </c>
      <c r="AE148" s="53">
        <f>IF(AND(NOT(Z148=0),$I148='자료입력 및 결과표시'!$A$4,COUNTIF('업무중복도(데이터 입력)'!$M148:$S148,'자료입력 및 결과표시'!C$9)&gt;=1),3,0)</f>
        <v>0</v>
      </c>
      <c r="AF148" s="53">
        <f>IF(AND(NOT(AA148=0),$I148='자료입력 및 결과표시'!$A$4,COUNTIF('업무중복도(데이터 입력)'!$M148:$S148,'자료입력 및 결과표시'!D$9)&gt;=1),4,0)</f>
        <v>0</v>
      </c>
      <c r="AH148" s="20" t="str">
        <f t="shared" si="60"/>
        <v>무영\mooyoung\myarc78945\0</v>
      </c>
      <c r="AI148" s="20" t="str">
        <f t="shared" si="61"/>
        <v>무영\mooyoung\myarc78945\0</v>
      </c>
      <c r="AJ148" s="20" t="str">
        <f t="shared" si="62"/>
        <v>무영\mooyoung\myarc78945\0</v>
      </c>
      <c r="AK148" s="20" t="str">
        <f t="shared" si="63"/>
        <v>무영\mooyoung\myarc78945\0</v>
      </c>
      <c r="AM148" s="63" t="str">
        <f ca="1">IFERROR(MATCH('자료입력 및 결과표시'!$U$4,OFFSET($AH$3,$AM147,,1000),0)+$AM147,"")</f>
        <v/>
      </c>
      <c r="AN148" s="63" t="str">
        <f ca="1">IFERROR(MATCH('자료입력 및 결과표시'!$V$4,OFFSET($AI$3,$AN147,,1000),0)+$AN147,"")</f>
        <v/>
      </c>
      <c r="AO148" s="63" t="str">
        <f ca="1">IFERROR(MATCH('자료입력 및 결과표시'!$W$4,OFFSET($AJ$3,$AO147,,1000),0)+$AO147,"")</f>
        <v/>
      </c>
      <c r="AP148" s="63" t="str">
        <f ca="1">IFERROR(MATCH('자료입력 및 결과표시'!$X$4,OFFSET($AK$3,$AP147,,1000),0)+$AP147,"")</f>
        <v/>
      </c>
      <c r="AQ148" s="63" t="str">
        <f t="shared" ca="1" si="64"/>
        <v/>
      </c>
      <c r="AR148" s="63" t="str">
        <f t="shared" ca="1" si="65"/>
        <v/>
      </c>
      <c r="AS148" s="63" t="str">
        <f t="shared" ca="1" si="66"/>
        <v/>
      </c>
      <c r="AT148" s="63" t="str">
        <f t="shared" ca="1" si="67"/>
        <v/>
      </c>
      <c r="AU148" s="63" t="str">
        <f t="shared" ca="1" si="68"/>
        <v/>
      </c>
      <c r="AV148" s="63" t="str">
        <f t="shared" ca="1" si="69"/>
        <v/>
      </c>
      <c r="AW148" s="63" t="str">
        <f t="shared" ca="1" si="70"/>
        <v/>
      </c>
      <c r="AX148" s="63" t="str">
        <f t="shared" ca="1" si="71"/>
        <v/>
      </c>
      <c r="BC148"/>
    </row>
    <row r="149" spans="1:55" ht="16.5" x14ac:dyDescent="0.15">
      <c r="A149" s="60" t="str">
        <f ca="1">IFERROR(MATCH('자료입력 및 결과표시'!$A$4,OFFSET($I$3,$A148,,1000),0)+$A148,"")</f>
        <v/>
      </c>
      <c r="B149" s="60" t="str">
        <f t="shared" ca="1" si="72"/>
        <v/>
      </c>
      <c r="C149" s="44"/>
      <c r="D149" s="44"/>
      <c r="E149" s="44"/>
      <c r="F149" s="46"/>
      <c r="G149" s="18"/>
      <c r="H149" s="18">
        <f t="shared" si="55"/>
        <v>0</v>
      </c>
      <c r="I149" s="129" t="s">
        <v>128</v>
      </c>
      <c r="J149" s="130" t="s">
        <v>602</v>
      </c>
      <c r="K149" s="131">
        <v>44664</v>
      </c>
      <c r="L149" s="132">
        <v>45028</v>
      </c>
      <c r="M149" s="113" t="s">
        <v>603</v>
      </c>
      <c r="N149" s="114" t="s">
        <v>604</v>
      </c>
      <c r="O149" s="114"/>
      <c r="P149" s="114"/>
      <c r="Q149" s="114"/>
      <c r="R149" s="114"/>
      <c r="S149" s="115"/>
      <c r="T149" s="116" t="s">
        <v>91</v>
      </c>
      <c r="U149" s="133">
        <v>44754</v>
      </c>
      <c r="V149" s="211" t="s">
        <v>600</v>
      </c>
      <c r="W149" s="212" t="s">
        <v>601</v>
      </c>
      <c r="X149" s="141">
        <f t="shared" si="56"/>
        <v>0</v>
      </c>
      <c r="Y149" s="142">
        <f t="shared" si="57"/>
        <v>0</v>
      </c>
      <c r="Z149" s="142">
        <f t="shared" si="58"/>
        <v>0</v>
      </c>
      <c r="AA149" s="143">
        <f t="shared" si="59"/>
        <v>0</v>
      </c>
      <c r="AC149" s="53">
        <f>IF(AND(NOT(X149=0),$I149='자료입력 및 결과표시'!$A$4,COUNTIF('업무중복도(데이터 입력)'!$M149:$S149,'자료입력 및 결과표시'!A$9)&gt;=1),1,0)</f>
        <v>0</v>
      </c>
      <c r="AD149" s="53">
        <f>IF(AND(NOT(Y149=0),$I149='자료입력 및 결과표시'!$A$4,COUNTIF('업무중복도(데이터 입력)'!$M149:$S149,'자료입력 및 결과표시'!B$9)&gt;=1),2,0)</f>
        <v>0</v>
      </c>
      <c r="AE149" s="53">
        <f>IF(AND(NOT(Z149=0),$I149='자료입력 및 결과표시'!$A$4,COUNTIF('업무중복도(데이터 입력)'!$M149:$S149,'자료입력 및 결과표시'!C$9)&gt;=1),3,0)</f>
        <v>0</v>
      </c>
      <c r="AF149" s="53">
        <f>IF(AND(NOT(AA149=0),$I149='자료입력 및 결과표시'!$A$4,COUNTIF('업무중복도(데이터 입력)'!$M149:$S149,'자료입력 및 결과표시'!D$9)&gt;=1),4,0)</f>
        <v>0</v>
      </c>
      <c r="AH149" s="20" t="str">
        <f t="shared" si="60"/>
        <v>무영\mooyoung\myarc78945\0</v>
      </c>
      <c r="AI149" s="20" t="str">
        <f t="shared" si="61"/>
        <v>무영\mooyoung\myarc78945\0</v>
      </c>
      <c r="AJ149" s="20" t="str">
        <f t="shared" si="62"/>
        <v>무영\mooyoung\myarc78945\0</v>
      </c>
      <c r="AK149" s="20" t="str">
        <f t="shared" si="63"/>
        <v>무영\mooyoung\myarc78945\0</v>
      </c>
      <c r="AM149" s="63" t="str">
        <f ca="1">IFERROR(MATCH('자료입력 및 결과표시'!$U$4,OFFSET($AH$3,$AM148,,1000),0)+$AM148,"")</f>
        <v/>
      </c>
      <c r="AN149" s="63" t="str">
        <f ca="1">IFERROR(MATCH('자료입력 및 결과표시'!$V$4,OFFSET($AI$3,$AN148,,1000),0)+$AN148,"")</f>
        <v/>
      </c>
      <c r="AO149" s="63" t="str">
        <f ca="1">IFERROR(MATCH('자료입력 및 결과표시'!$W$4,OFFSET($AJ$3,$AO148,,1000),0)+$AO148,"")</f>
        <v/>
      </c>
      <c r="AP149" s="63" t="str">
        <f ca="1">IFERROR(MATCH('자료입력 및 결과표시'!$X$4,OFFSET($AK$3,$AP148,,1000),0)+$AP148,"")</f>
        <v/>
      </c>
      <c r="AQ149" s="63" t="str">
        <f t="shared" ca="1" si="64"/>
        <v/>
      </c>
      <c r="AR149" s="63" t="str">
        <f t="shared" ca="1" si="65"/>
        <v/>
      </c>
      <c r="AS149" s="63" t="str">
        <f t="shared" ca="1" si="66"/>
        <v/>
      </c>
      <c r="AT149" s="63" t="str">
        <f t="shared" ca="1" si="67"/>
        <v/>
      </c>
      <c r="AU149" s="63" t="str">
        <f t="shared" ca="1" si="68"/>
        <v/>
      </c>
      <c r="AV149" s="63" t="str">
        <f t="shared" ca="1" si="69"/>
        <v/>
      </c>
      <c r="AW149" s="63" t="str">
        <f t="shared" ca="1" si="70"/>
        <v/>
      </c>
      <c r="AX149" s="63" t="str">
        <f t="shared" ca="1" si="71"/>
        <v/>
      </c>
      <c r="BC149"/>
    </row>
    <row r="150" spans="1:55" ht="16.5" x14ac:dyDescent="0.15">
      <c r="A150" s="60" t="str">
        <f ca="1">IFERROR(MATCH('자료입력 및 결과표시'!$A$4,OFFSET($I$3,$A149,,1000),0)+$A149,"")</f>
        <v/>
      </c>
      <c r="B150" s="60" t="str">
        <f t="shared" ca="1" si="72"/>
        <v/>
      </c>
      <c r="C150" s="44"/>
      <c r="D150" s="44"/>
      <c r="E150" s="44"/>
      <c r="F150" s="46"/>
      <c r="G150" s="18"/>
      <c r="H150" s="18">
        <f t="shared" si="55"/>
        <v>0</v>
      </c>
      <c r="I150" s="129" t="s">
        <v>128</v>
      </c>
      <c r="J150" s="130" t="s">
        <v>605</v>
      </c>
      <c r="K150" s="131">
        <v>44701</v>
      </c>
      <c r="L150" s="132">
        <v>45065</v>
      </c>
      <c r="M150" s="113" t="s">
        <v>603</v>
      </c>
      <c r="N150" s="114" t="s">
        <v>604</v>
      </c>
      <c r="O150" s="114"/>
      <c r="P150" s="114"/>
      <c r="Q150" s="114"/>
      <c r="R150" s="114"/>
      <c r="S150" s="115"/>
      <c r="T150" s="116" t="s">
        <v>91</v>
      </c>
      <c r="U150" s="133">
        <v>44754</v>
      </c>
      <c r="V150" s="211" t="s">
        <v>600</v>
      </c>
      <c r="W150" s="212" t="s">
        <v>601</v>
      </c>
      <c r="X150" s="141">
        <f t="shared" si="56"/>
        <v>0</v>
      </c>
      <c r="Y150" s="142">
        <f t="shared" si="57"/>
        <v>0</v>
      </c>
      <c r="Z150" s="142">
        <f t="shared" si="58"/>
        <v>0</v>
      </c>
      <c r="AA150" s="143">
        <f t="shared" si="59"/>
        <v>0</v>
      </c>
      <c r="AC150" s="53">
        <f>IF(AND(NOT(X150=0),$I150='자료입력 및 결과표시'!$A$4,COUNTIF('업무중복도(데이터 입력)'!$M150:$S150,'자료입력 및 결과표시'!A$9)&gt;=1),1,0)</f>
        <v>0</v>
      </c>
      <c r="AD150" s="53">
        <f>IF(AND(NOT(Y150=0),$I150='자료입력 및 결과표시'!$A$4,COUNTIF('업무중복도(데이터 입력)'!$M150:$S150,'자료입력 및 결과표시'!B$9)&gt;=1),2,0)</f>
        <v>0</v>
      </c>
      <c r="AE150" s="53">
        <f>IF(AND(NOT(Z150=0),$I150='자료입력 및 결과표시'!$A$4,COUNTIF('업무중복도(데이터 입력)'!$M150:$S150,'자료입력 및 결과표시'!C$9)&gt;=1),3,0)</f>
        <v>0</v>
      </c>
      <c r="AF150" s="53">
        <f>IF(AND(NOT(AA150=0),$I150='자료입력 및 결과표시'!$A$4,COUNTIF('업무중복도(데이터 입력)'!$M150:$S150,'자료입력 및 결과표시'!D$9)&gt;=1),4,0)</f>
        <v>0</v>
      </c>
      <c r="AH150" s="20" t="str">
        <f t="shared" si="60"/>
        <v>무영\mooyoung\myarc78945\0</v>
      </c>
      <c r="AI150" s="20" t="str">
        <f t="shared" si="61"/>
        <v>무영\mooyoung\myarc78945\0</v>
      </c>
      <c r="AJ150" s="20" t="str">
        <f t="shared" si="62"/>
        <v>무영\mooyoung\myarc78945\0</v>
      </c>
      <c r="AK150" s="20" t="str">
        <f t="shared" si="63"/>
        <v>무영\mooyoung\myarc78945\0</v>
      </c>
      <c r="AM150" s="63" t="str">
        <f ca="1">IFERROR(MATCH('자료입력 및 결과표시'!$U$4,OFFSET($AH$3,$AM149,,1000),0)+$AM149,"")</f>
        <v/>
      </c>
      <c r="AN150" s="63" t="str">
        <f ca="1">IFERROR(MATCH('자료입력 및 결과표시'!$V$4,OFFSET($AI$3,$AN149,,1000),0)+$AN149,"")</f>
        <v/>
      </c>
      <c r="AO150" s="63" t="str">
        <f ca="1">IFERROR(MATCH('자료입력 및 결과표시'!$W$4,OFFSET($AJ$3,$AO149,,1000),0)+$AO149,"")</f>
        <v/>
      </c>
      <c r="AP150" s="63" t="str">
        <f ca="1">IFERROR(MATCH('자료입력 및 결과표시'!$X$4,OFFSET($AK$3,$AP149,,1000),0)+$AP149,"")</f>
        <v/>
      </c>
      <c r="AQ150" s="63" t="str">
        <f t="shared" ca="1" si="64"/>
        <v/>
      </c>
      <c r="AR150" s="63" t="str">
        <f t="shared" ca="1" si="65"/>
        <v/>
      </c>
      <c r="AS150" s="63" t="str">
        <f t="shared" ca="1" si="66"/>
        <v/>
      </c>
      <c r="AT150" s="63" t="str">
        <f t="shared" ca="1" si="67"/>
        <v/>
      </c>
      <c r="AU150" s="63" t="str">
        <f t="shared" ca="1" si="68"/>
        <v/>
      </c>
      <c r="AV150" s="63" t="str">
        <f t="shared" ca="1" si="69"/>
        <v/>
      </c>
      <c r="AW150" s="63" t="str">
        <f t="shared" ca="1" si="70"/>
        <v/>
      </c>
      <c r="AX150" s="63" t="str">
        <f t="shared" ca="1" si="71"/>
        <v/>
      </c>
      <c r="BC150"/>
    </row>
    <row r="151" spans="1:55" ht="16.5" x14ac:dyDescent="0.15">
      <c r="A151" s="60" t="str">
        <f ca="1">IFERROR(MATCH('자료입력 및 결과표시'!$A$4,OFFSET($I$3,$A150,,1000),0)+$A150,"")</f>
        <v/>
      </c>
      <c r="B151" s="60" t="str">
        <f t="shared" ca="1" si="72"/>
        <v/>
      </c>
      <c r="C151" s="44"/>
      <c r="D151" s="44"/>
      <c r="E151" s="44"/>
      <c r="F151" s="46"/>
      <c r="G151" s="18"/>
      <c r="H151" s="18">
        <f t="shared" si="55"/>
        <v>0</v>
      </c>
      <c r="I151" s="129" t="s">
        <v>128</v>
      </c>
      <c r="J151" s="130" t="s">
        <v>606</v>
      </c>
      <c r="K151" s="131">
        <v>44706</v>
      </c>
      <c r="L151" s="132">
        <v>44915</v>
      </c>
      <c r="M151" s="113" t="s">
        <v>603</v>
      </c>
      <c r="N151" s="114" t="s">
        <v>607</v>
      </c>
      <c r="O151" s="114"/>
      <c r="P151" s="114"/>
      <c r="Q151" s="114"/>
      <c r="R151" s="114"/>
      <c r="S151" s="115"/>
      <c r="T151" s="116" t="s">
        <v>35</v>
      </c>
      <c r="U151" s="133">
        <v>44754</v>
      </c>
      <c r="V151" s="211" t="s">
        <v>600</v>
      </c>
      <c r="W151" s="212" t="s">
        <v>601</v>
      </c>
      <c r="X151" s="141">
        <f t="shared" si="56"/>
        <v>0</v>
      </c>
      <c r="Y151" s="142">
        <f t="shared" si="57"/>
        <v>0</v>
      </c>
      <c r="Z151" s="142">
        <f t="shared" si="58"/>
        <v>0</v>
      </c>
      <c r="AA151" s="143">
        <f t="shared" si="59"/>
        <v>0</v>
      </c>
      <c r="AC151" s="53">
        <f>IF(AND(NOT(X151=0),$I151='자료입력 및 결과표시'!$A$4,COUNTIF('업무중복도(데이터 입력)'!$M151:$S151,'자료입력 및 결과표시'!A$9)&gt;=1),1,0)</f>
        <v>0</v>
      </c>
      <c r="AD151" s="53">
        <f>IF(AND(NOT(Y151=0),$I151='자료입력 및 결과표시'!$A$4,COUNTIF('업무중복도(데이터 입력)'!$M151:$S151,'자료입력 및 결과표시'!B$9)&gt;=1),2,0)</f>
        <v>0</v>
      </c>
      <c r="AE151" s="53">
        <f>IF(AND(NOT(Z151=0),$I151='자료입력 및 결과표시'!$A$4,COUNTIF('업무중복도(데이터 입력)'!$M151:$S151,'자료입력 및 결과표시'!C$9)&gt;=1),3,0)</f>
        <v>0</v>
      </c>
      <c r="AF151" s="53">
        <f>IF(AND(NOT(AA151=0),$I151='자료입력 및 결과표시'!$A$4,COUNTIF('업무중복도(데이터 입력)'!$M151:$S151,'자료입력 및 결과표시'!D$9)&gt;=1),4,0)</f>
        <v>0</v>
      </c>
      <c r="AH151" s="20" t="str">
        <f t="shared" si="60"/>
        <v>무영\mooyoung\myarc78945\0</v>
      </c>
      <c r="AI151" s="20" t="str">
        <f t="shared" si="61"/>
        <v>무영\mooyoung\myarc78945\0</v>
      </c>
      <c r="AJ151" s="20" t="str">
        <f t="shared" si="62"/>
        <v>무영\mooyoung\myarc78945\0</v>
      </c>
      <c r="AK151" s="20" t="str">
        <f t="shared" si="63"/>
        <v>무영\mooyoung\myarc78945\0</v>
      </c>
      <c r="AM151" s="63" t="str">
        <f ca="1">IFERROR(MATCH('자료입력 및 결과표시'!$U$4,OFFSET($AH$3,$AM150,,1000),0)+$AM150,"")</f>
        <v/>
      </c>
      <c r="AN151" s="63" t="str">
        <f ca="1">IFERROR(MATCH('자료입력 및 결과표시'!$V$4,OFFSET($AI$3,$AN150,,1000),0)+$AN150,"")</f>
        <v/>
      </c>
      <c r="AO151" s="63" t="str">
        <f ca="1">IFERROR(MATCH('자료입력 및 결과표시'!$W$4,OFFSET($AJ$3,$AO150,,1000),0)+$AO150,"")</f>
        <v/>
      </c>
      <c r="AP151" s="63" t="str">
        <f ca="1">IFERROR(MATCH('자료입력 및 결과표시'!$X$4,OFFSET($AK$3,$AP150,,1000),0)+$AP150,"")</f>
        <v/>
      </c>
      <c r="AQ151" s="63" t="str">
        <f t="shared" ca="1" si="64"/>
        <v/>
      </c>
      <c r="AR151" s="63" t="str">
        <f t="shared" ca="1" si="65"/>
        <v/>
      </c>
      <c r="AS151" s="63" t="str">
        <f t="shared" ca="1" si="66"/>
        <v/>
      </c>
      <c r="AT151" s="63" t="str">
        <f t="shared" ca="1" si="67"/>
        <v/>
      </c>
      <c r="AU151" s="63" t="str">
        <f t="shared" ca="1" si="68"/>
        <v/>
      </c>
      <c r="AV151" s="63" t="str">
        <f t="shared" ca="1" si="69"/>
        <v/>
      </c>
      <c r="AW151" s="63" t="str">
        <f t="shared" ca="1" si="70"/>
        <v/>
      </c>
      <c r="AX151" s="63" t="str">
        <f t="shared" ca="1" si="71"/>
        <v/>
      </c>
      <c r="BC151"/>
    </row>
    <row r="152" spans="1:55" ht="16.5" x14ac:dyDescent="0.15">
      <c r="A152" s="60" t="str">
        <f ca="1">IFERROR(MATCH('자료입력 및 결과표시'!$A$4,OFFSET($I$3,$A151,,1000),0)+$A151,"")</f>
        <v/>
      </c>
      <c r="B152" s="60" t="str">
        <f t="shared" ca="1" si="72"/>
        <v/>
      </c>
      <c r="C152" s="44"/>
      <c r="D152" s="44"/>
      <c r="E152" s="44"/>
      <c r="F152" s="46"/>
      <c r="G152" s="18"/>
      <c r="H152" s="18">
        <f t="shared" si="55"/>
        <v>0</v>
      </c>
      <c r="I152" s="129" t="s">
        <v>128</v>
      </c>
      <c r="J152" s="130" t="s">
        <v>608</v>
      </c>
      <c r="K152" s="131">
        <v>44708</v>
      </c>
      <c r="L152" s="132">
        <v>44857</v>
      </c>
      <c r="M152" s="113" t="s">
        <v>603</v>
      </c>
      <c r="N152" s="114" t="s">
        <v>604</v>
      </c>
      <c r="O152" s="114"/>
      <c r="P152" s="114"/>
      <c r="Q152" s="114"/>
      <c r="R152" s="114"/>
      <c r="S152" s="115"/>
      <c r="T152" s="116" t="s">
        <v>35</v>
      </c>
      <c r="U152" s="133">
        <v>44754</v>
      </c>
      <c r="V152" s="211" t="s">
        <v>600</v>
      </c>
      <c r="W152" s="212" t="s">
        <v>601</v>
      </c>
      <c r="X152" s="141">
        <f t="shared" si="56"/>
        <v>0</v>
      </c>
      <c r="Y152" s="142">
        <f t="shared" si="57"/>
        <v>0</v>
      </c>
      <c r="Z152" s="142">
        <f t="shared" si="58"/>
        <v>0</v>
      </c>
      <c r="AA152" s="143">
        <f t="shared" si="59"/>
        <v>0</v>
      </c>
      <c r="AC152" s="53">
        <f>IF(AND(NOT(X152=0),$I152='자료입력 및 결과표시'!$A$4,COUNTIF('업무중복도(데이터 입력)'!$M152:$S152,'자료입력 및 결과표시'!A$9)&gt;=1),1,0)</f>
        <v>0</v>
      </c>
      <c r="AD152" s="53">
        <f>IF(AND(NOT(Y152=0),$I152='자료입력 및 결과표시'!$A$4,COUNTIF('업무중복도(데이터 입력)'!$M152:$S152,'자료입력 및 결과표시'!B$9)&gt;=1),2,0)</f>
        <v>0</v>
      </c>
      <c r="AE152" s="53">
        <f>IF(AND(NOT(Z152=0),$I152='자료입력 및 결과표시'!$A$4,COUNTIF('업무중복도(데이터 입력)'!$M152:$S152,'자료입력 및 결과표시'!C$9)&gt;=1),3,0)</f>
        <v>0</v>
      </c>
      <c r="AF152" s="53">
        <f>IF(AND(NOT(AA152=0),$I152='자료입력 및 결과표시'!$A$4,COUNTIF('업무중복도(데이터 입력)'!$M152:$S152,'자료입력 및 결과표시'!D$9)&gt;=1),4,0)</f>
        <v>0</v>
      </c>
      <c r="AH152" s="20" t="str">
        <f t="shared" si="60"/>
        <v>무영\mooyoung\myarc78945\0</v>
      </c>
      <c r="AI152" s="20" t="str">
        <f t="shared" si="61"/>
        <v>무영\mooyoung\myarc78945\0</v>
      </c>
      <c r="AJ152" s="20" t="str">
        <f t="shared" si="62"/>
        <v>무영\mooyoung\myarc78945\0</v>
      </c>
      <c r="AK152" s="20" t="str">
        <f t="shared" si="63"/>
        <v>무영\mooyoung\myarc78945\0</v>
      </c>
      <c r="AM152" s="63" t="str">
        <f ca="1">IFERROR(MATCH('자료입력 및 결과표시'!$U$4,OFFSET($AH$3,$AM151,,1000),0)+$AM151,"")</f>
        <v/>
      </c>
      <c r="AN152" s="63" t="str">
        <f ca="1">IFERROR(MATCH('자료입력 및 결과표시'!$V$4,OFFSET($AI$3,$AN151,,1000),0)+$AN151,"")</f>
        <v/>
      </c>
      <c r="AO152" s="63" t="str">
        <f ca="1">IFERROR(MATCH('자료입력 및 결과표시'!$W$4,OFFSET($AJ$3,$AO151,,1000),0)+$AO151,"")</f>
        <v/>
      </c>
      <c r="AP152" s="63" t="str">
        <f ca="1">IFERROR(MATCH('자료입력 및 결과표시'!$X$4,OFFSET($AK$3,$AP151,,1000),0)+$AP151,"")</f>
        <v/>
      </c>
      <c r="AQ152" s="63" t="str">
        <f t="shared" ca="1" si="64"/>
        <v/>
      </c>
      <c r="AR152" s="63" t="str">
        <f t="shared" ca="1" si="65"/>
        <v/>
      </c>
      <c r="AS152" s="63" t="str">
        <f t="shared" ca="1" si="66"/>
        <v/>
      </c>
      <c r="AT152" s="63" t="str">
        <f t="shared" ca="1" si="67"/>
        <v/>
      </c>
      <c r="AU152" s="63" t="str">
        <f t="shared" ca="1" si="68"/>
        <v/>
      </c>
      <c r="AV152" s="63" t="str">
        <f t="shared" ca="1" si="69"/>
        <v/>
      </c>
      <c r="AW152" s="63" t="str">
        <f t="shared" ca="1" si="70"/>
        <v/>
      </c>
      <c r="AX152" s="63" t="str">
        <f t="shared" ca="1" si="71"/>
        <v/>
      </c>
      <c r="BC152"/>
    </row>
    <row r="153" spans="1:55" ht="14.25" customHeight="1" x14ac:dyDescent="0.15">
      <c r="A153" s="60" t="str">
        <f ca="1">IFERROR(MATCH('자료입력 및 결과표시'!$A$4,OFFSET($I$3,$A152,,1000),0)+$A152,"")</f>
        <v/>
      </c>
      <c r="B153" s="60" t="str">
        <f t="shared" ca="1" si="72"/>
        <v/>
      </c>
      <c r="C153" s="44"/>
      <c r="D153" s="44"/>
      <c r="E153" s="44"/>
      <c r="F153" s="46"/>
      <c r="G153" s="18"/>
      <c r="H153" s="18">
        <f t="shared" si="55"/>
        <v>0</v>
      </c>
      <c r="I153" s="129" t="s">
        <v>96</v>
      </c>
      <c r="J153" s="130" t="s">
        <v>626</v>
      </c>
      <c r="K153" s="131">
        <v>44711</v>
      </c>
      <c r="L153" s="132">
        <v>44900</v>
      </c>
      <c r="M153" s="113" t="s">
        <v>627</v>
      </c>
      <c r="N153" s="114" t="s">
        <v>628</v>
      </c>
      <c r="O153" s="114"/>
      <c r="P153" s="114"/>
      <c r="Q153" s="114"/>
      <c r="R153" s="114"/>
      <c r="S153" s="115"/>
      <c r="T153" s="116" t="s">
        <v>35</v>
      </c>
      <c r="U153" s="133">
        <v>44754</v>
      </c>
      <c r="V153" s="211" t="s">
        <v>619</v>
      </c>
      <c r="W153" s="212">
        <v>2580</v>
      </c>
      <c r="X153" s="141">
        <f t="shared" si="56"/>
        <v>0</v>
      </c>
      <c r="Y153" s="142">
        <f t="shared" si="57"/>
        <v>0</v>
      </c>
      <c r="Z153" s="142">
        <f t="shared" si="58"/>
        <v>0</v>
      </c>
      <c r="AA153" s="143">
        <f t="shared" si="59"/>
        <v>0</v>
      </c>
      <c r="AC153" s="53">
        <f>IF(AND(NOT(X153=0),$I153='자료입력 및 결과표시'!$A$4,COUNTIF('업무중복도(데이터 입력)'!$M153:$S153,'자료입력 및 결과표시'!A$9)&gt;=1),1,0)</f>
        <v>0</v>
      </c>
      <c r="AD153" s="53">
        <f>IF(AND(NOT(Y153=0),$I153='자료입력 및 결과표시'!$A$4,COUNTIF('업무중복도(데이터 입력)'!$M153:$S153,'자료입력 및 결과표시'!B$9)&gt;=1),2,0)</f>
        <v>0</v>
      </c>
      <c r="AE153" s="53">
        <f>IF(AND(NOT(Z153=0),$I153='자료입력 및 결과표시'!$A$4,COUNTIF('업무중복도(데이터 입력)'!$M153:$S153,'자료입력 및 결과표시'!C$9)&gt;=1),3,0)</f>
        <v>0</v>
      </c>
      <c r="AF153" s="53">
        <f>IF(AND(NOT(AA153=0),$I153='자료입력 및 결과표시'!$A$4,COUNTIF('업무중복도(데이터 입력)'!$M153:$S153,'자료입력 및 결과표시'!D$9)&gt;=1),4,0)</f>
        <v>0</v>
      </c>
      <c r="AH153" s="20" t="str">
        <f t="shared" si="60"/>
        <v>행림\hlac\2580\0</v>
      </c>
      <c r="AI153" s="20" t="str">
        <f t="shared" si="61"/>
        <v>행림\hlac\2580\0</v>
      </c>
      <c r="AJ153" s="20" t="str">
        <f t="shared" si="62"/>
        <v>행림\hlac\2580\0</v>
      </c>
      <c r="AK153" s="20" t="str">
        <f t="shared" si="63"/>
        <v>행림\hlac\2580\0</v>
      </c>
      <c r="AM153" s="63" t="str">
        <f ca="1">IFERROR(MATCH('자료입력 및 결과표시'!$U$4,OFFSET($AH$3,$AM152,,1000),0)+$AM152,"")</f>
        <v/>
      </c>
      <c r="AN153" s="63" t="str">
        <f ca="1">IFERROR(MATCH('자료입력 및 결과표시'!$V$4,OFFSET($AI$3,$AN152,,1000),0)+$AN152,"")</f>
        <v/>
      </c>
      <c r="AO153" s="63" t="str">
        <f ca="1">IFERROR(MATCH('자료입력 및 결과표시'!$W$4,OFFSET($AJ$3,$AO152,,1000),0)+$AO152,"")</f>
        <v/>
      </c>
      <c r="AP153" s="63" t="str">
        <f ca="1">IFERROR(MATCH('자료입력 및 결과표시'!$X$4,OFFSET($AK$3,$AP152,,1000),0)+$AP152,"")</f>
        <v/>
      </c>
      <c r="AQ153" s="63" t="str">
        <f t="shared" ca="1" si="64"/>
        <v/>
      </c>
      <c r="AR153" s="63" t="str">
        <f t="shared" ca="1" si="65"/>
        <v/>
      </c>
      <c r="AS153" s="63" t="str">
        <f t="shared" ca="1" si="66"/>
        <v/>
      </c>
      <c r="AT153" s="63" t="str">
        <f t="shared" ca="1" si="67"/>
        <v/>
      </c>
      <c r="AU153" s="63" t="str">
        <f t="shared" ca="1" si="68"/>
        <v/>
      </c>
      <c r="AV153" s="63" t="str">
        <f t="shared" ca="1" si="69"/>
        <v/>
      </c>
      <c r="AW153" s="63" t="str">
        <f t="shared" ca="1" si="70"/>
        <v/>
      </c>
      <c r="AX153" s="63" t="str">
        <f t="shared" ca="1" si="71"/>
        <v/>
      </c>
      <c r="BC153"/>
    </row>
    <row r="154" spans="1:55" ht="16.5" x14ac:dyDescent="0.15">
      <c r="A154" s="60" t="str">
        <f ca="1">IFERROR(MATCH('자료입력 및 결과표시'!$A$4,OFFSET($I$3,$A153,,1000),0)+$A153,"")</f>
        <v/>
      </c>
      <c r="B154" s="60" t="str">
        <f t="shared" ca="1" si="72"/>
        <v/>
      </c>
      <c r="C154" s="44"/>
      <c r="D154" s="44"/>
      <c r="E154" s="44"/>
      <c r="F154" s="46"/>
      <c r="G154" s="18"/>
      <c r="H154" s="18">
        <f t="shared" si="55"/>
        <v>0</v>
      </c>
      <c r="I154" s="129" t="s">
        <v>96</v>
      </c>
      <c r="J154" s="130" t="s">
        <v>629</v>
      </c>
      <c r="K154" s="131">
        <v>44704</v>
      </c>
      <c r="L154" s="132">
        <v>45129</v>
      </c>
      <c r="M154" s="113" t="s">
        <v>627</v>
      </c>
      <c r="N154" s="114" t="s">
        <v>628</v>
      </c>
      <c r="O154" s="114"/>
      <c r="P154" s="114"/>
      <c r="Q154" s="114"/>
      <c r="R154" s="114"/>
      <c r="S154" s="115"/>
      <c r="T154" s="116" t="s">
        <v>35</v>
      </c>
      <c r="U154" s="133">
        <v>44754</v>
      </c>
      <c r="V154" s="213" t="s">
        <v>630</v>
      </c>
      <c r="W154" s="214">
        <v>2580</v>
      </c>
      <c r="X154" s="141">
        <f t="shared" si="56"/>
        <v>0</v>
      </c>
      <c r="Y154" s="142">
        <f t="shared" si="57"/>
        <v>0</v>
      </c>
      <c r="Z154" s="142">
        <f t="shared" si="58"/>
        <v>0</v>
      </c>
      <c r="AA154" s="143">
        <f t="shared" si="59"/>
        <v>0</v>
      </c>
      <c r="AC154" s="53">
        <f>IF(AND(NOT(X154=0),$I154='자료입력 및 결과표시'!$A$4,COUNTIF('업무중복도(데이터 입력)'!$M154:$S154,'자료입력 및 결과표시'!A$9)&gt;=1),1,0)</f>
        <v>0</v>
      </c>
      <c r="AD154" s="53">
        <f>IF(AND(NOT(Y154=0),$I154='자료입력 및 결과표시'!$A$4,COUNTIF('업무중복도(데이터 입력)'!$M154:$S154,'자료입력 및 결과표시'!B$9)&gt;=1),2,0)</f>
        <v>0</v>
      </c>
      <c r="AE154" s="53">
        <f>IF(AND(NOT(Z154=0),$I154='자료입력 및 결과표시'!$A$4,COUNTIF('업무중복도(데이터 입력)'!$M154:$S154,'자료입력 및 결과표시'!C$9)&gt;=1),3,0)</f>
        <v>0</v>
      </c>
      <c r="AF154" s="53">
        <f>IF(AND(NOT(AA154=0),$I154='자료입력 및 결과표시'!$A$4,COUNTIF('업무중복도(데이터 입력)'!$M154:$S154,'자료입력 및 결과표시'!D$9)&gt;=1),4,0)</f>
        <v>0</v>
      </c>
      <c r="AH154" s="20" t="str">
        <f t="shared" si="60"/>
        <v>행림\hlac\2580\0</v>
      </c>
      <c r="AI154" s="20" t="str">
        <f t="shared" si="61"/>
        <v>행림\hlac\2580\0</v>
      </c>
      <c r="AJ154" s="20" t="str">
        <f t="shared" si="62"/>
        <v>행림\hlac\2580\0</v>
      </c>
      <c r="AK154" s="20" t="str">
        <f t="shared" si="63"/>
        <v>행림\hlac\2580\0</v>
      </c>
      <c r="AM154" s="63" t="str">
        <f ca="1">IFERROR(MATCH('자료입력 및 결과표시'!$U$4,OFFSET($AH$3,$AM153,,1000),0)+$AM153,"")</f>
        <v/>
      </c>
      <c r="AN154" s="63" t="str">
        <f ca="1">IFERROR(MATCH('자료입력 및 결과표시'!$V$4,OFFSET($AI$3,$AN153,,1000),0)+$AN153,"")</f>
        <v/>
      </c>
      <c r="AO154" s="63" t="str">
        <f ca="1">IFERROR(MATCH('자료입력 및 결과표시'!$W$4,OFFSET($AJ$3,$AO153,,1000),0)+$AO153,"")</f>
        <v/>
      </c>
      <c r="AP154" s="63" t="str">
        <f ca="1">IFERROR(MATCH('자료입력 및 결과표시'!$X$4,OFFSET($AK$3,$AP153,,1000),0)+$AP153,"")</f>
        <v/>
      </c>
      <c r="AQ154" s="63" t="str">
        <f t="shared" ca="1" si="64"/>
        <v/>
      </c>
      <c r="AR154" s="63" t="str">
        <f t="shared" ca="1" si="65"/>
        <v/>
      </c>
      <c r="AS154" s="63" t="str">
        <f t="shared" ca="1" si="66"/>
        <v/>
      </c>
      <c r="AT154" s="63" t="str">
        <f t="shared" ca="1" si="67"/>
        <v/>
      </c>
      <c r="AU154" s="63" t="str">
        <f t="shared" ca="1" si="68"/>
        <v/>
      </c>
      <c r="AV154" s="63" t="str">
        <f t="shared" ca="1" si="69"/>
        <v/>
      </c>
      <c r="AW154" s="63" t="str">
        <f t="shared" ca="1" si="70"/>
        <v/>
      </c>
      <c r="AX154" s="63" t="str">
        <f t="shared" ca="1" si="71"/>
        <v/>
      </c>
      <c r="BC154"/>
    </row>
    <row r="155" spans="1:55" ht="16.5" x14ac:dyDescent="0.15">
      <c r="A155" s="60" t="str">
        <f ca="1">IFERROR(MATCH('자료입력 및 결과표시'!$A$4,OFFSET($I$3,$A154,,1000),0)+$A154,"")</f>
        <v/>
      </c>
      <c r="B155" s="60" t="str">
        <f t="shared" ca="1" si="72"/>
        <v/>
      </c>
      <c r="C155" s="44"/>
      <c r="D155" s="44"/>
      <c r="E155" s="44"/>
      <c r="F155" s="46"/>
      <c r="G155" s="18"/>
      <c r="H155" s="18">
        <f t="shared" si="55"/>
        <v>0</v>
      </c>
      <c r="I155" s="129" t="s">
        <v>96</v>
      </c>
      <c r="J155" s="130" t="s">
        <v>631</v>
      </c>
      <c r="K155" s="131">
        <v>44644</v>
      </c>
      <c r="L155" s="132">
        <v>45291</v>
      </c>
      <c r="M155" s="113" t="s">
        <v>632</v>
      </c>
      <c r="N155" s="114" t="s">
        <v>633</v>
      </c>
      <c r="O155" s="114"/>
      <c r="P155" s="114"/>
      <c r="Q155" s="114"/>
      <c r="R155" s="114"/>
      <c r="S155" s="115"/>
      <c r="T155" s="116" t="s">
        <v>35</v>
      </c>
      <c r="U155" s="133">
        <v>44754</v>
      </c>
      <c r="V155" s="213" t="s">
        <v>630</v>
      </c>
      <c r="W155" s="214">
        <v>2580</v>
      </c>
      <c r="X155" s="141">
        <f t="shared" si="56"/>
        <v>0</v>
      </c>
      <c r="Y155" s="142">
        <f t="shared" si="57"/>
        <v>0</v>
      </c>
      <c r="Z155" s="142">
        <f t="shared" si="58"/>
        <v>0</v>
      </c>
      <c r="AA155" s="143">
        <f t="shared" si="59"/>
        <v>0</v>
      </c>
      <c r="AC155" s="53">
        <f>IF(AND(NOT(X155=0),$I155='자료입력 및 결과표시'!$A$4,COUNTIF('업무중복도(데이터 입력)'!$M155:$S155,'자료입력 및 결과표시'!A$9)&gt;=1),1,0)</f>
        <v>0</v>
      </c>
      <c r="AD155" s="53">
        <f>IF(AND(NOT(Y155=0),$I155='자료입력 및 결과표시'!$A$4,COUNTIF('업무중복도(데이터 입력)'!$M155:$S155,'자료입력 및 결과표시'!B$9)&gt;=1),2,0)</f>
        <v>0</v>
      </c>
      <c r="AE155" s="53">
        <f>IF(AND(NOT(Z155=0),$I155='자료입력 및 결과표시'!$A$4,COUNTIF('업무중복도(데이터 입력)'!$M155:$S155,'자료입력 및 결과표시'!C$9)&gt;=1),3,0)</f>
        <v>0</v>
      </c>
      <c r="AF155" s="53">
        <f>IF(AND(NOT(AA155=0),$I155='자료입력 및 결과표시'!$A$4,COUNTIF('업무중복도(데이터 입력)'!$M155:$S155,'자료입력 및 결과표시'!D$9)&gt;=1),4,0)</f>
        <v>0</v>
      </c>
      <c r="AH155" s="20" t="str">
        <f t="shared" si="60"/>
        <v>행림\hlac\2580\0</v>
      </c>
      <c r="AI155" s="20" t="str">
        <f t="shared" si="61"/>
        <v>행림\hlac\2580\0</v>
      </c>
      <c r="AJ155" s="20" t="str">
        <f t="shared" si="62"/>
        <v>행림\hlac\2580\0</v>
      </c>
      <c r="AK155" s="20" t="str">
        <f t="shared" si="63"/>
        <v>행림\hlac\2580\0</v>
      </c>
      <c r="AM155" s="63" t="str">
        <f ca="1">IFERROR(MATCH('자료입력 및 결과표시'!$U$4,OFFSET($AH$3,$AM154,,1000),0)+$AM154,"")</f>
        <v/>
      </c>
      <c r="AN155" s="63" t="str">
        <f ca="1">IFERROR(MATCH('자료입력 및 결과표시'!$V$4,OFFSET($AI$3,$AN154,,1000),0)+$AN154,"")</f>
        <v/>
      </c>
      <c r="AO155" s="63" t="str">
        <f ca="1">IFERROR(MATCH('자료입력 및 결과표시'!$W$4,OFFSET($AJ$3,$AO154,,1000),0)+$AO154,"")</f>
        <v/>
      </c>
      <c r="AP155" s="63" t="str">
        <f ca="1">IFERROR(MATCH('자료입력 및 결과표시'!$X$4,OFFSET($AK$3,$AP154,,1000),0)+$AP154,"")</f>
        <v/>
      </c>
      <c r="AQ155" s="63" t="str">
        <f t="shared" ca="1" si="64"/>
        <v/>
      </c>
      <c r="AR155" s="63" t="str">
        <f t="shared" ca="1" si="65"/>
        <v/>
      </c>
      <c r="AS155" s="63" t="str">
        <f t="shared" ca="1" si="66"/>
        <v/>
      </c>
      <c r="AT155" s="63" t="str">
        <f t="shared" ca="1" si="67"/>
        <v/>
      </c>
      <c r="AU155" s="63" t="str">
        <f t="shared" ca="1" si="68"/>
        <v/>
      </c>
      <c r="AV155" s="63" t="str">
        <f t="shared" ca="1" si="69"/>
        <v/>
      </c>
      <c r="AW155" s="63" t="str">
        <f t="shared" ca="1" si="70"/>
        <v/>
      </c>
      <c r="AX155" s="63" t="str">
        <f t="shared" ca="1" si="71"/>
        <v/>
      </c>
      <c r="BC155"/>
    </row>
    <row r="156" spans="1:55" ht="16.5" x14ac:dyDescent="0.15">
      <c r="A156" s="60" t="str">
        <f ca="1">IFERROR(MATCH('자료입력 및 결과표시'!$A$4,OFFSET($I$3,$A155,,1000),0)+$A155,"")</f>
        <v/>
      </c>
      <c r="B156" s="60" t="str">
        <f t="shared" ca="1" si="72"/>
        <v/>
      </c>
      <c r="C156" s="44"/>
      <c r="D156" s="44"/>
      <c r="E156" s="44"/>
      <c r="F156" s="46"/>
      <c r="G156" s="18"/>
      <c r="H156" s="18">
        <f t="shared" si="55"/>
        <v>0</v>
      </c>
      <c r="I156" s="129" t="s">
        <v>124</v>
      </c>
      <c r="J156" s="130" t="s">
        <v>658</v>
      </c>
      <c r="K156" s="131">
        <v>44314</v>
      </c>
      <c r="L156" s="132">
        <v>44827</v>
      </c>
      <c r="M156" s="113" t="s">
        <v>649</v>
      </c>
      <c r="N156" s="114" t="s">
        <v>654</v>
      </c>
      <c r="O156" s="114"/>
      <c r="P156" s="114"/>
      <c r="Q156" s="114"/>
      <c r="R156" s="114"/>
      <c r="S156" s="115"/>
      <c r="T156" s="116" t="s">
        <v>35</v>
      </c>
      <c r="U156" s="133">
        <v>44810</v>
      </c>
      <c r="V156" s="211" t="s">
        <v>655</v>
      </c>
      <c r="W156" s="212" t="s">
        <v>656</v>
      </c>
      <c r="X156" s="141">
        <f t="shared" si="56"/>
        <v>0</v>
      </c>
      <c r="Y156" s="142">
        <f t="shared" si="57"/>
        <v>0</v>
      </c>
      <c r="Z156" s="142">
        <f t="shared" si="58"/>
        <v>0</v>
      </c>
      <c r="AA156" s="143">
        <f t="shared" si="59"/>
        <v>0</v>
      </c>
      <c r="AC156" s="53">
        <f>IF(AND(NOT(X156=0),$I156='자료입력 및 결과표시'!$A$4,COUNTIF('업무중복도(데이터 입력)'!$M156:$S156,'자료입력 및 결과표시'!A$9)&gt;=1),1,0)</f>
        <v>0</v>
      </c>
      <c r="AD156" s="53">
        <f>IF(AND(NOT(Y156=0),$I156='자료입력 및 결과표시'!$A$4,COUNTIF('업무중복도(데이터 입력)'!$M156:$S156,'자료입력 및 결과표시'!B$9)&gt;=1),2,0)</f>
        <v>0</v>
      </c>
      <c r="AE156" s="53">
        <f>IF(AND(NOT(Z156=0),$I156='자료입력 및 결과표시'!$A$4,COUNTIF('업무중복도(데이터 입력)'!$M156:$S156,'자료입력 및 결과표시'!C$9)&gt;=1),3,0)</f>
        <v>0</v>
      </c>
      <c r="AF156" s="53">
        <f>IF(AND(NOT(AA156=0),$I156='자료입력 및 결과표시'!$A$4,COUNTIF('업무중복도(데이터 입력)'!$M156:$S156,'자료입력 및 결과표시'!D$9)&gt;=1),4,0)</f>
        <v>0</v>
      </c>
      <c r="AH156" s="20" t="str">
        <f t="shared" si="60"/>
        <v>다보\daboarch\db1811\0</v>
      </c>
      <c r="AI156" s="20" t="str">
        <f t="shared" si="61"/>
        <v>다보\daboarch\db1811\0</v>
      </c>
      <c r="AJ156" s="20" t="str">
        <f t="shared" si="62"/>
        <v>다보\daboarch\db1811\0</v>
      </c>
      <c r="AK156" s="20" t="str">
        <f t="shared" si="63"/>
        <v>다보\daboarch\db1811\0</v>
      </c>
      <c r="AM156" s="63" t="str">
        <f ca="1">IFERROR(MATCH('자료입력 및 결과표시'!$U$4,OFFSET($AH$3,$AM155,,1000),0)+$AM155,"")</f>
        <v/>
      </c>
      <c r="AN156" s="63" t="str">
        <f ca="1">IFERROR(MATCH('자료입력 및 결과표시'!$V$4,OFFSET($AI$3,$AN155,,1000),0)+$AN155,"")</f>
        <v/>
      </c>
      <c r="AO156" s="63" t="str">
        <f ca="1">IFERROR(MATCH('자료입력 및 결과표시'!$W$4,OFFSET($AJ$3,$AO155,,1000),0)+$AO155,"")</f>
        <v/>
      </c>
      <c r="AP156" s="63" t="str">
        <f ca="1">IFERROR(MATCH('자료입력 및 결과표시'!$X$4,OFFSET($AK$3,$AP155,,1000),0)+$AP155,"")</f>
        <v/>
      </c>
      <c r="AQ156" s="63" t="str">
        <f t="shared" ca="1" si="64"/>
        <v/>
      </c>
      <c r="AR156" s="63" t="str">
        <f t="shared" ca="1" si="65"/>
        <v/>
      </c>
      <c r="AS156" s="63" t="str">
        <f t="shared" ca="1" si="66"/>
        <v/>
      </c>
      <c r="AT156" s="63" t="str">
        <f t="shared" ca="1" si="67"/>
        <v/>
      </c>
      <c r="AU156" s="63" t="str">
        <f t="shared" ca="1" si="68"/>
        <v/>
      </c>
      <c r="AV156" s="63" t="str">
        <f t="shared" ca="1" si="69"/>
        <v/>
      </c>
      <c r="AW156" s="63" t="str">
        <f t="shared" ca="1" si="70"/>
        <v/>
      </c>
      <c r="AX156" s="63" t="str">
        <f t="shared" ca="1" si="71"/>
        <v/>
      </c>
      <c r="BC156"/>
    </row>
    <row r="157" spans="1:55" ht="16.5" x14ac:dyDescent="0.15">
      <c r="A157" s="60" t="str">
        <f ca="1">IFERROR(MATCH('자료입력 및 결과표시'!$A$4,OFFSET($I$3,$A156,,1000),0)+$A156,"")</f>
        <v/>
      </c>
      <c r="B157" s="60" t="str">
        <f t="shared" ca="1" si="72"/>
        <v/>
      </c>
      <c r="C157" s="44"/>
      <c r="D157" s="44"/>
      <c r="E157" s="44"/>
      <c r="F157" s="46"/>
      <c r="G157" s="18"/>
      <c r="H157" s="18">
        <f t="shared" si="55"/>
        <v>0</v>
      </c>
      <c r="I157" s="129" t="s">
        <v>124</v>
      </c>
      <c r="J157" s="130" t="s">
        <v>659</v>
      </c>
      <c r="K157" s="131">
        <v>44672</v>
      </c>
      <c r="L157" s="132">
        <v>45097</v>
      </c>
      <c r="M157" s="113" t="s">
        <v>647</v>
      </c>
      <c r="N157" s="114" t="s">
        <v>650</v>
      </c>
      <c r="O157" s="114"/>
      <c r="P157" s="114"/>
      <c r="Q157" s="114"/>
      <c r="R157" s="114"/>
      <c r="S157" s="115"/>
      <c r="T157" s="116" t="s">
        <v>35</v>
      </c>
      <c r="U157" s="133">
        <v>44761</v>
      </c>
      <c r="V157" s="213" t="s">
        <v>655</v>
      </c>
      <c r="W157" s="214" t="s">
        <v>656</v>
      </c>
      <c r="X157" s="141">
        <f t="shared" si="56"/>
        <v>0</v>
      </c>
      <c r="Y157" s="142">
        <f t="shared" si="57"/>
        <v>0</v>
      </c>
      <c r="Z157" s="142">
        <f t="shared" si="58"/>
        <v>0</v>
      </c>
      <c r="AA157" s="143">
        <f t="shared" si="59"/>
        <v>0</v>
      </c>
      <c r="AC157" s="53">
        <f>IF(AND(NOT(X157=0),$I157='자료입력 및 결과표시'!$A$4,COUNTIF('업무중복도(데이터 입력)'!$M157:$S157,'자료입력 및 결과표시'!A$9)&gt;=1),1,0)</f>
        <v>0</v>
      </c>
      <c r="AD157" s="53">
        <f>IF(AND(NOT(Y157=0),$I157='자료입력 및 결과표시'!$A$4,COUNTIF('업무중복도(데이터 입력)'!$M157:$S157,'자료입력 및 결과표시'!B$9)&gt;=1),2,0)</f>
        <v>0</v>
      </c>
      <c r="AE157" s="53">
        <f>IF(AND(NOT(Z157=0),$I157='자료입력 및 결과표시'!$A$4,COUNTIF('업무중복도(데이터 입력)'!$M157:$S157,'자료입력 및 결과표시'!C$9)&gt;=1),3,0)</f>
        <v>0</v>
      </c>
      <c r="AF157" s="53">
        <f>IF(AND(NOT(AA157=0),$I157='자료입력 및 결과표시'!$A$4,COUNTIF('업무중복도(데이터 입력)'!$M157:$S157,'자료입력 및 결과표시'!D$9)&gt;=1),4,0)</f>
        <v>0</v>
      </c>
      <c r="AH157" s="20" t="str">
        <f t="shared" si="60"/>
        <v>다보\daboarch\db1811\0</v>
      </c>
      <c r="AI157" s="20" t="str">
        <f t="shared" si="61"/>
        <v>다보\daboarch\db1811\0</v>
      </c>
      <c r="AJ157" s="20" t="str">
        <f t="shared" si="62"/>
        <v>다보\daboarch\db1811\0</v>
      </c>
      <c r="AK157" s="20" t="str">
        <f t="shared" si="63"/>
        <v>다보\daboarch\db1811\0</v>
      </c>
      <c r="AM157" s="63" t="str">
        <f ca="1">IFERROR(MATCH('자료입력 및 결과표시'!$U$4,OFFSET($AH$3,$AM156,,1000),0)+$AM156,"")</f>
        <v/>
      </c>
      <c r="AN157" s="63" t="str">
        <f ca="1">IFERROR(MATCH('자료입력 및 결과표시'!$V$4,OFFSET($AI$3,$AN156,,1000),0)+$AN156,"")</f>
        <v/>
      </c>
      <c r="AO157" s="63" t="str">
        <f ca="1">IFERROR(MATCH('자료입력 및 결과표시'!$W$4,OFFSET($AJ$3,$AO156,,1000),0)+$AO156,"")</f>
        <v/>
      </c>
      <c r="AP157" s="63" t="str">
        <f ca="1">IFERROR(MATCH('자료입력 및 결과표시'!$X$4,OFFSET($AK$3,$AP156,,1000),0)+$AP156,"")</f>
        <v/>
      </c>
      <c r="AQ157" s="63" t="str">
        <f t="shared" ca="1" si="64"/>
        <v/>
      </c>
      <c r="AR157" s="63" t="str">
        <f t="shared" ca="1" si="65"/>
        <v/>
      </c>
      <c r="AS157" s="63" t="str">
        <f t="shared" ca="1" si="66"/>
        <v/>
      </c>
      <c r="AT157" s="63" t="str">
        <f t="shared" ca="1" si="67"/>
        <v/>
      </c>
      <c r="AU157" s="63" t="str">
        <f t="shared" ca="1" si="68"/>
        <v/>
      </c>
      <c r="AV157" s="63" t="str">
        <f t="shared" ca="1" si="69"/>
        <v/>
      </c>
      <c r="AW157" s="63" t="str">
        <f t="shared" ca="1" si="70"/>
        <v/>
      </c>
      <c r="AX157" s="63" t="str">
        <f t="shared" ca="1" si="71"/>
        <v/>
      </c>
      <c r="BC157"/>
    </row>
    <row r="158" spans="1:55" ht="16.5" x14ac:dyDescent="0.15">
      <c r="A158" s="60" t="str">
        <f ca="1">IFERROR(MATCH('자료입력 및 결과표시'!$A$4,OFFSET($I$3,$A157,,1000),0)+$A157,"")</f>
        <v/>
      </c>
      <c r="B158" s="60" t="str">
        <f t="shared" ca="1" si="72"/>
        <v/>
      </c>
      <c r="C158" s="44"/>
      <c r="D158" s="44"/>
      <c r="E158" s="44"/>
      <c r="F158" s="46"/>
      <c r="G158" s="18"/>
      <c r="H158" s="18">
        <f t="shared" si="55"/>
        <v>0</v>
      </c>
      <c r="I158" s="129" t="s">
        <v>124</v>
      </c>
      <c r="J158" s="130" t="s">
        <v>660</v>
      </c>
      <c r="K158" s="131">
        <v>44697</v>
      </c>
      <c r="L158" s="132">
        <v>44880</v>
      </c>
      <c r="M158" s="113" t="s">
        <v>647</v>
      </c>
      <c r="N158" s="114" t="s">
        <v>650</v>
      </c>
      <c r="O158" s="114"/>
      <c r="P158" s="114"/>
      <c r="Q158" s="114"/>
      <c r="R158" s="114"/>
      <c r="S158" s="115"/>
      <c r="T158" s="116" t="s">
        <v>35</v>
      </c>
      <c r="U158" s="133">
        <v>44761</v>
      </c>
      <c r="V158" s="213" t="s">
        <v>655</v>
      </c>
      <c r="W158" s="214" t="s">
        <v>656</v>
      </c>
      <c r="X158" s="141">
        <f t="shared" si="56"/>
        <v>0</v>
      </c>
      <c r="Y158" s="142">
        <f t="shared" si="57"/>
        <v>0</v>
      </c>
      <c r="Z158" s="142">
        <f t="shared" si="58"/>
        <v>0</v>
      </c>
      <c r="AA158" s="143">
        <f t="shared" si="59"/>
        <v>0</v>
      </c>
      <c r="AC158" s="53">
        <f>IF(AND(NOT(X158=0),$I158='자료입력 및 결과표시'!$A$4,COUNTIF('업무중복도(데이터 입력)'!$M158:$S158,'자료입력 및 결과표시'!A$9)&gt;=1),1,0)</f>
        <v>0</v>
      </c>
      <c r="AD158" s="53">
        <f>IF(AND(NOT(Y158=0),$I158='자료입력 및 결과표시'!$A$4,COUNTIF('업무중복도(데이터 입력)'!$M158:$S158,'자료입력 및 결과표시'!B$9)&gt;=1),2,0)</f>
        <v>0</v>
      </c>
      <c r="AE158" s="53">
        <f>IF(AND(NOT(Z158=0),$I158='자료입력 및 결과표시'!$A$4,COUNTIF('업무중복도(데이터 입력)'!$M158:$S158,'자료입력 및 결과표시'!C$9)&gt;=1),3,0)</f>
        <v>0</v>
      </c>
      <c r="AF158" s="53">
        <f>IF(AND(NOT(AA158=0),$I158='자료입력 및 결과표시'!$A$4,COUNTIF('업무중복도(데이터 입력)'!$M158:$S158,'자료입력 및 결과표시'!D$9)&gt;=1),4,0)</f>
        <v>0</v>
      </c>
      <c r="AH158" s="20" t="str">
        <f t="shared" si="60"/>
        <v>다보\daboarch\db1811\0</v>
      </c>
      <c r="AI158" s="20" t="str">
        <f t="shared" si="61"/>
        <v>다보\daboarch\db1811\0</v>
      </c>
      <c r="AJ158" s="20" t="str">
        <f t="shared" si="62"/>
        <v>다보\daboarch\db1811\0</v>
      </c>
      <c r="AK158" s="20" t="str">
        <f t="shared" si="63"/>
        <v>다보\daboarch\db1811\0</v>
      </c>
      <c r="AM158" s="63" t="str">
        <f ca="1">IFERROR(MATCH('자료입력 및 결과표시'!$U$4,OFFSET($AH$3,$AM157,,1000),0)+$AM157,"")</f>
        <v/>
      </c>
      <c r="AN158" s="63" t="str">
        <f ca="1">IFERROR(MATCH('자료입력 및 결과표시'!$V$4,OFFSET($AI$3,$AN157,,1000),0)+$AN157,"")</f>
        <v/>
      </c>
      <c r="AO158" s="63" t="str">
        <f ca="1">IFERROR(MATCH('자료입력 및 결과표시'!$W$4,OFFSET($AJ$3,$AO157,,1000),0)+$AO157,"")</f>
        <v/>
      </c>
      <c r="AP158" s="63" t="str">
        <f ca="1">IFERROR(MATCH('자료입력 및 결과표시'!$X$4,OFFSET($AK$3,$AP157,,1000),0)+$AP157,"")</f>
        <v/>
      </c>
      <c r="AQ158" s="63" t="str">
        <f t="shared" ca="1" si="64"/>
        <v/>
      </c>
      <c r="AR158" s="63" t="str">
        <f t="shared" ca="1" si="65"/>
        <v/>
      </c>
      <c r="AS158" s="63" t="str">
        <f t="shared" ca="1" si="66"/>
        <v/>
      </c>
      <c r="AT158" s="63" t="str">
        <f t="shared" ca="1" si="67"/>
        <v/>
      </c>
      <c r="AU158" s="63" t="str">
        <f t="shared" ca="1" si="68"/>
        <v/>
      </c>
      <c r="AV158" s="63" t="str">
        <f t="shared" ca="1" si="69"/>
        <v/>
      </c>
      <c r="AW158" s="63" t="str">
        <f t="shared" ca="1" si="70"/>
        <v/>
      </c>
      <c r="AX158" s="63" t="str">
        <f t="shared" ca="1" si="71"/>
        <v/>
      </c>
      <c r="BC158"/>
    </row>
    <row r="159" spans="1:55" ht="16.5" x14ac:dyDescent="0.15">
      <c r="A159" s="60" t="str">
        <f ca="1">IFERROR(MATCH('자료입력 및 결과표시'!$A$4,OFFSET($I$3,$A158,,1000),0)+$A158,"")</f>
        <v/>
      </c>
      <c r="B159" s="60" t="str">
        <f t="shared" ca="1" si="72"/>
        <v/>
      </c>
      <c r="C159" s="44"/>
      <c r="D159" s="44"/>
      <c r="E159" s="44"/>
      <c r="F159" s="46"/>
      <c r="G159" s="18"/>
      <c r="H159" s="18">
        <f t="shared" si="55"/>
        <v>0</v>
      </c>
      <c r="I159" s="129" t="s">
        <v>124</v>
      </c>
      <c r="J159" s="130" t="s">
        <v>661</v>
      </c>
      <c r="K159" s="131">
        <v>44698</v>
      </c>
      <c r="L159" s="132">
        <v>45062</v>
      </c>
      <c r="M159" s="113" t="s">
        <v>647</v>
      </c>
      <c r="N159" s="114" t="s">
        <v>650</v>
      </c>
      <c r="O159" s="114"/>
      <c r="P159" s="114"/>
      <c r="Q159" s="114"/>
      <c r="R159" s="114"/>
      <c r="S159" s="115"/>
      <c r="T159" s="116" t="s">
        <v>35</v>
      </c>
      <c r="U159" s="133">
        <v>44761</v>
      </c>
      <c r="V159" s="213" t="s">
        <v>655</v>
      </c>
      <c r="W159" s="214" t="s">
        <v>656</v>
      </c>
      <c r="X159" s="141">
        <f t="shared" si="56"/>
        <v>0</v>
      </c>
      <c r="Y159" s="142">
        <f t="shared" si="57"/>
        <v>0</v>
      </c>
      <c r="Z159" s="142">
        <f t="shared" si="58"/>
        <v>0</v>
      </c>
      <c r="AA159" s="143">
        <f t="shared" si="59"/>
        <v>0</v>
      </c>
      <c r="AC159" s="53">
        <f>IF(AND(NOT(X159=0),$I159='자료입력 및 결과표시'!$A$4,COUNTIF('업무중복도(데이터 입력)'!$M159:$S159,'자료입력 및 결과표시'!A$9)&gt;=1),1,0)</f>
        <v>0</v>
      </c>
      <c r="AD159" s="53">
        <f>IF(AND(NOT(Y159=0),$I159='자료입력 및 결과표시'!$A$4,COUNTIF('업무중복도(데이터 입력)'!$M159:$S159,'자료입력 및 결과표시'!B$9)&gt;=1),2,0)</f>
        <v>0</v>
      </c>
      <c r="AE159" s="53">
        <f>IF(AND(NOT(Z159=0),$I159='자료입력 및 결과표시'!$A$4,COUNTIF('업무중복도(데이터 입력)'!$M159:$S159,'자료입력 및 결과표시'!C$9)&gt;=1),3,0)</f>
        <v>0</v>
      </c>
      <c r="AF159" s="53">
        <f>IF(AND(NOT(AA159=0),$I159='자료입력 및 결과표시'!$A$4,COUNTIF('업무중복도(데이터 입력)'!$M159:$S159,'자료입력 및 결과표시'!D$9)&gt;=1),4,0)</f>
        <v>0</v>
      </c>
      <c r="AH159" s="20" t="str">
        <f t="shared" si="60"/>
        <v>다보\daboarch\db1811\0</v>
      </c>
      <c r="AI159" s="20" t="str">
        <f t="shared" si="61"/>
        <v>다보\daboarch\db1811\0</v>
      </c>
      <c r="AJ159" s="20" t="str">
        <f t="shared" si="62"/>
        <v>다보\daboarch\db1811\0</v>
      </c>
      <c r="AK159" s="20" t="str">
        <f t="shared" si="63"/>
        <v>다보\daboarch\db1811\0</v>
      </c>
      <c r="AM159" s="63" t="str">
        <f ca="1">IFERROR(MATCH('자료입력 및 결과표시'!$U$4,OFFSET($AH$3,$AM158,,1000),0)+$AM158,"")</f>
        <v/>
      </c>
      <c r="AN159" s="63" t="str">
        <f ca="1">IFERROR(MATCH('자료입력 및 결과표시'!$V$4,OFFSET($AI$3,$AN158,,1000),0)+$AN158,"")</f>
        <v/>
      </c>
      <c r="AO159" s="63" t="str">
        <f ca="1">IFERROR(MATCH('자료입력 및 결과표시'!$W$4,OFFSET($AJ$3,$AO158,,1000),0)+$AO158,"")</f>
        <v/>
      </c>
      <c r="AP159" s="63" t="str">
        <f ca="1">IFERROR(MATCH('자료입력 및 결과표시'!$X$4,OFFSET($AK$3,$AP158,,1000),0)+$AP158,"")</f>
        <v/>
      </c>
      <c r="AQ159" s="63" t="str">
        <f t="shared" ca="1" si="64"/>
        <v/>
      </c>
      <c r="AR159" s="63" t="str">
        <f t="shared" ca="1" si="65"/>
        <v/>
      </c>
      <c r="AS159" s="63" t="str">
        <f t="shared" ca="1" si="66"/>
        <v/>
      </c>
      <c r="AT159" s="63" t="str">
        <f t="shared" ca="1" si="67"/>
        <v/>
      </c>
      <c r="AU159" s="63" t="str">
        <f t="shared" ca="1" si="68"/>
        <v/>
      </c>
      <c r="AV159" s="63" t="str">
        <f t="shared" ca="1" si="69"/>
        <v/>
      </c>
      <c r="AW159" s="63" t="str">
        <f t="shared" ca="1" si="70"/>
        <v/>
      </c>
      <c r="AX159" s="63" t="str">
        <f t="shared" ca="1" si="71"/>
        <v/>
      </c>
      <c r="BC159"/>
    </row>
    <row r="160" spans="1:55" x14ac:dyDescent="0.15">
      <c r="A160" s="60" t="str">
        <f ca="1">IFERROR(MATCH('자료입력 및 결과표시'!$A$4,OFFSET($I$3,$A159,,1000),0)+$A159,"")</f>
        <v/>
      </c>
      <c r="B160" s="60" t="str">
        <f t="shared" ca="1" si="72"/>
        <v/>
      </c>
      <c r="C160" s="44"/>
      <c r="D160" s="44"/>
      <c r="E160" s="44"/>
      <c r="F160" s="46"/>
      <c r="G160" s="18"/>
      <c r="H160" s="18">
        <f t="shared" si="55"/>
        <v>0</v>
      </c>
      <c r="I160" s="177" t="s">
        <v>110</v>
      </c>
      <c r="J160" s="178" t="s">
        <v>687</v>
      </c>
      <c r="K160" s="179">
        <v>44677</v>
      </c>
      <c r="L160" s="180">
        <v>45102</v>
      </c>
      <c r="M160" s="181" t="s">
        <v>677</v>
      </c>
      <c r="N160" s="182" t="s">
        <v>688</v>
      </c>
      <c r="O160" s="182"/>
      <c r="P160" s="182"/>
      <c r="Q160" s="182"/>
      <c r="R160" s="182"/>
      <c r="S160" s="183"/>
      <c r="T160" s="184" t="s">
        <v>35</v>
      </c>
      <c r="U160" s="185">
        <v>44762</v>
      </c>
      <c r="V160" s="215" t="s">
        <v>686</v>
      </c>
      <c r="W160" s="196">
        <v>991220</v>
      </c>
      <c r="X160" s="141">
        <f t="shared" si="56"/>
        <v>0</v>
      </c>
      <c r="Y160" s="142">
        <f t="shared" si="57"/>
        <v>0</v>
      </c>
      <c r="Z160" s="142">
        <f t="shared" si="58"/>
        <v>0</v>
      </c>
      <c r="AA160" s="143">
        <f t="shared" si="59"/>
        <v>0</v>
      </c>
      <c r="AC160" s="53">
        <f>IF(AND(NOT(X160=0),$I160='자료입력 및 결과표시'!$A$4,COUNTIF('업무중복도(데이터 입력)'!$M160:$S160,'자료입력 및 결과표시'!A$9)&gt;=1),1,0)</f>
        <v>0</v>
      </c>
      <c r="AD160" s="53">
        <f>IF(AND(NOT(Y160=0),$I160='자료입력 및 결과표시'!$A$4,COUNTIF('업무중복도(데이터 입력)'!$M160:$S160,'자료입력 및 결과표시'!B$9)&gt;=1),2,0)</f>
        <v>0</v>
      </c>
      <c r="AE160" s="53">
        <f>IF(AND(NOT(Z160=0),$I160='자료입력 및 결과표시'!$A$4,COUNTIF('업무중복도(데이터 입력)'!$M160:$S160,'자료입력 및 결과표시'!C$9)&gt;=1),3,0)</f>
        <v>0</v>
      </c>
      <c r="AF160" s="53">
        <f>IF(AND(NOT(AA160=0),$I160='자료입력 및 결과표시'!$A$4,COUNTIF('업무중복도(데이터 입력)'!$M160:$S160,'자료입력 및 결과표시'!D$9)&gt;=1),4,0)</f>
        <v>0</v>
      </c>
      <c r="AH160" s="20" t="str">
        <f t="shared" si="60"/>
        <v>대림\ddl8058\991220\0</v>
      </c>
      <c r="AI160" s="20" t="str">
        <f t="shared" si="61"/>
        <v>대림\ddl8058\991220\0</v>
      </c>
      <c r="AJ160" s="20" t="str">
        <f t="shared" si="62"/>
        <v>대림\ddl8058\991220\0</v>
      </c>
      <c r="AK160" s="20" t="str">
        <f t="shared" si="63"/>
        <v>대림\ddl8058\991220\0</v>
      </c>
      <c r="AM160" s="63" t="str">
        <f ca="1">IFERROR(MATCH('자료입력 및 결과표시'!$U$4,OFFSET($AH$3,$AM159,,1000),0)+$AM159,"")</f>
        <v/>
      </c>
      <c r="AN160" s="63" t="str">
        <f ca="1">IFERROR(MATCH('자료입력 및 결과표시'!$V$4,OFFSET($AI$3,$AN159,,1000),0)+$AN159,"")</f>
        <v/>
      </c>
      <c r="AO160" s="63" t="str">
        <f ca="1">IFERROR(MATCH('자료입력 및 결과표시'!$W$4,OFFSET($AJ$3,$AO159,,1000),0)+$AO159,"")</f>
        <v/>
      </c>
      <c r="AP160" s="63" t="str">
        <f ca="1">IFERROR(MATCH('자료입력 및 결과표시'!$X$4,OFFSET($AK$3,$AP159,,1000),0)+$AP159,"")</f>
        <v/>
      </c>
      <c r="AQ160" s="63" t="str">
        <f t="shared" ca="1" si="64"/>
        <v/>
      </c>
      <c r="AR160" s="63" t="str">
        <f t="shared" ca="1" si="65"/>
        <v/>
      </c>
      <c r="AS160" s="63" t="str">
        <f t="shared" ca="1" si="66"/>
        <v/>
      </c>
      <c r="AT160" s="63" t="str">
        <f t="shared" ca="1" si="67"/>
        <v/>
      </c>
      <c r="AU160" s="63" t="str">
        <f t="shared" ca="1" si="68"/>
        <v/>
      </c>
      <c r="AV160" s="63" t="str">
        <f t="shared" ca="1" si="69"/>
        <v/>
      </c>
      <c r="AW160" s="63" t="str">
        <f t="shared" ca="1" si="70"/>
        <v/>
      </c>
      <c r="AX160" s="63" t="str">
        <f t="shared" ca="1" si="71"/>
        <v/>
      </c>
      <c r="BC160"/>
    </row>
    <row r="161" spans="1:55" x14ac:dyDescent="0.15">
      <c r="A161" s="60" t="str">
        <f ca="1">IFERROR(MATCH('자료입력 및 결과표시'!$A$4,OFFSET($I$3,$A160,,1000),0)+$A160,"")</f>
        <v/>
      </c>
      <c r="B161" s="60" t="str">
        <f t="shared" ca="1" si="72"/>
        <v/>
      </c>
      <c r="C161" s="44"/>
      <c r="D161" s="44"/>
      <c r="E161" s="44"/>
      <c r="F161" s="46"/>
      <c r="G161" s="18"/>
      <c r="H161" s="18">
        <f t="shared" si="55"/>
        <v>0</v>
      </c>
      <c r="I161" s="177" t="s">
        <v>110</v>
      </c>
      <c r="J161" s="178" t="s">
        <v>689</v>
      </c>
      <c r="K161" s="179">
        <v>44691</v>
      </c>
      <c r="L161" s="180">
        <v>44915</v>
      </c>
      <c r="M161" s="181" t="s">
        <v>677</v>
      </c>
      <c r="N161" s="182" t="s">
        <v>688</v>
      </c>
      <c r="O161" s="182"/>
      <c r="P161" s="182"/>
      <c r="Q161" s="182"/>
      <c r="R161" s="182"/>
      <c r="S161" s="183"/>
      <c r="T161" s="184" t="s">
        <v>23</v>
      </c>
      <c r="U161" s="185">
        <v>44762</v>
      </c>
      <c r="V161" s="215" t="s">
        <v>686</v>
      </c>
      <c r="W161" s="196">
        <v>991220</v>
      </c>
      <c r="X161" s="141">
        <f t="shared" si="56"/>
        <v>0</v>
      </c>
      <c r="Y161" s="142">
        <f t="shared" si="57"/>
        <v>0</v>
      </c>
      <c r="Z161" s="142">
        <f t="shared" si="58"/>
        <v>0</v>
      </c>
      <c r="AA161" s="143">
        <f t="shared" si="59"/>
        <v>0</v>
      </c>
      <c r="AC161" s="53">
        <f>IF(AND(NOT(X161=0),$I161='자료입력 및 결과표시'!$A$4,COUNTIF('업무중복도(데이터 입력)'!$M161:$S161,'자료입력 및 결과표시'!A$9)&gt;=1),1,0)</f>
        <v>0</v>
      </c>
      <c r="AD161" s="53">
        <f>IF(AND(NOT(Y161=0),$I161='자료입력 및 결과표시'!$A$4,COUNTIF('업무중복도(데이터 입력)'!$M161:$S161,'자료입력 및 결과표시'!B$9)&gt;=1),2,0)</f>
        <v>0</v>
      </c>
      <c r="AE161" s="53">
        <f>IF(AND(NOT(Z161=0),$I161='자료입력 및 결과표시'!$A$4,COUNTIF('업무중복도(데이터 입력)'!$M161:$S161,'자료입력 및 결과표시'!C$9)&gt;=1),3,0)</f>
        <v>0</v>
      </c>
      <c r="AF161" s="53">
        <f>IF(AND(NOT(AA161=0),$I161='자료입력 및 결과표시'!$A$4,COUNTIF('업무중복도(데이터 입력)'!$M161:$S161,'자료입력 및 결과표시'!D$9)&gt;=1),4,0)</f>
        <v>0</v>
      </c>
      <c r="AH161" s="20" t="str">
        <f t="shared" si="60"/>
        <v>대림\ddl8058\991220\0</v>
      </c>
      <c r="AI161" s="20" t="str">
        <f t="shared" si="61"/>
        <v>대림\ddl8058\991220\0</v>
      </c>
      <c r="AJ161" s="20" t="str">
        <f t="shared" si="62"/>
        <v>대림\ddl8058\991220\0</v>
      </c>
      <c r="AK161" s="20" t="str">
        <f t="shared" si="63"/>
        <v>대림\ddl8058\991220\0</v>
      </c>
      <c r="AM161" s="63" t="str">
        <f ca="1">IFERROR(MATCH('자료입력 및 결과표시'!$U$4,OFFSET($AH$3,$AM160,,1000),0)+$AM160,"")</f>
        <v/>
      </c>
      <c r="AN161" s="63" t="str">
        <f ca="1">IFERROR(MATCH('자료입력 및 결과표시'!$V$4,OFFSET($AI$3,$AN160,,1000),0)+$AN160,"")</f>
        <v/>
      </c>
      <c r="AO161" s="63" t="str">
        <f ca="1">IFERROR(MATCH('자료입력 및 결과표시'!$W$4,OFFSET($AJ$3,$AO160,,1000),0)+$AO160,"")</f>
        <v/>
      </c>
      <c r="AP161" s="63" t="str">
        <f ca="1">IFERROR(MATCH('자료입력 및 결과표시'!$X$4,OFFSET($AK$3,$AP160,,1000),0)+$AP160,"")</f>
        <v/>
      </c>
      <c r="AQ161" s="63" t="str">
        <f t="shared" ca="1" si="64"/>
        <v/>
      </c>
      <c r="AR161" s="63" t="str">
        <f t="shared" ca="1" si="65"/>
        <v/>
      </c>
      <c r="AS161" s="63" t="str">
        <f t="shared" ca="1" si="66"/>
        <v/>
      </c>
      <c r="AT161" s="63" t="str">
        <f t="shared" ca="1" si="67"/>
        <v/>
      </c>
      <c r="AU161" s="63" t="str">
        <f t="shared" ca="1" si="68"/>
        <v/>
      </c>
      <c r="AV161" s="63" t="str">
        <f t="shared" ca="1" si="69"/>
        <v/>
      </c>
      <c r="AW161" s="63" t="str">
        <f t="shared" ca="1" si="70"/>
        <v/>
      </c>
      <c r="AX161" s="63" t="str">
        <f t="shared" ca="1" si="71"/>
        <v/>
      </c>
      <c r="BC161"/>
    </row>
    <row r="162" spans="1:55" x14ac:dyDescent="0.15">
      <c r="A162" s="60" t="str">
        <f ca="1">IFERROR(MATCH('자료입력 및 결과표시'!$A$4,OFFSET($I$3,$A161,,1000),0)+$A161,"")</f>
        <v/>
      </c>
      <c r="B162" s="60" t="str">
        <f t="shared" ca="1" si="72"/>
        <v/>
      </c>
      <c r="C162" s="44"/>
      <c r="D162" s="44"/>
      <c r="E162" s="44"/>
      <c r="F162" s="46"/>
      <c r="G162" s="18"/>
      <c r="H162" s="18">
        <f t="shared" si="55"/>
        <v>0</v>
      </c>
      <c r="I162" s="177" t="s">
        <v>110</v>
      </c>
      <c r="J162" s="178" t="s">
        <v>690</v>
      </c>
      <c r="K162" s="179">
        <v>44697</v>
      </c>
      <c r="L162" s="180">
        <v>44849</v>
      </c>
      <c r="M162" s="181" t="s">
        <v>677</v>
      </c>
      <c r="N162" s="182" t="s">
        <v>688</v>
      </c>
      <c r="O162" s="182"/>
      <c r="P162" s="182"/>
      <c r="Q162" s="182"/>
      <c r="R162" s="182"/>
      <c r="S162" s="183"/>
      <c r="T162" s="184" t="s">
        <v>23</v>
      </c>
      <c r="U162" s="185">
        <v>44762</v>
      </c>
      <c r="V162" s="215" t="s">
        <v>686</v>
      </c>
      <c r="W162" s="196">
        <v>991220</v>
      </c>
      <c r="X162" s="141">
        <f t="shared" si="56"/>
        <v>0</v>
      </c>
      <c r="Y162" s="142">
        <f t="shared" si="57"/>
        <v>0</v>
      </c>
      <c r="Z162" s="142">
        <f t="shared" si="58"/>
        <v>0</v>
      </c>
      <c r="AA162" s="143">
        <f t="shared" si="59"/>
        <v>0</v>
      </c>
      <c r="AC162" s="53">
        <f>IF(AND(NOT(X162=0),$I162='자료입력 및 결과표시'!$A$4,COUNTIF('업무중복도(데이터 입력)'!$M162:$S162,'자료입력 및 결과표시'!A$9)&gt;=1),1,0)</f>
        <v>0</v>
      </c>
      <c r="AD162" s="53">
        <f>IF(AND(NOT(Y162=0),$I162='자료입력 및 결과표시'!$A$4,COUNTIF('업무중복도(데이터 입력)'!$M162:$S162,'자료입력 및 결과표시'!B$9)&gt;=1),2,0)</f>
        <v>0</v>
      </c>
      <c r="AE162" s="53">
        <f>IF(AND(NOT(Z162=0),$I162='자료입력 및 결과표시'!$A$4,COUNTIF('업무중복도(데이터 입력)'!$M162:$S162,'자료입력 및 결과표시'!C$9)&gt;=1),3,0)</f>
        <v>0</v>
      </c>
      <c r="AF162" s="53">
        <f>IF(AND(NOT(AA162=0),$I162='자료입력 및 결과표시'!$A$4,COUNTIF('업무중복도(데이터 입력)'!$M162:$S162,'자료입력 및 결과표시'!D$9)&gt;=1),4,0)</f>
        <v>0</v>
      </c>
      <c r="AH162" s="20" t="str">
        <f t="shared" si="60"/>
        <v>대림\ddl8058\991220\0</v>
      </c>
      <c r="AI162" s="20" t="str">
        <f t="shared" si="61"/>
        <v>대림\ddl8058\991220\0</v>
      </c>
      <c r="AJ162" s="20" t="str">
        <f t="shared" si="62"/>
        <v>대림\ddl8058\991220\0</v>
      </c>
      <c r="AK162" s="20" t="str">
        <f t="shared" si="63"/>
        <v>대림\ddl8058\991220\0</v>
      </c>
      <c r="AM162" s="63" t="str">
        <f ca="1">IFERROR(MATCH('자료입력 및 결과표시'!$U$4,OFFSET($AH$3,$AM161,,1000),0)+$AM161,"")</f>
        <v/>
      </c>
      <c r="AN162" s="63" t="str">
        <f ca="1">IFERROR(MATCH('자료입력 및 결과표시'!$V$4,OFFSET($AI$3,$AN161,,1000),0)+$AN161,"")</f>
        <v/>
      </c>
      <c r="AO162" s="63" t="str">
        <f ca="1">IFERROR(MATCH('자료입력 및 결과표시'!$W$4,OFFSET($AJ$3,$AO161,,1000),0)+$AO161,"")</f>
        <v/>
      </c>
      <c r="AP162" s="63" t="str">
        <f ca="1">IFERROR(MATCH('자료입력 및 결과표시'!$X$4,OFFSET($AK$3,$AP161,,1000),0)+$AP161,"")</f>
        <v/>
      </c>
      <c r="AQ162" s="63" t="str">
        <f t="shared" ca="1" si="64"/>
        <v/>
      </c>
      <c r="AR162" s="63" t="str">
        <f t="shared" ca="1" si="65"/>
        <v/>
      </c>
      <c r="AS162" s="63" t="str">
        <f t="shared" ca="1" si="66"/>
        <v/>
      </c>
      <c r="AT162" s="63" t="str">
        <f t="shared" ca="1" si="67"/>
        <v/>
      </c>
      <c r="AU162" s="63" t="str">
        <f t="shared" ca="1" si="68"/>
        <v/>
      </c>
      <c r="AV162" s="63" t="str">
        <f t="shared" ca="1" si="69"/>
        <v/>
      </c>
      <c r="AW162" s="63" t="str">
        <f t="shared" ca="1" si="70"/>
        <v/>
      </c>
      <c r="AX162" s="63" t="str">
        <f t="shared" ca="1" si="71"/>
        <v/>
      </c>
      <c r="BC162"/>
    </row>
    <row r="163" spans="1:55" ht="16.5" x14ac:dyDescent="0.15">
      <c r="A163" s="60" t="str">
        <f ca="1">IFERROR(MATCH('자료입력 및 결과표시'!$A$4,OFFSET($I$3,$A162,,1000),0)+$A162,"")</f>
        <v/>
      </c>
      <c r="B163" s="60" t="str">
        <f t="shared" ca="1" si="72"/>
        <v/>
      </c>
      <c r="C163" s="44"/>
      <c r="D163" s="44"/>
      <c r="E163" s="44"/>
      <c r="F163" s="46"/>
      <c r="G163" s="18"/>
      <c r="H163" s="18">
        <f t="shared" si="55"/>
        <v>0</v>
      </c>
      <c r="I163" s="177" t="s">
        <v>40</v>
      </c>
      <c r="J163" s="178" t="s">
        <v>726</v>
      </c>
      <c r="K163" s="179">
        <v>44707</v>
      </c>
      <c r="L163" s="180">
        <v>45071</v>
      </c>
      <c r="M163" s="181" t="s">
        <v>720</v>
      </c>
      <c r="N163" s="182" t="s">
        <v>727</v>
      </c>
      <c r="O163" s="182"/>
      <c r="P163" s="182"/>
      <c r="Q163" s="182"/>
      <c r="R163" s="182"/>
      <c r="S163" s="183"/>
      <c r="T163" s="184" t="s">
        <v>35</v>
      </c>
      <c r="U163" s="185">
        <v>44762</v>
      </c>
      <c r="V163" s="222" t="s">
        <v>728</v>
      </c>
      <c r="W163" s="223">
        <v>1584</v>
      </c>
      <c r="X163" s="141">
        <f t="shared" si="56"/>
        <v>0</v>
      </c>
      <c r="Y163" s="142">
        <f t="shared" si="57"/>
        <v>0</v>
      </c>
      <c r="Z163" s="142">
        <f t="shared" si="58"/>
        <v>0</v>
      </c>
      <c r="AA163" s="143">
        <f t="shared" si="59"/>
        <v>0</v>
      </c>
      <c r="AC163" s="53">
        <f>IF(AND(NOT(X163=0),$I163='자료입력 및 결과표시'!$A$4,COUNTIF('업무중복도(데이터 입력)'!$M163:$S163,'자료입력 및 결과표시'!A$9)&gt;=1),1,0)</f>
        <v>0</v>
      </c>
      <c r="AD163" s="53">
        <f>IF(AND(NOT(Y163=0),$I163='자료입력 및 결과표시'!$A$4,COUNTIF('업무중복도(데이터 입력)'!$M163:$S163,'자료입력 및 결과표시'!B$9)&gt;=1),2,0)</f>
        <v>0</v>
      </c>
      <c r="AE163" s="53">
        <f>IF(AND(NOT(Z163=0),$I163='자료입력 및 결과표시'!$A$4,COUNTIF('업무중복도(데이터 입력)'!$M163:$S163,'자료입력 및 결과표시'!C$9)&gt;=1),3,0)</f>
        <v>0</v>
      </c>
      <c r="AF163" s="53">
        <f>IF(AND(NOT(AA163=0),$I163='자료입력 및 결과표시'!$A$4,COUNTIF('업무중복도(데이터 입력)'!$M163:$S163,'자료입력 및 결과표시'!D$9)&gt;=1),4,0)</f>
        <v>0</v>
      </c>
      <c r="AH163" s="20" t="str">
        <f t="shared" si="60"/>
        <v>상\archsang\1584\0</v>
      </c>
      <c r="AI163" s="20" t="str">
        <f t="shared" si="61"/>
        <v>상\archsang\1584\0</v>
      </c>
      <c r="AJ163" s="20" t="str">
        <f t="shared" si="62"/>
        <v>상\archsang\1584\0</v>
      </c>
      <c r="AK163" s="20" t="str">
        <f t="shared" si="63"/>
        <v>상\archsang\1584\0</v>
      </c>
      <c r="AM163" s="63" t="str">
        <f ca="1">IFERROR(MATCH('자료입력 및 결과표시'!$U$4,OFFSET($AH$3,$AM162,,1000),0)+$AM162,"")</f>
        <v/>
      </c>
      <c r="AN163" s="63" t="str">
        <f ca="1">IFERROR(MATCH('자료입력 및 결과표시'!$V$4,OFFSET($AI$3,$AN162,,1000),0)+$AN162,"")</f>
        <v/>
      </c>
      <c r="AO163" s="63" t="str">
        <f ca="1">IFERROR(MATCH('자료입력 및 결과표시'!$W$4,OFFSET($AJ$3,$AO162,,1000),0)+$AO162,"")</f>
        <v/>
      </c>
      <c r="AP163" s="63" t="str">
        <f ca="1">IFERROR(MATCH('자료입력 및 결과표시'!$X$4,OFFSET($AK$3,$AP162,,1000),0)+$AP162,"")</f>
        <v/>
      </c>
      <c r="AQ163" s="63" t="str">
        <f t="shared" ca="1" si="64"/>
        <v/>
      </c>
      <c r="AR163" s="63" t="str">
        <f t="shared" ca="1" si="65"/>
        <v/>
      </c>
      <c r="AS163" s="63" t="str">
        <f t="shared" ca="1" si="66"/>
        <v/>
      </c>
      <c r="AT163" s="63" t="str">
        <f t="shared" ca="1" si="67"/>
        <v/>
      </c>
      <c r="AU163" s="63" t="str">
        <f t="shared" ca="1" si="68"/>
        <v/>
      </c>
      <c r="AV163" s="63" t="str">
        <f t="shared" ca="1" si="69"/>
        <v/>
      </c>
      <c r="AW163" s="63" t="str">
        <f t="shared" ca="1" si="70"/>
        <v/>
      </c>
      <c r="AX163" s="63" t="str">
        <f t="shared" ca="1" si="71"/>
        <v/>
      </c>
      <c r="BC163"/>
    </row>
    <row r="164" spans="1:55" ht="16.5" x14ac:dyDescent="0.15">
      <c r="A164" s="60" t="str">
        <f ca="1">IFERROR(MATCH('자료입력 및 결과표시'!$A$4,OFFSET($I$3,$A163,,1000),0)+$A163,"")</f>
        <v/>
      </c>
      <c r="B164" s="60" t="str">
        <f t="shared" ca="1" si="72"/>
        <v/>
      </c>
      <c r="C164" s="44"/>
      <c r="D164" s="44"/>
      <c r="E164" s="44"/>
      <c r="F164" s="46"/>
      <c r="G164" s="18"/>
      <c r="H164" s="18">
        <f t="shared" si="55"/>
        <v>0</v>
      </c>
      <c r="I164" s="177" t="s">
        <v>40</v>
      </c>
      <c r="J164" s="178" t="s">
        <v>729</v>
      </c>
      <c r="K164" s="179">
        <v>44741</v>
      </c>
      <c r="L164" s="180">
        <v>45101</v>
      </c>
      <c r="M164" s="181"/>
      <c r="N164" s="182" t="s">
        <v>720</v>
      </c>
      <c r="O164" s="182"/>
      <c r="P164" s="182"/>
      <c r="Q164" s="182"/>
      <c r="R164" s="182"/>
      <c r="S164" s="183"/>
      <c r="T164" s="184" t="s">
        <v>35</v>
      </c>
      <c r="U164" s="185">
        <v>44762</v>
      </c>
      <c r="V164" s="224" t="s">
        <v>721</v>
      </c>
      <c r="W164" s="225">
        <v>1584</v>
      </c>
      <c r="X164" s="141">
        <f t="shared" si="56"/>
        <v>0</v>
      </c>
      <c r="Y164" s="142">
        <f t="shared" si="57"/>
        <v>0</v>
      </c>
      <c r="Z164" s="142">
        <f t="shared" si="58"/>
        <v>0</v>
      </c>
      <c r="AA164" s="143">
        <f t="shared" si="59"/>
        <v>0</v>
      </c>
      <c r="AC164" s="53">
        <f>IF(AND(NOT(X164=0),$I164='자료입력 및 결과표시'!$A$4,COUNTIF('업무중복도(데이터 입력)'!$M164:$S164,'자료입력 및 결과표시'!A$9)&gt;=1),1,0)</f>
        <v>0</v>
      </c>
      <c r="AD164" s="53">
        <f>IF(AND(NOT(Y164=0),$I164='자료입력 및 결과표시'!$A$4,COUNTIF('업무중복도(데이터 입력)'!$M164:$S164,'자료입력 및 결과표시'!B$9)&gt;=1),2,0)</f>
        <v>0</v>
      </c>
      <c r="AE164" s="53">
        <f>IF(AND(NOT(Z164=0),$I164='자료입력 및 결과표시'!$A$4,COUNTIF('업무중복도(데이터 입력)'!$M164:$S164,'자료입력 및 결과표시'!C$9)&gt;=1),3,0)</f>
        <v>0</v>
      </c>
      <c r="AF164" s="53">
        <f>IF(AND(NOT(AA164=0),$I164='자료입력 및 결과표시'!$A$4,COUNTIF('업무중복도(데이터 입력)'!$M164:$S164,'자료입력 및 결과표시'!D$9)&gt;=1),4,0)</f>
        <v>0</v>
      </c>
      <c r="AH164" s="20" t="str">
        <f t="shared" si="60"/>
        <v>상\archsang\1584\0</v>
      </c>
      <c r="AI164" s="20" t="str">
        <f t="shared" si="61"/>
        <v>상\archsang\1584\0</v>
      </c>
      <c r="AJ164" s="20" t="str">
        <f t="shared" si="62"/>
        <v>상\archsang\1584\0</v>
      </c>
      <c r="AK164" s="20" t="str">
        <f t="shared" si="63"/>
        <v>상\archsang\1584\0</v>
      </c>
      <c r="AM164" s="63" t="str">
        <f ca="1">IFERROR(MATCH('자료입력 및 결과표시'!$U$4,OFFSET($AH$3,$AM163,,1000),0)+$AM163,"")</f>
        <v/>
      </c>
      <c r="AN164" s="63" t="str">
        <f ca="1">IFERROR(MATCH('자료입력 및 결과표시'!$V$4,OFFSET($AI$3,$AN163,,1000),0)+$AN163,"")</f>
        <v/>
      </c>
      <c r="AO164" s="63" t="str">
        <f ca="1">IFERROR(MATCH('자료입력 및 결과표시'!$W$4,OFFSET($AJ$3,$AO163,,1000),0)+$AO163,"")</f>
        <v/>
      </c>
      <c r="AP164" s="63" t="str">
        <f ca="1">IFERROR(MATCH('자료입력 및 결과표시'!$X$4,OFFSET($AK$3,$AP163,,1000),0)+$AP163,"")</f>
        <v/>
      </c>
      <c r="AQ164" s="63" t="str">
        <f t="shared" ca="1" si="64"/>
        <v/>
      </c>
      <c r="AR164" s="63" t="str">
        <f t="shared" ca="1" si="65"/>
        <v/>
      </c>
      <c r="AS164" s="63" t="str">
        <f t="shared" ca="1" si="66"/>
        <v/>
      </c>
      <c r="AT164" s="63" t="str">
        <f t="shared" ca="1" si="67"/>
        <v/>
      </c>
      <c r="AU164" s="63" t="str">
        <f t="shared" ca="1" si="68"/>
        <v/>
      </c>
      <c r="AV164" s="63" t="str">
        <f t="shared" ca="1" si="69"/>
        <v/>
      </c>
      <c r="AW164" s="63" t="str">
        <f t="shared" ca="1" si="70"/>
        <v/>
      </c>
      <c r="AX164" s="63" t="str">
        <f t="shared" ca="1" si="71"/>
        <v/>
      </c>
      <c r="BC164"/>
    </row>
    <row r="165" spans="1:55" ht="16.5" x14ac:dyDescent="0.15">
      <c r="A165" s="60" t="str">
        <f ca="1">IFERROR(MATCH('자료입력 및 결과표시'!$A$4,OFFSET($I$3,$A164,,1000),0)+$A164,"")</f>
        <v/>
      </c>
      <c r="B165" s="60" t="str">
        <f t="shared" ca="1" si="72"/>
        <v/>
      </c>
      <c r="C165" s="44"/>
      <c r="D165" s="44"/>
      <c r="E165" s="44"/>
      <c r="F165" s="46"/>
      <c r="G165" s="18"/>
      <c r="H165" s="18">
        <f t="shared" si="55"/>
        <v>0</v>
      </c>
      <c r="I165" s="177" t="s">
        <v>100</v>
      </c>
      <c r="J165" s="178" t="s">
        <v>735</v>
      </c>
      <c r="K165" s="179">
        <v>44308</v>
      </c>
      <c r="L165" s="180">
        <v>44886</v>
      </c>
      <c r="M165" s="181" t="s">
        <v>736</v>
      </c>
      <c r="N165" s="182" t="s">
        <v>737</v>
      </c>
      <c r="O165" s="182"/>
      <c r="P165" s="182"/>
      <c r="Q165" s="182"/>
      <c r="R165" s="182"/>
      <c r="S165" s="183"/>
      <c r="T165" s="184" t="s">
        <v>35</v>
      </c>
      <c r="U165" s="185">
        <v>44754</v>
      </c>
      <c r="V165" s="226" t="s">
        <v>738</v>
      </c>
      <c r="W165" s="227" t="s">
        <v>739</v>
      </c>
      <c r="X165" s="141">
        <f t="shared" si="56"/>
        <v>0</v>
      </c>
      <c r="Y165" s="142">
        <f t="shared" si="57"/>
        <v>0</v>
      </c>
      <c r="Z165" s="142">
        <f t="shared" si="58"/>
        <v>0</v>
      </c>
      <c r="AA165" s="143">
        <f t="shared" si="59"/>
        <v>0</v>
      </c>
      <c r="AC165" s="53">
        <f>IF(AND(NOT(X165=0),$I165='자료입력 및 결과표시'!$A$4,COUNTIF('업무중복도(데이터 입력)'!$M165:$S165,'자료입력 및 결과표시'!A$9)&gt;=1),1,0)</f>
        <v>0</v>
      </c>
      <c r="AD165" s="53">
        <f>IF(AND(NOT(Y165=0),$I165='자료입력 및 결과표시'!$A$4,COUNTIF('업무중복도(데이터 입력)'!$M165:$S165,'자료입력 및 결과표시'!B$9)&gt;=1),2,0)</f>
        <v>0</v>
      </c>
      <c r="AE165" s="53">
        <f>IF(AND(NOT(Z165=0),$I165='자료입력 및 결과표시'!$A$4,COUNTIF('업무중복도(데이터 입력)'!$M165:$S165,'자료입력 및 결과표시'!C$9)&gt;=1),3,0)</f>
        <v>0</v>
      </c>
      <c r="AF165" s="53">
        <f>IF(AND(NOT(AA165=0),$I165='자료입력 및 결과표시'!$A$4,COUNTIF('업무중복도(데이터 입력)'!$M165:$S165,'자료입력 및 결과표시'!D$9)&gt;=1),4,0)</f>
        <v>0</v>
      </c>
      <c r="AH165" s="20" t="str">
        <f t="shared" si="60"/>
        <v>선진\sunjinat\tjswls001\0</v>
      </c>
      <c r="AI165" s="20" t="str">
        <f t="shared" si="61"/>
        <v>선진\sunjinat\tjswls001\0</v>
      </c>
      <c r="AJ165" s="20" t="str">
        <f t="shared" si="62"/>
        <v>선진\sunjinat\tjswls001\0</v>
      </c>
      <c r="AK165" s="20" t="str">
        <f t="shared" si="63"/>
        <v>선진\sunjinat\tjswls001\0</v>
      </c>
      <c r="AM165" s="63" t="str">
        <f ca="1">IFERROR(MATCH('자료입력 및 결과표시'!$U$4,OFFSET($AH$3,$AM164,,1000),0)+$AM164,"")</f>
        <v/>
      </c>
      <c r="AN165" s="63" t="str">
        <f ca="1">IFERROR(MATCH('자료입력 및 결과표시'!$V$4,OFFSET($AI$3,$AN164,,1000),0)+$AN164,"")</f>
        <v/>
      </c>
      <c r="AO165" s="63" t="str">
        <f ca="1">IFERROR(MATCH('자료입력 및 결과표시'!$W$4,OFFSET($AJ$3,$AO164,,1000),0)+$AO164,"")</f>
        <v/>
      </c>
      <c r="AP165" s="63" t="str">
        <f ca="1">IFERROR(MATCH('자료입력 및 결과표시'!$X$4,OFFSET($AK$3,$AP164,,1000),0)+$AP164,"")</f>
        <v/>
      </c>
      <c r="AQ165" s="63" t="str">
        <f t="shared" ca="1" si="64"/>
        <v/>
      </c>
      <c r="AR165" s="63" t="str">
        <f t="shared" ca="1" si="65"/>
        <v/>
      </c>
      <c r="AS165" s="63" t="str">
        <f t="shared" ca="1" si="66"/>
        <v/>
      </c>
      <c r="AT165" s="63" t="str">
        <f t="shared" ca="1" si="67"/>
        <v/>
      </c>
      <c r="AU165" s="63" t="str">
        <f t="shared" ca="1" si="68"/>
        <v/>
      </c>
      <c r="AV165" s="63" t="str">
        <f t="shared" ca="1" si="69"/>
        <v/>
      </c>
      <c r="AW165" s="63" t="str">
        <f t="shared" ca="1" si="70"/>
        <v/>
      </c>
      <c r="AX165" s="63" t="str">
        <f t="shared" ca="1" si="71"/>
        <v/>
      </c>
      <c r="BC165"/>
    </row>
    <row r="166" spans="1:55" ht="16.5" x14ac:dyDescent="0.15">
      <c r="A166" s="60" t="str">
        <f ca="1">IFERROR(MATCH('자료입력 및 결과표시'!$A$4,OFFSET($I$3,$A165,,1000),0)+$A165,"")</f>
        <v/>
      </c>
      <c r="B166" s="60" t="str">
        <f t="shared" ca="1" si="72"/>
        <v/>
      </c>
      <c r="C166" s="44"/>
      <c r="D166" s="44"/>
      <c r="E166" s="44"/>
      <c r="F166" s="46"/>
      <c r="G166" s="18"/>
      <c r="H166" s="18">
        <f t="shared" si="55"/>
        <v>0</v>
      </c>
      <c r="I166" s="177" t="s">
        <v>100</v>
      </c>
      <c r="J166" s="178" t="s">
        <v>740</v>
      </c>
      <c r="K166" s="179">
        <v>44690</v>
      </c>
      <c r="L166" s="180">
        <v>45299</v>
      </c>
      <c r="M166" s="181" t="s">
        <v>736</v>
      </c>
      <c r="N166" s="182" t="s">
        <v>737</v>
      </c>
      <c r="O166" s="182"/>
      <c r="P166" s="182"/>
      <c r="Q166" s="182"/>
      <c r="R166" s="182"/>
      <c r="S166" s="183"/>
      <c r="T166" s="184" t="s">
        <v>35</v>
      </c>
      <c r="U166" s="185">
        <v>44754</v>
      </c>
      <c r="V166" s="226" t="s">
        <v>738</v>
      </c>
      <c r="W166" s="227" t="s">
        <v>739</v>
      </c>
      <c r="X166" s="141">
        <f t="shared" si="56"/>
        <v>0</v>
      </c>
      <c r="Y166" s="142">
        <f t="shared" si="57"/>
        <v>0</v>
      </c>
      <c r="Z166" s="142">
        <f t="shared" si="58"/>
        <v>0</v>
      </c>
      <c r="AA166" s="143">
        <f t="shared" si="59"/>
        <v>0</v>
      </c>
      <c r="AC166" s="53">
        <f>IF(AND(NOT(X166=0),$I166='자료입력 및 결과표시'!$A$4,COUNTIF('업무중복도(데이터 입력)'!$M166:$S166,'자료입력 및 결과표시'!A$9)&gt;=1),1,0)</f>
        <v>0</v>
      </c>
      <c r="AD166" s="53">
        <f>IF(AND(NOT(Y166=0),$I166='자료입력 및 결과표시'!$A$4,COUNTIF('업무중복도(데이터 입력)'!$M166:$S166,'자료입력 및 결과표시'!B$9)&gt;=1),2,0)</f>
        <v>0</v>
      </c>
      <c r="AE166" s="53">
        <f>IF(AND(NOT(Z166=0),$I166='자료입력 및 결과표시'!$A$4,COUNTIF('업무중복도(데이터 입력)'!$M166:$S166,'자료입력 및 결과표시'!C$9)&gt;=1),3,0)</f>
        <v>0</v>
      </c>
      <c r="AF166" s="53">
        <f>IF(AND(NOT(AA166=0),$I166='자료입력 및 결과표시'!$A$4,COUNTIF('업무중복도(데이터 입력)'!$M166:$S166,'자료입력 및 결과표시'!D$9)&gt;=1),4,0)</f>
        <v>0</v>
      </c>
      <c r="AH166" s="20" t="str">
        <f t="shared" si="60"/>
        <v>선진\sunjinat\tjswls001\0</v>
      </c>
      <c r="AI166" s="20" t="str">
        <f t="shared" si="61"/>
        <v>선진\sunjinat\tjswls001\0</v>
      </c>
      <c r="AJ166" s="20" t="str">
        <f t="shared" si="62"/>
        <v>선진\sunjinat\tjswls001\0</v>
      </c>
      <c r="AK166" s="20" t="str">
        <f t="shared" si="63"/>
        <v>선진\sunjinat\tjswls001\0</v>
      </c>
      <c r="AM166" s="63" t="str">
        <f ca="1">IFERROR(MATCH('자료입력 및 결과표시'!$U$4,OFFSET($AH$3,$AM165,,1000),0)+$AM165,"")</f>
        <v/>
      </c>
      <c r="AN166" s="63" t="str">
        <f ca="1">IFERROR(MATCH('자료입력 및 결과표시'!$V$4,OFFSET($AI$3,$AN165,,1000),0)+$AN165,"")</f>
        <v/>
      </c>
      <c r="AO166" s="63" t="str">
        <f ca="1">IFERROR(MATCH('자료입력 및 결과표시'!$W$4,OFFSET($AJ$3,$AO165,,1000),0)+$AO165,"")</f>
        <v/>
      </c>
      <c r="AP166" s="63" t="str">
        <f ca="1">IFERROR(MATCH('자료입력 및 결과표시'!$X$4,OFFSET($AK$3,$AP165,,1000),0)+$AP165,"")</f>
        <v/>
      </c>
      <c r="AQ166" s="63" t="str">
        <f t="shared" ca="1" si="64"/>
        <v/>
      </c>
      <c r="AR166" s="63" t="str">
        <f t="shared" ca="1" si="65"/>
        <v/>
      </c>
      <c r="AS166" s="63" t="str">
        <f t="shared" ca="1" si="66"/>
        <v/>
      </c>
      <c r="AT166" s="63" t="str">
        <f t="shared" ca="1" si="67"/>
        <v/>
      </c>
      <c r="AU166" s="63" t="str">
        <f t="shared" ca="1" si="68"/>
        <v/>
      </c>
      <c r="AV166" s="63" t="str">
        <f t="shared" ca="1" si="69"/>
        <v/>
      </c>
      <c r="AW166" s="63" t="str">
        <f t="shared" ca="1" si="70"/>
        <v/>
      </c>
      <c r="AX166" s="63" t="str">
        <f t="shared" ca="1" si="71"/>
        <v/>
      </c>
      <c r="BC166"/>
    </row>
    <row r="167" spans="1:55" ht="16.5" x14ac:dyDescent="0.15">
      <c r="A167" s="60" t="str">
        <f ca="1">IFERROR(MATCH('자료입력 및 결과표시'!$A$4,OFFSET($I$3,$A166,,1000),0)+$A166,"")</f>
        <v/>
      </c>
      <c r="B167" s="60" t="str">
        <f t="shared" ca="1" si="72"/>
        <v/>
      </c>
      <c r="C167" s="44"/>
      <c r="D167" s="44"/>
      <c r="E167" s="44"/>
      <c r="F167" s="46"/>
      <c r="G167" s="18"/>
      <c r="H167" s="18">
        <f t="shared" si="55"/>
        <v>0</v>
      </c>
      <c r="I167" s="177" t="s">
        <v>100</v>
      </c>
      <c r="J167" s="178" t="s">
        <v>741</v>
      </c>
      <c r="K167" s="179">
        <v>44700</v>
      </c>
      <c r="L167" s="180">
        <v>45125</v>
      </c>
      <c r="M167" s="181" t="s">
        <v>736</v>
      </c>
      <c r="N167" s="182" t="s">
        <v>737</v>
      </c>
      <c r="O167" s="182"/>
      <c r="P167" s="182"/>
      <c r="Q167" s="182"/>
      <c r="R167" s="182"/>
      <c r="S167" s="183"/>
      <c r="T167" s="184" t="s">
        <v>35</v>
      </c>
      <c r="U167" s="185">
        <v>44754</v>
      </c>
      <c r="V167" s="226" t="s">
        <v>738</v>
      </c>
      <c r="W167" s="227" t="s">
        <v>739</v>
      </c>
      <c r="X167" s="141">
        <f t="shared" si="56"/>
        <v>0</v>
      </c>
      <c r="Y167" s="142">
        <f t="shared" si="57"/>
        <v>0</v>
      </c>
      <c r="Z167" s="142">
        <f t="shared" si="58"/>
        <v>0</v>
      </c>
      <c r="AA167" s="143">
        <f t="shared" si="59"/>
        <v>0</v>
      </c>
      <c r="AC167" s="53">
        <f>IF(AND(NOT(X167=0),$I167='자료입력 및 결과표시'!$A$4,COUNTIF('업무중복도(데이터 입력)'!$M167:$S167,'자료입력 및 결과표시'!A$9)&gt;=1),1,0)</f>
        <v>0</v>
      </c>
      <c r="AD167" s="53">
        <f>IF(AND(NOT(Y167=0),$I167='자료입력 및 결과표시'!$A$4,COUNTIF('업무중복도(데이터 입력)'!$M167:$S167,'자료입력 및 결과표시'!B$9)&gt;=1),2,0)</f>
        <v>0</v>
      </c>
      <c r="AE167" s="53">
        <f>IF(AND(NOT(Z167=0),$I167='자료입력 및 결과표시'!$A$4,COUNTIF('업무중복도(데이터 입력)'!$M167:$S167,'자료입력 및 결과표시'!C$9)&gt;=1),3,0)</f>
        <v>0</v>
      </c>
      <c r="AF167" s="53">
        <f>IF(AND(NOT(AA167=0),$I167='자료입력 및 결과표시'!$A$4,COUNTIF('업무중복도(데이터 입력)'!$M167:$S167,'자료입력 및 결과표시'!D$9)&gt;=1),4,0)</f>
        <v>0</v>
      </c>
      <c r="AH167" s="20" t="str">
        <f t="shared" si="60"/>
        <v>선진\sunjinat\tjswls001\0</v>
      </c>
      <c r="AI167" s="20" t="str">
        <f t="shared" si="61"/>
        <v>선진\sunjinat\tjswls001\0</v>
      </c>
      <c r="AJ167" s="20" t="str">
        <f t="shared" si="62"/>
        <v>선진\sunjinat\tjswls001\0</v>
      </c>
      <c r="AK167" s="20" t="str">
        <f t="shared" si="63"/>
        <v>선진\sunjinat\tjswls001\0</v>
      </c>
      <c r="AM167" s="63" t="str">
        <f ca="1">IFERROR(MATCH('자료입력 및 결과표시'!$U$4,OFFSET($AH$3,$AM166,,1000),0)+$AM166,"")</f>
        <v/>
      </c>
      <c r="AN167" s="63" t="str">
        <f ca="1">IFERROR(MATCH('자료입력 및 결과표시'!$V$4,OFFSET($AI$3,$AN166,,1000),0)+$AN166,"")</f>
        <v/>
      </c>
      <c r="AO167" s="63" t="str">
        <f ca="1">IFERROR(MATCH('자료입력 및 결과표시'!$W$4,OFFSET($AJ$3,$AO166,,1000),0)+$AO166,"")</f>
        <v/>
      </c>
      <c r="AP167" s="63" t="str">
        <f ca="1">IFERROR(MATCH('자료입력 및 결과표시'!$X$4,OFFSET($AK$3,$AP166,,1000),0)+$AP166,"")</f>
        <v/>
      </c>
      <c r="AQ167" s="63" t="str">
        <f t="shared" ca="1" si="64"/>
        <v/>
      </c>
      <c r="AR167" s="63" t="str">
        <f t="shared" ca="1" si="65"/>
        <v/>
      </c>
      <c r="AS167" s="63" t="str">
        <f t="shared" ca="1" si="66"/>
        <v/>
      </c>
      <c r="AT167" s="63" t="str">
        <f t="shared" ca="1" si="67"/>
        <v/>
      </c>
      <c r="AU167" s="63" t="str">
        <f t="shared" ca="1" si="68"/>
        <v/>
      </c>
      <c r="AV167" s="63" t="str">
        <f t="shared" ca="1" si="69"/>
        <v/>
      </c>
      <c r="AW167" s="63" t="str">
        <f t="shared" ca="1" si="70"/>
        <v/>
      </c>
      <c r="AX167" s="63" t="str">
        <f t="shared" ca="1" si="71"/>
        <v/>
      </c>
      <c r="BC167"/>
    </row>
    <row r="168" spans="1:55" ht="16.5" x14ac:dyDescent="0.15">
      <c r="A168" s="60" t="str">
        <f ca="1">IFERROR(MATCH('자료입력 및 결과표시'!$A$4,OFFSET($I$3,$A167,,1000),0)+$A167,"")</f>
        <v/>
      </c>
      <c r="B168" s="60" t="str">
        <f t="shared" ca="1" si="72"/>
        <v/>
      </c>
      <c r="C168" s="44"/>
      <c r="D168" s="44"/>
      <c r="E168" s="44"/>
      <c r="F168" s="46"/>
      <c r="G168" s="18"/>
      <c r="H168" s="18">
        <f t="shared" si="55"/>
        <v>0</v>
      </c>
      <c r="I168" s="177" t="s">
        <v>100</v>
      </c>
      <c r="J168" s="178" t="s">
        <v>742</v>
      </c>
      <c r="K168" s="179">
        <v>44693</v>
      </c>
      <c r="L168" s="180">
        <v>44962</v>
      </c>
      <c r="M168" s="181" t="s">
        <v>736</v>
      </c>
      <c r="N168" s="182" t="s">
        <v>737</v>
      </c>
      <c r="O168" s="182"/>
      <c r="P168" s="182"/>
      <c r="Q168" s="182"/>
      <c r="R168" s="182"/>
      <c r="S168" s="183"/>
      <c r="T168" s="184" t="s">
        <v>35</v>
      </c>
      <c r="U168" s="185">
        <v>44754</v>
      </c>
      <c r="V168" s="226" t="s">
        <v>738</v>
      </c>
      <c r="W168" s="227" t="s">
        <v>739</v>
      </c>
      <c r="X168" s="141">
        <f t="shared" si="56"/>
        <v>0</v>
      </c>
      <c r="Y168" s="142">
        <f t="shared" si="57"/>
        <v>0</v>
      </c>
      <c r="Z168" s="142">
        <f t="shared" si="58"/>
        <v>0</v>
      </c>
      <c r="AA168" s="143">
        <f t="shared" si="59"/>
        <v>0</v>
      </c>
      <c r="AC168" s="53">
        <f>IF(AND(NOT(X168=0),$I168='자료입력 및 결과표시'!$A$4,COUNTIF('업무중복도(데이터 입력)'!$M168:$S168,'자료입력 및 결과표시'!A$9)&gt;=1),1,0)</f>
        <v>0</v>
      </c>
      <c r="AD168" s="53">
        <f>IF(AND(NOT(Y168=0),$I168='자료입력 및 결과표시'!$A$4,COUNTIF('업무중복도(데이터 입력)'!$M168:$S168,'자료입력 및 결과표시'!B$9)&gt;=1),2,0)</f>
        <v>0</v>
      </c>
      <c r="AE168" s="53">
        <f>IF(AND(NOT(Z168=0),$I168='자료입력 및 결과표시'!$A$4,COUNTIF('업무중복도(데이터 입력)'!$M168:$S168,'자료입력 및 결과표시'!C$9)&gt;=1),3,0)</f>
        <v>0</v>
      </c>
      <c r="AF168" s="53">
        <f>IF(AND(NOT(AA168=0),$I168='자료입력 및 결과표시'!$A$4,COUNTIF('업무중복도(데이터 입력)'!$M168:$S168,'자료입력 및 결과표시'!D$9)&gt;=1),4,0)</f>
        <v>0</v>
      </c>
      <c r="AH168" s="20" t="str">
        <f t="shared" si="60"/>
        <v>선진\sunjinat\tjswls001\0</v>
      </c>
      <c r="AI168" s="20" t="str">
        <f t="shared" si="61"/>
        <v>선진\sunjinat\tjswls001\0</v>
      </c>
      <c r="AJ168" s="20" t="str">
        <f t="shared" si="62"/>
        <v>선진\sunjinat\tjswls001\0</v>
      </c>
      <c r="AK168" s="20" t="str">
        <f t="shared" si="63"/>
        <v>선진\sunjinat\tjswls001\0</v>
      </c>
      <c r="AM168" s="63" t="str">
        <f ca="1">IFERROR(MATCH('자료입력 및 결과표시'!$U$4,OFFSET($AH$3,$AM167,,1000),0)+$AM167,"")</f>
        <v/>
      </c>
      <c r="AN168" s="63" t="str">
        <f ca="1">IFERROR(MATCH('자료입력 및 결과표시'!$V$4,OFFSET($AI$3,$AN167,,1000),0)+$AN167,"")</f>
        <v/>
      </c>
      <c r="AO168" s="63" t="str">
        <f ca="1">IFERROR(MATCH('자료입력 및 결과표시'!$W$4,OFFSET($AJ$3,$AO167,,1000),0)+$AO167,"")</f>
        <v/>
      </c>
      <c r="AP168" s="63" t="str">
        <f ca="1">IFERROR(MATCH('자료입력 및 결과표시'!$X$4,OFFSET($AK$3,$AP167,,1000),0)+$AP167,"")</f>
        <v/>
      </c>
      <c r="AQ168" s="63" t="str">
        <f t="shared" ca="1" si="64"/>
        <v/>
      </c>
      <c r="AR168" s="63" t="str">
        <f t="shared" ca="1" si="65"/>
        <v/>
      </c>
      <c r="AS168" s="63" t="str">
        <f t="shared" ca="1" si="66"/>
        <v/>
      </c>
      <c r="AT168" s="63" t="str">
        <f t="shared" ca="1" si="67"/>
        <v/>
      </c>
      <c r="AU168" s="63" t="str">
        <f t="shared" ca="1" si="68"/>
        <v/>
      </c>
      <c r="AV168" s="63" t="str">
        <f t="shared" ca="1" si="69"/>
        <v/>
      </c>
      <c r="AW168" s="63" t="str">
        <f t="shared" ca="1" si="70"/>
        <v/>
      </c>
      <c r="AX168" s="63" t="str">
        <f t="shared" ca="1" si="71"/>
        <v/>
      </c>
      <c r="BC168"/>
    </row>
    <row r="169" spans="1:55" ht="16.5" x14ac:dyDescent="0.15">
      <c r="A169" s="60" t="str">
        <f ca="1">IFERROR(MATCH('자료입력 및 결과표시'!$A$4,OFFSET($I$3,$A168,,1000),0)+$A168,"")</f>
        <v/>
      </c>
      <c r="B169" s="60" t="str">
        <f t="shared" ca="1" si="72"/>
        <v/>
      </c>
      <c r="C169" s="44"/>
      <c r="D169" s="44"/>
      <c r="E169" s="44"/>
      <c r="F169" s="46"/>
      <c r="G169" s="18"/>
      <c r="H169" s="18">
        <f t="shared" si="55"/>
        <v>0</v>
      </c>
      <c r="I169" s="177" t="s">
        <v>100</v>
      </c>
      <c r="J169" s="178" t="s">
        <v>743</v>
      </c>
      <c r="K169" s="179">
        <v>44701</v>
      </c>
      <c r="L169" s="180">
        <v>45065</v>
      </c>
      <c r="M169" s="181" t="s">
        <v>736</v>
      </c>
      <c r="N169" s="182" t="s">
        <v>737</v>
      </c>
      <c r="O169" s="182"/>
      <c r="P169" s="182"/>
      <c r="Q169" s="182"/>
      <c r="R169" s="182"/>
      <c r="S169" s="183"/>
      <c r="T169" s="184" t="s">
        <v>35</v>
      </c>
      <c r="U169" s="185">
        <v>44754</v>
      </c>
      <c r="V169" s="226" t="s">
        <v>738</v>
      </c>
      <c r="W169" s="227" t="s">
        <v>739</v>
      </c>
      <c r="X169" s="141">
        <f t="shared" si="56"/>
        <v>0</v>
      </c>
      <c r="Y169" s="142">
        <f t="shared" si="57"/>
        <v>0</v>
      </c>
      <c r="Z169" s="142">
        <f t="shared" si="58"/>
        <v>0</v>
      </c>
      <c r="AA169" s="143">
        <f t="shared" si="59"/>
        <v>0</v>
      </c>
      <c r="AC169" s="53">
        <f>IF(AND(NOT(X169=0),$I169='자료입력 및 결과표시'!$A$4,COUNTIF('업무중복도(데이터 입력)'!$M169:$S169,'자료입력 및 결과표시'!A$9)&gt;=1),1,0)</f>
        <v>0</v>
      </c>
      <c r="AD169" s="53">
        <f>IF(AND(NOT(Y169=0),$I169='자료입력 및 결과표시'!$A$4,COUNTIF('업무중복도(데이터 입력)'!$M169:$S169,'자료입력 및 결과표시'!B$9)&gt;=1),2,0)</f>
        <v>0</v>
      </c>
      <c r="AE169" s="53">
        <f>IF(AND(NOT(Z169=0),$I169='자료입력 및 결과표시'!$A$4,COUNTIF('업무중복도(데이터 입력)'!$M169:$S169,'자료입력 및 결과표시'!C$9)&gt;=1),3,0)</f>
        <v>0</v>
      </c>
      <c r="AF169" s="53">
        <f>IF(AND(NOT(AA169=0),$I169='자료입력 및 결과표시'!$A$4,COUNTIF('업무중복도(데이터 입력)'!$M169:$S169,'자료입력 및 결과표시'!D$9)&gt;=1),4,0)</f>
        <v>0</v>
      </c>
      <c r="AH169" s="20" t="str">
        <f t="shared" si="60"/>
        <v>선진\sunjinat\tjswls001\0</v>
      </c>
      <c r="AI169" s="20" t="str">
        <f t="shared" si="61"/>
        <v>선진\sunjinat\tjswls001\0</v>
      </c>
      <c r="AJ169" s="20" t="str">
        <f t="shared" si="62"/>
        <v>선진\sunjinat\tjswls001\0</v>
      </c>
      <c r="AK169" s="20" t="str">
        <f t="shared" si="63"/>
        <v>선진\sunjinat\tjswls001\0</v>
      </c>
      <c r="AM169" s="63" t="str">
        <f ca="1">IFERROR(MATCH('자료입력 및 결과표시'!$U$4,OFFSET($AH$3,$AM168,,1000),0)+$AM168,"")</f>
        <v/>
      </c>
      <c r="AN169" s="63" t="str">
        <f ca="1">IFERROR(MATCH('자료입력 및 결과표시'!$V$4,OFFSET($AI$3,$AN168,,1000),0)+$AN168,"")</f>
        <v/>
      </c>
      <c r="AO169" s="63" t="str">
        <f ca="1">IFERROR(MATCH('자료입력 및 결과표시'!$W$4,OFFSET($AJ$3,$AO168,,1000),0)+$AO168,"")</f>
        <v/>
      </c>
      <c r="AP169" s="63" t="str">
        <f ca="1">IFERROR(MATCH('자료입력 및 결과표시'!$X$4,OFFSET($AK$3,$AP168,,1000),0)+$AP168,"")</f>
        <v/>
      </c>
      <c r="AQ169" s="63" t="str">
        <f t="shared" ca="1" si="64"/>
        <v/>
      </c>
      <c r="AR169" s="63" t="str">
        <f t="shared" ca="1" si="65"/>
        <v/>
      </c>
      <c r="AS169" s="63" t="str">
        <f t="shared" ca="1" si="66"/>
        <v/>
      </c>
      <c r="AT169" s="63" t="str">
        <f t="shared" ca="1" si="67"/>
        <v/>
      </c>
      <c r="AU169" s="63" t="str">
        <f t="shared" ca="1" si="68"/>
        <v/>
      </c>
      <c r="AV169" s="63" t="str">
        <f t="shared" ca="1" si="69"/>
        <v/>
      </c>
      <c r="AW169" s="63" t="str">
        <f t="shared" ca="1" si="70"/>
        <v/>
      </c>
      <c r="AX169" s="63" t="str">
        <f t="shared" ca="1" si="71"/>
        <v/>
      </c>
      <c r="BC169"/>
    </row>
    <row r="170" spans="1:55" ht="16.5" x14ac:dyDescent="0.15">
      <c r="A170" s="60" t="str">
        <f ca="1">IFERROR(MATCH('자료입력 및 결과표시'!$A$4,OFFSET($I$3,$A169,,1000),0)+$A169,"")</f>
        <v/>
      </c>
      <c r="B170" s="60" t="str">
        <f t="shared" ca="1" si="72"/>
        <v/>
      </c>
      <c r="C170" s="44"/>
      <c r="D170" s="44"/>
      <c r="E170" s="44"/>
      <c r="F170" s="46"/>
      <c r="G170" s="18"/>
      <c r="H170" s="18">
        <f t="shared" si="55"/>
        <v>0</v>
      </c>
      <c r="I170" s="177" t="s">
        <v>100</v>
      </c>
      <c r="J170" s="178" t="s">
        <v>744</v>
      </c>
      <c r="K170" s="179">
        <v>44712</v>
      </c>
      <c r="L170" s="180">
        <v>45169</v>
      </c>
      <c r="M170" s="181" t="s">
        <v>736</v>
      </c>
      <c r="N170" s="182" t="s">
        <v>737</v>
      </c>
      <c r="O170" s="182"/>
      <c r="P170" s="182"/>
      <c r="Q170" s="182"/>
      <c r="R170" s="182"/>
      <c r="S170" s="183"/>
      <c r="T170" s="184" t="s">
        <v>35</v>
      </c>
      <c r="U170" s="185">
        <v>44754</v>
      </c>
      <c r="V170" s="226" t="s">
        <v>738</v>
      </c>
      <c r="W170" s="227" t="s">
        <v>739</v>
      </c>
      <c r="X170" s="141">
        <f t="shared" si="56"/>
        <v>0</v>
      </c>
      <c r="Y170" s="142">
        <f t="shared" si="57"/>
        <v>0</v>
      </c>
      <c r="Z170" s="142">
        <f t="shared" si="58"/>
        <v>0</v>
      </c>
      <c r="AA170" s="143">
        <f t="shared" si="59"/>
        <v>0</v>
      </c>
      <c r="AC170" s="53">
        <f>IF(AND(NOT(X170=0),$I170='자료입력 및 결과표시'!$A$4,COUNTIF('업무중복도(데이터 입력)'!$M170:$S170,'자료입력 및 결과표시'!A$9)&gt;=1),1,0)</f>
        <v>0</v>
      </c>
      <c r="AD170" s="53">
        <f>IF(AND(NOT(Y170=0),$I170='자료입력 및 결과표시'!$A$4,COUNTIF('업무중복도(데이터 입력)'!$M170:$S170,'자료입력 및 결과표시'!B$9)&gt;=1),2,0)</f>
        <v>0</v>
      </c>
      <c r="AE170" s="53">
        <f>IF(AND(NOT(Z170=0),$I170='자료입력 및 결과표시'!$A$4,COUNTIF('업무중복도(데이터 입력)'!$M170:$S170,'자료입력 및 결과표시'!C$9)&gt;=1),3,0)</f>
        <v>0</v>
      </c>
      <c r="AF170" s="53">
        <f>IF(AND(NOT(AA170=0),$I170='자료입력 및 결과표시'!$A$4,COUNTIF('업무중복도(데이터 입력)'!$M170:$S170,'자료입력 및 결과표시'!D$9)&gt;=1),4,0)</f>
        <v>0</v>
      </c>
      <c r="AH170" s="20" t="str">
        <f t="shared" si="60"/>
        <v>선진\sunjinat\tjswls001\0</v>
      </c>
      <c r="AI170" s="20" t="str">
        <f t="shared" si="61"/>
        <v>선진\sunjinat\tjswls001\0</v>
      </c>
      <c r="AJ170" s="20" t="str">
        <f t="shared" si="62"/>
        <v>선진\sunjinat\tjswls001\0</v>
      </c>
      <c r="AK170" s="20" t="str">
        <f t="shared" si="63"/>
        <v>선진\sunjinat\tjswls001\0</v>
      </c>
      <c r="AM170" s="63" t="str">
        <f ca="1">IFERROR(MATCH('자료입력 및 결과표시'!$U$4,OFFSET($AH$3,$AM169,,1000),0)+$AM169,"")</f>
        <v/>
      </c>
      <c r="AN170" s="63" t="str">
        <f ca="1">IFERROR(MATCH('자료입력 및 결과표시'!$V$4,OFFSET($AI$3,$AN169,,1000),0)+$AN169,"")</f>
        <v/>
      </c>
      <c r="AO170" s="63" t="str">
        <f ca="1">IFERROR(MATCH('자료입력 및 결과표시'!$W$4,OFFSET($AJ$3,$AO169,,1000),0)+$AO169,"")</f>
        <v/>
      </c>
      <c r="AP170" s="63" t="str">
        <f ca="1">IFERROR(MATCH('자료입력 및 결과표시'!$X$4,OFFSET($AK$3,$AP169,,1000),0)+$AP169,"")</f>
        <v/>
      </c>
      <c r="AQ170" s="63" t="str">
        <f t="shared" ca="1" si="64"/>
        <v/>
      </c>
      <c r="AR170" s="63" t="str">
        <f t="shared" ca="1" si="65"/>
        <v/>
      </c>
      <c r="AS170" s="63" t="str">
        <f t="shared" ca="1" si="66"/>
        <v/>
      </c>
      <c r="AT170" s="63" t="str">
        <f t="shared" ca="1" si="67"/>
        <v/>
      </c>
      <c r="AU170" s="63" t="str">
        <f t="shared" ca="1" si="68"/>
        <v/>
      </c>
      <c r="AV170" s="63" t="str">
        <f t="shared" ca="1" si="69"/>
        <v/>
      </c>
      <c r="AW170" s="63" t="str">
        <f t="shared" ca="1" si="70"/>
        <v/>
      </c>
      <c r="AX170" s="63" t="str">
        <f t="shared" ca="1" si="71"/>
        <v/>
      </c>
      <c r="BC170"/>
    </row>
    <row r="171" spans="1:55" ht="16.5" x14ac:dyDescent="0.15">
      <c r="A171" s="60" t="str">
        <f ca="1">IFERROR(MATCH('자료입력 및 결과표시'!$A$4,OFFSET($I$3,$A170,,1000),0)+$A170,"")</f>
        <v/>
      </c>
      <c r="B171" s="60" t="str">
        <f t="shared" ca="1" si="72"/>
        <v/>
      </c>
      <c r="C171" s="44"/>
      <c r="D171" s="44"/>
      <c r="E171" s="44"/>
      <c r="F171" s="46"/>
      <c r="G171" s="18"/>
      <c r="H171" s="18">
        <f t="shared" si="55"/>
        <v>0</v>
      </c>
      <c r="I171" s="177" t="s">
        <v>100</v>
      </c>
      <c r="J171" s="178" t="s">
        <v>745</v>
      </c>
      <c r="K171" s="179">
        <v>44712</v>
      </c>
      <c r="L171" s="180">
        <v>45381</v>
      </c>
      <c r="M171" s="181" t="s">
        <v>736</v>
      </c>
      <c r="N171" s="182" t="s">
        <v>737</v>
      </c>
      <c r="O171" s="182"/>
      <c r="P171" s="182"/>
      <c r="Q171" s="182"/>
      <c r="R171" s="182"/>
      <c r="S171" s="183"/>
      <c r="T171" s="184" t="s">
        <v>35</v>
      </c>
      <c r="U171" s="185">
        <v>44754</v>
      </c>
      <c r="V171" s="226" t="s">
        <v>738</v>
      </c>
      <c r="W171" s="227" t="s">
        <v>739</v>
      </c>
      <c r="X171" s="141">
        <f t="shared" si="56"/>
        <v>0</v>
      </c>
      <c r="Y171" s="142">
        <f t="shared" si="57"/>
        <v>0</v>
      </c>
      <c r="Z171" s="142">
        <f t="shared" si="58"/>
        <v>0</v>
      </c>
      <c r="AA171" s="143">
        <f t="shared" si="59"/>
        <v>0</v>
      </c>
      <c r="AC171" s="53">
        <f>IF(AND(NOT(X171=0),$I171='자료입력 및 결과표시'!$A$4,COUNTIF('업무중복도(데이터 입력)'!$M171:$S171,'자료입력 및 결과표시'!A$9)&gt;=1),1,0)</f>
        <v>0</v>
      </c>
      <c r="AD171" s="53">
        <f>IF(AND(NOT(Y171=0),$I171='자료입력 및 결과표시'!$A$4,COUNTIF('업무중복도(데이터 입력)'!$M171:$S171,'자료입력 및 결과표시'!B$9)&gt;=1),2,0)</f>
        <v>0</v>
      </c>
      <c r="AE171" s="53">
        <f>IF(AND(NOT(Z171=0),$I171='자료입력 및 결과표시'!$A$4,COUNTIF('업무중복도(데이터 입력)'!$M171:$S171,'자료입력 및 결과표시'!C$9)&gt;=1),3,0)</f>
        <v>0</v>
      </c>
      <c r="AF171" s="53">
        <f>IF(AND(NOT(AA171=0),$I171='자료입력 및 결과표시'!$A$4,COUNTIF('업무중복도(데이터 입력)'!$M171:$S171,'자료입력 및 결과표시'!D$9)&gt;=1),4,0)</f>
        <v>0</v>
      </c>
      <c r="AH171" s="20" t="str">
        <f t="shared" si="60"/>
        <v>선진\sunjinat\tjswls001\0</v>
      </c>
      <c r="AI171" s="20" t="str">
        <f t="shared" si="61"/>
        <v>선진\sunjinat\tjswls001\0</v>
      </c>
      <c r="AJ171" s="20" t="str">
        <f t="shared" si="62"/>
        <v>선진\sunjinat\tjswls001\0</v>
      </c>
      <c r="AK171" s="20" t="str">
        <f t="shared" si="63"/>
        <v>선진\sunjinat\tjswls001\0</v>
      </c>
      <c r="AM171" s="63" t="str">
        <f ca="1">IFERROR(MATCH('자료입력 및 결과표시'!$U$4,OFFSET($AH$3,$AM170,,1000),0)+$AM170,"")</f>
        <v/>
      </c>
      <c r="AN171" s="63" t="str">
        <f ca="1">IFERROR(MATCH('자료입력 및 결과표시'!$V$4,OFFSET($AI$3,$AN170,,1000),0)+$AN170,"")</f>
        <v/>
      </c>
      <c r="AO171" s="63" t="str">
        <f ca="1">IFERROR(MATCH('자료입력 및 결과표시'!$W$4,OFFSET($AJ$3,$AO170,,1000),0)+$AO170,"")</f>
        <v/>
      </c>
      <c r="AP171" s="63" t="str">
        <f ca="1">IFERROR(MATCH('자료입력 및 결과표시'!$X$4,OFFSET($AK$3,$AP170,,1000),0)+$AP170,"")</f>
        <v/>
      </c>
      <c r="AQ171" s="63" t="str">
        <f t="shared" ca="1" si="64"/>
        <v/>
      </c>
      <c r="AR171" s="63" t="str">
        <f t="shared" ca="1" si="65"/>
        <v/>
      </c>
      <c r="AS171" s="63" t="str">
        <f t="shared" ca="1" si="66"/>
        <v/>
      </c>
      <c r="AT171" s="63" t="str">
        <f t="shared" ca="1" si="67"/>
        <v/>
      </c>
      <c r="AU171" s="63" t="str">
        <f t="shared" ca="1" si="68"/>
        <v/>
      </c>
      <c r="AV171" s="63" t="str">
        <f t="shared" ca="1" si="69"/>
        <v/>
      </c>
      <c r="AW171" s="63" t="str">
        <f t="shared" ca="1" si="70"/>
        <v/>
      </c>
      <c r="AX171" s="63" t="str">
        <f t="shared" ca="1" si="71"/>
        <v/>
      </c>
      <c r="BC171"/>
    </row>
    <row r="172" spans="1:55" ht="16.5" x14ac:dyDescent="0.15">
      <c r="A172" s="60" t="str">
        <f ca="1">IFERROR(MATCH('자료입력 및 결과표시'!$A$4,OFFSET($I$3,$A171,,1000),0)+$A171,"")</f>
        <v/>
      </c>
      <c r="B172" s="60" t="str">
        <f t="shared" ca="1" si="72"/>
        <v/>
      </c>
      <c r="C172" s="44"/>
      <c r="D172" s="44"/>
      <c r="E172" s="44"/>
      <c r="F172" s="46"/>
      <c r="G172" s="18"/>
      <c r="H172" s="18">
        <f t="shared" si="55"/>
        <v>0</v>
      </c>
      <c r="I172" s="177" t="s">
        <v>100</v>
      </c>
      <c r="J172" s="178" t="s">
        <v>746</v>
      </c>
      <c r="K172" s="179">
        <v>44712</v>
      </c>
      <c r="L172" s="180">
        <v>44981</v>
      </c>
      <c r="M172" s="181" t="s">
        <v>736</v>
      </c>
      <c r="N172" s="182" t="s">
        <v>737</v>
      </c>
      <c r="O172" s="182"/>
      <c r="P172" s="182"/>
      <c r="Q172" s="182"/>
      <c r="R172" s="182"/>
      <c r="S172" s="183"/>
      <c r="T172" s="184" t="s">
        <v>35</v>
      </c>
      <c r="U172" s="185">
        <v>44754</v>
      </c>
      <c r="V172" s="226" t="s">
        <v>738</v>
      </c>
      <c r="W172" s="227" t="s">
        <v>739</v>
      </c>
      <c r="X172" s="141">
        <f t="shared" si="56"/>
        <v>0</v>
      </c>
      <c r="Y172" s="142">
        <f t="shared" si="57"/>
        <v>0</v>
      </c>
      <c r="Z172" s="142">
        <f t="shared" si="58"/>
        <v>0</v>
      </c>
      <c r="AA172" s="143">
        <f t="shared" si="59"/>
        <v>0</v>
      </c>
      <c r="AC172" s="53">
        <f>IF(AND(NOT(X172=0),$I172='자료입력 및 결과표시'!$A$4,COUNTIF('업무중복도(데이터 입력)'!$M172:$S172,'자료입력 및 결과표시'!A$9)&gt;=1),1,0)</f>
        <v>0</v>
      </c>
      <c r="AD172" s="53">
        <f>IF(AND(NOT(Y172=0),$I172='자료입력 및 결과표시'!$A$4,COUNTIF('업무중복도(데이터 입력)'!$M172:$S172,'자료입력 및 결과표시'!B$9)&gt;=1),2,0)</f>
        <v>0</v>
      </c>
      <c r="AE172" s="53">
        <f>IF(AND(NOT(Z172=0),$I172='자료입력 및 결과표시'!$A$4,COUNTIF('업무중복도(데이터 입력)'!$M172:$S172,'자료입력 및 결과표시'!C$9)&gt;=1),3,0)</f>
        <v>0</v>
      </c>
      <c r="AF172" s="53">
        <f>IF(AND(NOT(AA172=0),$I172='자료입력 및 결과표시'!$A$4,COUNTIF('업무중복도(데이터 입력)'!$M172:$S172,'자료입력 및 결과표시'!D$9)&gt;=1),4,0)</f>
        <v>0</v>
      </c>
      <c r="AH172" s="20" t="str">
        <f t="shared" si="60"/>
        <v>선진\sunjinat\tjswls001\0</v>
      </c>
      <c r="AI172" s="20" t="str">
        <f t="shared" si="61"/>
        <v>선진\sunjinat\tjswls001\0</v>
      </c>
      <c r="AJ172" s="20" t="str">
        <f t="shared" si="62"/>
        <v>선진\sunjinat\tjswls001\0</v>
      </c>
      <c r="AK172" s="20" t="str">
        <f t="shared" si="63"/>
        <v>선진\sunjinat\tjswls001\0</v>
      </c>
      <c r="AM172" s="63" t="str">
        <f ca="1">IFERROR(MATCH('자료입력 및 결과표시'!$U$4,OFFSET($AH$3,$AM171,,1000),0)+$AM171,"")</f>
        <v/>
      </c>
      <c r="AN172" s="63" t="str">
        <f ca="1">IFERROR(MATCH('자료입력 및 결과표시'!$V$4,OFFSET($AI$3,$AN171,,1000),0)+$AN171,"")</f>
        <v/>
      </c>
      <c r="AO172" s="63" t="str">
        <f ca="1">IFERROR(MATCH('자료입력 및 결과표시'!$W$4,OFFSET($AJ$3,$AO171,,1000),0)+$AO171,"")</f>
        <v/>
      </c>
      <c r="AP172" s="63" t="str">
        <f ca="1">IFERROR(MATCH('자료입력 및 결과표시'!$X$4,OFFSET($AK$3,$AP171,,1000),0)+$AP171,"")</f>
        <v/>
      </c>
      <c r="AQ172" s="63" t="str">
        <f t="shared" ca="1" si="64"/>
        <v/>
      </c>
      <c r="AR172" s="63" t="str">
        <f t="shared" ca="1" si="65"/>
        <v/>
      </c>
      <c r="AS172" s="63" t="str">
        <f t="shared" ca="1" si="66"/>
        <v/>
      </c>
      <c r="AT172" s="63" t="str">
        <f t="shared" ca="1" si="67"/>
        <v/>
      </c>
      <c r="AU172" s="63" t="str">
        <f t="shared" ca="1" si="68"/>
        <v/>
      </c>
      <c r="AV172" s="63" t="str">
        <f t="shared" ca="1" si="69"/>
        <v/>
      </c>
      <c r="AW172" s="63" t="str">
        <f t="shared" ca="1" si="70"/>
        <v/>
      </c>
      <c r="AX172" s="63" t="str">
        <f t="shared" ca="1" si="71"/>
        <v/>
      </c>
      <c r="BC172"/>
    </row>
    <row r="173" spans="1:55" ht="16.5" x14ac:dyDescent="0.15">
      <c r="A173" s="60" t="str">
        <f ca="1">IFERROR(MATCH('자료입력 및 결과표시'!$A$4,OFFSET($I$3,$A172,,1000),0)+$A172,"")</f>
        <v/>
      </c>
      <c r="B173" s="60" t="str">
        <f t="shared" ca="1" si="72"/>
        <v/>
      </c>
      <c r="C173" s="44"/>
      <c r="D173" s="44"/>
      <c r="E173" s="44"/>
      <c r="F173" s="46"/>
      <c r="G173" s="18"/>
      <c r="H173" s="18">
        <f t="shared" si="55"/>
        <v>0</v>
      </c>
      <c r="I173" s="177" t="s">
        <v>100</v>
      </c>
      <c r="J173" s="178" t="s">
        <v>747</v>
      </c>
      <c r="K173" s="179">
        <v>44666</v>
      </c>
      <c r="L173" s="180">
        <v>44812</v>
      </c>
      <c r="M173" s="181" t="s">
        <v>748</v>
      </c>
      <c r="N173" s="182" t="s">
        <v>737</v>
      </c>
      <c r="O173" s="182"/>
      <c r="P173" s="182"/>
      <c r="Q173" s="182"/>
      <c r="R173" s="182"/>
      <c r="S173" s="183"/>
      <c r="T173" s="184" t="s">
        <v>23</v>
      </c>
      <c r="U173" s="185">
        <v>44754</v>
      </c>
      <c r="V173" s="226" t="s">
        <v>738</v>
      </c>
      <c r="W173" s="227" t="s">
        <v>739</v>
      </c>
      <c r="X173" s="141">
        <f t="shared" si="56"/>
        <v>0</v>
      </c>
      <c r="Y173" s="142">
        <f t="shared" si="57"/>
        <v>0</v>
      </c>
      <c r="Z173" s="142">
        <f t="shared" si="58"/>
        <v>0</v>
      </c>
      <c r="AA173" s="143">
        <f t="shared" si="59"/>
        <v>0</v>
      </c>
      <c r="AC173" s="53">
        <f>IF(AND(NOT(X173=0),$I173='자료입력 및 결과표시'!$A$4,COUNTIF('업무중복도(데이터 입력)'!$M173:$S173,'자료입력 및 결과표시'!A$9)&gt;=1),1,0)</f>
        <v>0</v>
      </c>
      <c r="AD173" s="53">
        <f>IF(AND(NOT(Y173=0),$I173='자료입력 및 결과표시'!$A$4,COUNTIF('업무중복도(데이터 입력)'!$M173:$S173,'자료입력 및 결과표시'!B$9)&gt;=1),2,0)</f>
        <v>0</v>
      </c>
      <c r="AE173" s="53">
        <f>IF(AND(NOT(Z173=0),$I173='자료입력 및 결과표시'!$A$4,COUNTIF('업무중복도(데이터 입력)'!$M173:$S173,'자료입력 및 결과표시'!C$9)&gt;=1),3,0)</f>
        <v>0</v>
      </c>
      <c r="AF173" s="53">
        <f>IF(AND(NOT(AA173=0),$I173='자료입력 및 결과표시'!$A$4,COUNTIF('업무중복도(데이터 입력)'!$M173:$S173,'자료입력 및 결과표시'!D$9)&gt;=1),4,0)</f>
        <v>0</v>
      </c>
      <c r="AH173" s="20" t="str">
        <f t="shared" si="60"/>
        <v>선진\sunjinat\tjswls001\0</v>
      </c>
      <c r="AI173" s="20" t="str">
        <f t="shared" si="61"/>
        <v>선진\sunjinat\tjswls001\0</v>
      </c>
      <c r="AJ173" s="20" t="str">
        <f t="shared" si="62"/>
        <v>선진\sunjinat\tjswls001\0</v>
      </c>
      <c r="AK173" s="20" t="str">
        <f t="shared" si="63"/>
        <v>선진\sunjinat\tjswls001\0</v>
      </c>
      <c r="AM173" s="63" t="str">
        <f ca="1">IFERROR(MATCH('자료입력 및 결과표시'!$U$4,OFFSET($AH$3,$AM172,,1000),0)+$AM172,"")</f>
        <v/>
      </c>
      <c r="AN173" s="63" t="str">
        <f ca="1">IFERROR(MATCH('자료입력 및 결과표시'!$V$4,OFFSET($AI$3,$AN172,,1000),0)+$AN172,"")</f>
        <v/>
      </c>
      <c r="AO173" s="63" t="str">
        <f ca="1">IFERROR(MATCH('자료입력 및 결과표시'!$W$4,OFFSET($AJ$3,$AO172,,1000),0)+$AO172,"")</f>
        <v/>
      </c>
      <c r="AP173" s="63" t="str">
        <f ca="1">IFERROR(MATCH('자료입력 및 결과표시'!$X$4,OFFSET($AK$3,$AP172,,1000),0)+$AP172,"")</f>
        <v/>
      </c>
      <c r="AQ173" s="63" t="str">
        <f t="shared" ca="1" si="64"/>
        <v/>
      </c>
      <c r="AR173" s="63" t="str">
        <f t="shared" ca="1" si="65"/>
        <v/>
      </c>
      <c r="AS173" s="63" t="str">
        <f t="shared" ca="1" si="66"/>
        <v/>
      </c>
      <c r="AT173" s="63" t="str">
        <f t="shared" ca="1" si="67"/>
        <v/>
      </c>
      <c r="AU173" s="63" t="str">
        <f t="shared" ca="1" si="68"/>
        <v/>
      </c>
      <c r="AV173" s="63" t="str">
        <f t="shared" ca="1" si="69"/>
        <v/>
      </c>
      <c r="AW173" s="63" t="str">
        <f t="shared" ca="1" si="70"/>
        <v/>
      </c>
      <c r="AX173" s="63" t="str">
        <f t="shared" ca="1" si="71"/>
        <v/>
      </c>
      <c r="BC173"/>
    </row>
    <row r="174" spans="1:55" ht="16.5" x14ac:dyDescent="0.15">
      <c r="A174" s="60" t="str">
        <f ca="1">IFERROR(MATCH('자료입력 및 결과표시'!$A$4,OFFSET($I$3,$A173,,1000),0)+$A173,"")</f>
        <v/>
      </c>
      <c r="B174" s="60" t="str">
        <f t="shared" ca="1" si="72"/>
        <v/>
      </c>
      <c r="C174" s="44"/>
      <c r="D174" s="44"/>
      <c r="E174" s="44"/>
      <c r="F174" s="46"/>
      <c r="G174" s="18"/>
      <c r="H174" s="18">
        <f t="shared" si="55"/>
        <v>0</v>
      </c>
      <c r="I174" s="177" t="s">
        <v>100</v>
      </c>
      <c r="J174" s="178" t="s">
        <v>749</v>
      </c>
      <c r="K174" s="179">
        <v>44664</v>
      </c>
      <c r="L174" s="180">
        <v>45260</v>
      </c>
      <c r="M174" s="181" t="s">
        <v>748</v>
      </c>
      <c r="N174" s="182" t="s">
        <v>737</v>
      </c>
      <c r="O174" s="182"/>
      <c r="P174" s="182"/>
      <c r="Q174" s="182"/>
      <c r="R174" s="182"/>
      <c r="S174" s="183"/>
      <c r="T174" s="184" t="s">
        <v>35</v>
      </c>
      <c r="U174" s="185">
        <v>44754</v>
      </c>
      <c r="V174" s="226" t="s">
        <v>738</v>
      </c>
      <c r="W174" s="227" t="s">
        <v>739</v>
      </c>
      <c r="X174" s="141">
        <f t="shared" si="56"/>
        <v>0</v>
      </c>
      <c r="Y174" s="142">
        <f t="shared" si="57"/>
        <v>0</v>
      </c>
      <c r="Z174" s="142">
        <f t="shared" si="58"/>
        <v>0</v>
      </c>
      <c r="AA174" s="143">
        <f t="shared" si="59"/>
        <v>0</v>
      </c>
      <c r="AC174" s="53">
        <f>IF(AND(NOT(X174=0),$I174='자료입력 및 결과표시'!$A$4,COUNTIF('업무중복도(데이터 입력)'!$M174:$S174,'자료입력 및 결과표시'!A$9)&gt;=1),1,0)</f>
        <v>0</v>
      </c>
      <c r="AD174" s="53">
        <f>IF(AND(NOT(Y174=0),$I174='자료입력 및 결과표시'!$A$4,COUNTIF('업무중복도(데이터 입력)'!$M174:$S174,'자료입력 및 결과표시'!B$9)&gt;=1),2,0)</f>
        <v>0</v>
      </c>
      <c r="AE174" s="53">
        <f>IF(AND(NOT(Z174=0),$I174='자료입력 및 결과표시'!$A$4,COUNTIF('업무중복도(데이터 입력)'!$M174:$S174,'자료입력 및 결과표시'!C$9)&gt;=1),3,0)</f>
        <v>0</v>
      </c>
      <c r="AF174" s="53">
        <f>IF(AND(NOT(AA174=0),$I174='자료입력 및 결과표시'!$A$4,COUNTIF('업무중복도(데이터 입력)'!$M174:$S174,'자료입력 및 결과표시'!D$9)&gt;=1),4,0)</f>
        <v>0</v>
      </c>
      <c r="AH174" s="20" t="str">
        <f t="shared" si="60"/>
        <v>선진\sunjinat\tjswls001\0</v>
      </c>
      <c r="AI174" s="20" t="str">
        <f t="shared" si="61"/>
        <v>선진\sunjinat\tjswls001\0</v>
      </c>
      <c r="AJ174" s="20" t="str">
        <f t="shared" si="62"/>
        <v>선진\sunjinat\tjswls001\0</v>
      </c>
      <c r="AK174" s="20" t="str">
        <f t="shared" si="63"/>
        <v>선진\sunjinat\tjswls001\0</v>
      </c>
      <c r="AM174" s="63" t="str">
        <f ca="1">IFERROR(MATCH('자료입력 및 결과표시'!$U$4,OFFSET($AH$3,$AM173,,1000),0)+$AM173,"")</f>
        <v/>
      </c>
      <c r="AN174" s="63" t="str">
        <f ca="1">IFERROR(MATCH('자료입력 및 결과표시'!$V$4,OFFSET($AI$3,$AN173,,1000),0)+$AN173,"")</f>
        <v/>
      </c>
      <c r="AO174" s="63" t="str">
        <f ca="1">IFERROR(MATCH('자료입력 및 결과표시'!$W$4,OFFSET($AJ$3,$AO173,,1000),0)+$AO173,"")</f>
        <v/>
      </c>
      <c r="AP174" s="63" t="str">
        <f ca="1">IFERROR(MATCH('자료입력 및 결과표시'!$X$4,OFFSET($AK$3,$AP173,,1000),0)+$AP173,"")</f>
        <v/>
      </c>
      <c r="AQ174" s="63" t="str">
        <f t="shared" ca="1" si="64"/>
        <v/>
      </c>
      <c r="AR174" s="63" t="str">
        <f t="shared" ca="1" si="65"/>
        <v/>
      </c>
      <c r="AS174" s="63" t="str">
        <f t="shared" ca="1" si="66"/>
        <v/>
      </c>
      <c r="AT174" s="63" t="str">
        <f t="shared" ca="1" si="67"/>
        <v/>
      </c>
      <c r="AU174" s="63" t="str">
        <f t="shared" ca="1" si="68"/>
        <v/>
      </c>
      <c r="AV174" s="63" t="str">
        <f t="shared" ca="1" si="69"/>
        <v/>
      </c>
      <c r="AW174" s="63" t="str">
        <f t="shared" ca="1" si="70"/>
        <v/>
      </c>
      <c r="AX174" s="63" t="str">
        <f t="shared" ca="1" si="71"/>
        <v/>
      </c>
      <c r="BC174"/>
    </row>
    <row r="175" spans="1:55" ht="16.5" x14ac:dyDescent="0.15">
      <c r="A175" s="60" t="str">
        <f ca="1">IFERROR(MATCH('자료입력 및 결과표시'!$A$4,OFFSET($I$3,$A174,,1000),0)+$A174,"")</f>
        <v/>
      </c>
      <c r="B175" s="60" t="str">
        <f t="shared" ca="1" si="72"/>
        <v/>
      </c>
      <c r="C175" s="44"/>
      <c r="D175" s="44"/>
      <c r="E175" s="44"/>
      <c r="F175" s="46"/>
      <c r="G175" s="18"/>
      <c r="H175" s="18">
        <f t="shared" si="55"/>
        <v>0</v>
      </c>
      <c r="I175" s="177" t="s">
        <v>100</v>
      </c>
      <c r="J175" s="178" t="s">
        <v>750</v>
      </c>
      <c r="K175" s="179">
        <v>44672</v>
      </c>
      <c r="L175" s="180">
        <v>45380</v>
      </c>
      <c r="M175" s="181" t="s">
        <v>751</v>
      </c>
      <c r="N175" s="182" t="s">
        <v>752</v>
      </c>
      <c r="O175" s="182"/>
      <c r="P175" s="182"/>
      <c r="Q175" s="182"/>
      <c r="R175" s="182"/>
      <c r="S175" s="183"/>
      <c r="T175" s="184" t="s">
        <v>35</v>
      </c>
      <c r="U175" s="185">
        <v>44803</v>
      </c>
      <c r="V175" s="226" t="s">
        <v>738</v>
      </c>
      <c r="W175" s="227" t="s">
        <v>739</v>
      </c>
      <c r="X175" s="141">
        <f t="shared" si="56"/>
        <v>0</v>
      </c>
      <c r="Y175" s="142">
        <f t="shared" si="57"/>
        <v>0</v>
      </c>
      <c r="Z175" s="142">
        <f t="shared" si="58"/>
        <v>0</v>
      </c>
      <c r="AA175" s="143">
        <f t="shared" si="59"/>
        <v>0</v>
      </c>
      <c r="AC175" s="53">
        <f>IF(AND(NOT(X175=0),$I175='자료입력 및 결과표시'!$A$4,COUNTIF('업무중복도(데이터 입력)'!$M175:$S175,'자료입력 및 결과표시'!A$9)&gt;=1),1,0)</f>
        <v>0</v>
      </c>
      <c r="AD175" s="53">
        <f>IF(AND(NOT(Y175=0),$I175='자료입력 및 결과표시'!$A$4,COUNTIF('업무중복도(데이터 입력)'!$M175:$S175,'자료입력 및 결과표시'!B$9)&gt;=1),2,0)</f>
        <v>0</v>
      </c>
      <c r="AE175" s="53">
        <f>IF(AND(NOT(Z175=0),$I175='자료입력 및 결과표시'!$A$4,COUNTIF('업무중복도(데이터 입력)'!$M175:$S175,'자료입력 및 결과표시'!C$9)&gt;=1),3,0)</f>
        <v>0</v>
      </c>
      <c r="AF175" s="53">
        <f>IF(AND(NOT(AA175=0),$I175='자료입력 및 결과표시'!$A$4,COUNTIF('업무중복도(데이터 입력)'!$M175:$S175,'자료입력 및 결과표시'!D$9)&gt;=1),4,0)</f>
        <v>0</v>
      </c>
      <c r="AH175" s="20" t="str">
        <f t="shared" si="60"/>
        <v>선진\sunjinat\tjswls001\0</v>
      </c>
      <c r="AI175" s="20" t="str">
        <f t="shared" si="61"/>
        <v>선진\sunjinat\tjswls001\0</v>
      </c>
      <c r="AJ175" s="20" t="str">
        <f t="shared" si="62"/>
        <v>선진\sunjinat\tjswls001\0</v>
      </c>
      <c r="AK175" s="20" t="str">
        <f t="shared" si="63"/>
        <v>선진\sunjinat\tjswls001\0</v>
      </c>
      <c r="AM175" s="63" t="str">
        <f ca="1">IFERROR(MATCH('자료입력 및 결과표시'!$U$4,OFFSET($AH$3,$AM174,,1000),0)+$AM174,"")</f>
        <v/>
      </c>
      <c r="AN175" s="63" t="str">
        <f ca="1">IFERROR(MATCH('자료입력 및 결과표시'!$V$4,OFFSET($AI$3,$AN174,,1000),0)+$AN174,"")</f>
        <v/>
      </c>
      <c r="AO175" s="63" t="str">
        <f ca="1">IFERROR(MATCH('자료입력 및 결과표시'!$W$4,OFFSET($AJ$3,$AO174,,1000),0)+$AO174,"")</f>
        <v/>
      </c>
      <c r="AP175" s="63" t="str">
        <f ca="1">IFERROR(MATCH('자료입력 및 결과표시'!$X$4,OFFSET($AK$3,$AP174,,1000),0)+$AP174,"")</f>
        <v/>
      </c>
      <c r="AQ175" s="63" t="str">
        <f t="shared" ca="1" si="64"/>
        <v/>
      </c>
      <c r="AR175" s="63" t="str">
        <f t="shared" ca="1" si="65"/>
        <v/>
      </c>
      <c r="AS175" s="63" t="str">
        <f t="shared" ca="1" si="66"/>
        <v/>
      </c>
      <c r="AT175" s="63" t="str">
        <f t="shared" ca="1" si="67"/>
        <v/>
      </c>
      <c r="AU175" s="63" t="str">
        <f t="shared" ca="1" si="68"/>
        <v/>
      </c>
      <c r="AV175" s="63" t="str">
        <f t="shared" ca="1" si="69"/>
        <v/>
      </c>
      <c r="AW175" s="63" t="str">
        <f t="shared" ca="1" si="70"/>
        <v/>
      </c>
      <c r="AX175" s="63" t="str">
        <f t="shared" ca="1" si="71"/>
        <v/>
      </c>
      <c r="BC175"/>
    </row>
    <row r="176" spans="1:55" ht="16.5" x14ac:dyDescent="0.15">
      <c r="A176" s="60" t="str">
        <f ca="1">IFERROR(MATCH('자료입력 및 결과표시'!$A$4,OFFSET($I$3,$A175,,1000),0)+$A175,"")</f>
        <v/>
      </c>
      <c r="B176" s="60" t="str">
        <f t="shared" ca="1" si="72"/>
        <v/>
      </c>
      <c r="C176" s="44"/>
      <c r="D176" s="44"/>
      <c r="E176" s="44"/>
      <c r="F176" s="46"/>
      <c r="G176" s="18"/>
      <c r="H176" s="18">
        <f t="shared" si="55"/>
        <v>0</v>
      </c>
      <c r="I176" s="129" t="s">
        <v>52</v>
      </c>
      <c r="J176" s="130" t="s">
        <v>777</v>
      </c>
      <c r="K176" s="131">
        <v>44797</v>
      </c>
      <c r="L176" s="132">
        <v>45161</v>
      </c>
      <c r="M176" s="113" t="s">
        <v>547</v>
      </c>
      <c r="N176" s="114" t="s">
        <v>576</v>
      </c>
      <c r="O176" s="114"/>
      <c r="P176" s="114"/>
      <c r="Q176" s="114"/>
      <c r="R176" s="114"/>
      <c r="S176" s="115"/>
      <c r="T176" s="116" t="s">
        <v>91</v>
      </c>
      <c r="U176" s="133">
        <v>44795</v>
      </c>
      <c r="V176" s="134" t="s">
        <v>542</v>
      </c>
      <c r="W176" s="135" t="s">
        <v>543</v>
      </c>
      <c r="X176" s="141">
        <f t="shared" si="56"/>
        <v>0</v>
      </c>
      <c r="Y176" s="142">
        <f t="shared" si="57"/>
        <v>0</v>
      </c>
      <c r="Z176" s="142">
        <f t="shared" si="58"/>
        <v>0</v>
      </c>
      <c r="AA176" s="143">
        <f t="shared" si="59"/>
        <v>0</v>
      </c>
      <c r="AC176" s="53">
        <f>IF(AND(NOT(X176=0),$I176='자료입력 및 결과표시'!$A$4,COUNTIF('업무중복도(데이터 입력)'!$M176:$S176,'자료입력 및 결과표시'!A$9)&gt;=1),1,0)</f>
        <v>0</v>
      </c>
      <c r="AD176" s="53">
        <f>IF(AND(NOT(Y176=0),$I176='자료입력 및 결과표시'!$A$4,COUNTIF('업무중복도(데이터 입력)'!$M176:$S176,'자료입력 및 결과표시'!B$9)&gt;=1),2,0)</f>
        <v>0</v>
      </c>
      <c r="AE176" s="53">
        <f>IF(AND(NOT(Z176=0),$I176='자료입력 및 결과표시'!$A$4,COUNTIF('업무중복도(데이터 입력)'!$M176:$S176,'자료입력 및 결과표시'!C$9)&gt;=1),3,0)</f>
        <v>0</v>
      </c>
      <c r="AF176" s="53">
        <f>IF(AND(NOT(AA176=0),$I176='자료입력 및 결과표시'!$A$4,COUNTIF('업무중복도(데이터 입력)'!$M176:$S176,'자료입력 및 결과표시'!D$9)&gt;=1),4,0)</f>
        <v>0</v>
      </c>
      <c r="AH176" s="20" t="str">
        <f t="shared" si="60"/>
        <v>건보종합\gunbo2001\gunbo2001*\0</v>
      </c>
      <c r="AI176" s="20" t="str">
        <f t="shared" si="61"/>
        <v>건보종합\gunbo2001\gunbo2001*\0</v>
      </c>
      <c r="AJ176" s="20" t="str">
        <f t="shared" si="62"/>
        <v>건보종합\gunbo2001\gunbo2001*\0</v>
      </c>
      <c r="AK176" s="20" t="str">
        <f t="shared" si="63"/>
        <v>건보종합\gunbo2001\gunbo2001*\0</v>
      </c>
      <c r="AM176" s="63" t="str">
        <f ca="1">IFERROR(MATCH('자료입력 및 결과표시'!$U$4,OFFSET($AH$3,$AM175,,1000),0)+$AM175,"")</f>
        <v/>
      </c>
      <c r="AN176" s="63" t="str">
        <f ca="1">IFERROR(MATCH('자료입력 및 결과표시'!$V$4,OFFSET($AI$3,$AN175,,1000),0)+$AN175,"")</f>
        <v/>
      </c>
      <c r="AO176" s="63" t="str">
        <f ca="1">IFERROR(MATCH('자료입력 및 결과표시'!$W$4,OFFSET($AJ$3,$AO175,,1000),0)+$AO175,"")</f>
        <v/>
      </c>
      <c r="AP176" s="63" t="str">
        <f ca="1">IFERROR(MATCH('자료입력 및 결과표시'!$X$4,OFFSET($AK$3,$AP175,,1000),0)+$AP175,"")</f>
        <v/>
      </c>
      <c r="AQ176" s="63" t="str">
        <f t="shared" ca="1" si="64"/>
        <v/>
      </c>
      <c r="AR176" s="63" t="str">
        <f t="shared" ca="1" si="65"/>
        <v/>
      </c>
      <c r="AS176" s="63" t="str">
        <f t="shared" ca="1" si="66"/>
        <v/>
      </c>
      <c r="AT176" s="63" t="str">
        <f t="shared" ca="1" si="67"/>
        <v/>
      </c>
      <c r="AU176" s="63" t="str">
        <f t="shared" ca="1" si="68"/>
        <v/>
      </c>
      <c r="AV176" s="63" t="str">
        <f t="shared" ca="1" si="69"/>
        <v/>
      </c>
      <c r="AW176" s="63" t="str">
        <f t="shared" ca="1" si="70"/>
        <v/>
      </c>
      <c r="AX176" s="63" t="str">
        <f t="shared" ca="1" si="71"/>
        <v/>
      </c>
      <c r="BC176"/>
    </row>
    <row r="177" spans="1:55" ht="16.5" x14ac:dyDescent="0.15">
      <c r="A177" s="60" t="str">
        <f ca="1">IFERROR(MATCH('자료입력 및 결과표시'!$A$4,OFFSET($I$3,$A176,,1000),0)+$A176,"")</f>
        <v/>
      </c>
      <c r="B177" s="60" t="str">
        <f t="shared" ca="1" si="72"/>
        <v/>
      </c>
      <c r="C177" s="44"/>
      <c r="D177" s="44"/>
      <c r="E177" s="44"/>
      <c r="F177" s="46"/>
      <c r="G177" s="18"/>
      <c r="H177" s="18">
        <f t="shared" si="55"/>
        <v>0</v>
      </c>
      <c r="I177" s="129" t="s">
        <v>52</v>
      </c>
      <c r="J177" s="130" t="s">
        <v>778</v>
      </c>
      <c r="K177" s="131">
        <v>44797</v>
      </c>
      <c r="L177" s="132">
        <v>45069</v>
      </c>
      <c r="M177" s="113" t="s">
        <v>547</v>
      </c>
      <c r="N177" s="114" t="s">
        <v>576</v>
      </c>
      <c r="O177" s="114"/>
      <c r="P177" s="114"/>
      <c r="Q177" s="114"/>
      <c r="R177" s="114"/>
      <c r="S177" s="115"/>
      <c r="T177" s="116" t="s">
        <v>91</v>
      </c>
      <c r="U177" s="133">
        <v>44795</v>
      </c>
      <c r="V177" s="134" t="s">
        <v>542</v>
      </c>
      <c r="W177" s="135" t="s">
        <v>543</v>
      </c>
      <c r="X177" s="141">
        <f t="shared" si="56"/>
        <v>0</v>
      </c>
      <c r="Y177" s="142">
        <f t="shared" si="57"/>
        <v>0</v>
      </c>
      <c r="Z177" s="142">
        <f t="shared" si="58"/>
        <v>0</v>
      </c>
      <c r="AA177" s="143">
        <f t="shared" si="59"/>
        <v>0</v>
      </c>
      <c r="AC177" s="53">
        <f>IF(AND(NOT(X177=0),$I177='자료입력 및 결과표시'!$A$4,COUNTIF('업무중복도(데이터 입력)'!$M177:$S177,'자료입력 및 결과표시'!A$9)&gt;=1),1,0)</f>
        <v>0</v>
      </c>
      <c r="AD177" s="53">
        <f>IF(AND(NOT(Y177=0),$I177='자료입력 및 결과표시'!$A$4,COUNTIF('업무중복도(데이터 입력)'!$M177:$S177,'자료입력 및 결과표시'!B$9)&gt;=1),2,0)</f>
        <v>0</v>
      </c>
      <c r="AE177" s="53">
        <f>IF(AND(NOT(Z177=0),$I177='자료입력 및 결과표시'!$A$4,COUNTIF('업무중복도(데이터 입력)'!$M177:$S177,'자료입력 및 결과표시'!C$9)&gt;=1),3,0)</f>
        <v>0</v>
      </c>
      <c r="AF177" s="53">
        <f>IF(AND(NOT(AA177=0),$I177='자료입력 및 결과표시'!$A$4,COUNTIF('업무중복도(데이터 입력)'!$M177:$S177,'자료입력 및 결과표시'!D$9)&gt;=1),4,0)</f>
        <v>0</v>
      </c>
      <c r="AH177" s="20" t="str">
        <f t="shared" si="60"/>
        <v>건보종합\gunbo2001\gunbo2001*\0</v>
      </c>
      <c r="AI177" s="20" t="str">
        <f t="shared" si="61"/>
        <v>건보종합\gunbo2001\gunbo2001*\0</v>
      </c>
      <c r="AJ177" s="20" t="str">
        <f t="shared" si="62"/>
        <v>건보종합\gunbo2001\gunbo2001*\0</v>
      </c>
      <c r="AK177" s="20" t="str">
        <f t="shared" si="63"/>
        <v>건보종합\gunbo2001\gunbo2001*\0</v>
      </c>
      <c r="AM177" s="63" t="str">
        <f ca="1">IFERROR(MATCH('자료입력 및 결과표시'!$U$4,OFFSET($AH$3,$AM176,,1000),0)+$AM176,"")</f>
        <v/>
      </c>
      <c r="AN177" s="63" t="str">
        <f ca="1">IFERROR(MATCH('자료입력 및 결과표시'!$V$4,OFFSET($AI$3,$AN176,,1000),0)+$AN176,"")</f>
        <v/>
      </c>
      <c r="AO177" s="63" t="str">
        <f ca="1">IFERROR(MATCH('자료입력 및 결과표시'!$W$4,OFFSET($AJ$3,$AO176,,1000),0)+$AO176,"")</f>
        <v/>
      </c>
      <c r="AP177" s="63" t="str">
        <f ca="1">IFERROR(MATCH('자료입력 및 결과표시'!$X$4,OFFSET($AK$3,$AP176,,1000),0)+$AP176,"")</f>
        <v/>
      </c>
      <c r="AQ177" s="63" t="str">
        <f t="shared" ca="1" si="64"/>
        <v/>
      </c>
      <c r="AR177" s="63" t="str">
        <f t="shared" ca="1" si="65"/>
        <v/>
      </c>
      <c r="AS177" s="63" t="str">
        <f t="shared" ca="1" si="66"/>
        <v/>
      </c>
      <c r="AT177" s="63" t="str">
        <f t="shared" ca="1" si="67"/>
        <v/>
      </c>
      <c r="AU177" s="63" t="str">
        <f t="shared" ca="1" si="68"/>
        <v/>
      </c>
      <c r="AV177" s="63" t="str">
        <f t="shared" ca="1" si="69"/>
        <v/>
      </c>
      <c r="AW177" s="63" t="str">
        <f t="shared" ca="1" si="70"/>
        <v/>
      </c>
      <c r="AX177" s="63" t="str">
        <f t="shared" ca="1" si="71"/>
        <v/>
      </c>
      <c r="BC177"/>
    </row>
    <row r="178" spans="1:55" ht="16.5" x14ac:dyDescent="0.15">
      <c r="A178" s="60" t="str">
        <f ca="1">IFERROR(MATCH('자료입력 및 결과표시'!$A$4,OFFSET($I$3,$A177,,1000),0)+$A177,"")</f>
        <v/>
      </c>
      <c r="B178" s="60" t="str">
        <f t="shared" ca="1" si="72"/>
        <v/>
      </c>
      <c r="C178" s="44"/>
      <c r="D178" s="44"/>
      <c r="E178" s="44"/>
      <c r="F178" s="46"/>
      <c r="G178" s="18"/>
      <c r="H178" s="18">
        <f t="shared" si="55"/>
        <v>0</v>
      </c>
      <c r="I178" s="129" t="s">
        <v>80</v>
      </c>
      <c r="J178" s="130" t="s">
        <v>791</v>
      </c>
      <c r="K178" s="131">
        <v>44337</v>
      </c>
      <c r="L178" s="132">
        <v>44829</v>
      </c>
      <c r="M178" s="113" t="s">
        <v>780</v>
      </c>
      <c r="N178" s="114" t="s">
        <v>781</v>
      </c>
      <c r="O178" s="114"/>
      <c r="P178" s="114"/>
      <c r="Q178" s="114"/>
      <c r="R178" s="114"/>
      <c r="S178" s="115"/>
      <c r="T178" s="116" t="s">
        <v>35</v>
      </c>
      <c r="U178" s="133">
        <v>44782</v>
      </c>
      <c r="V178" s="211" t="s">
        <v>783</v>
      </c>
      <c r="W178" s="212" t="s">
        <v>784</v>
      </c>
      <c r="X178" s="141">
        <f t="shared" si="56"/>
        <v>0</v>
      </c>
      <c r="Y178" s="142">
        <f t="shared" si="57"/>
        <v>0</v>
      </c>
      <c r="Z178" s="142">
        <f t="shared" si="58"/>
        <v>0</v>
      </c>
      <c r="AA178" s="143">
        <f t="shared" si="59"/>
        <v>0</v>
      </c>
      <c r="AC178" s="53">
        <f>IF(AND(NOT(X178=0),$I178='자료입력 및 결과표시'!$A$4,COUNTIF('업무중복도(데이터 입력)'!$M178:$S178,'자료입력 및 결과표시'!A$9)&gt;=1),1,0)</f>
        <v>0</v>
      </c>
      <c r="AD178" s="53">
        <f>IF(AND(NOT(Y178=0),$I178='자료입력 및 결과표시'!$A$4,COUNTIF('업무중복도(데이터 입력)'!$M178:$S178,'자료입력 및 결과표시'!B$9)&gt;=1),2,0)</f>
        <v>0</v>
      </c>
      <c r="AE178" s="53">
        <f>IF(AND(NOT(Z178=0),$I178='자료입력 및 결과표시'!$A$4,COUNTIF('업무중복도(데이터 입력)'!$M178:$S178,'자료입력 및 결과표시'!C$9)&gt;=1),3,0)</f>
        <v>0</v>
      </c>
      <c r="AF178" s="53">
        <f>IF(AND(NOT(AA178=0),$I178='자료입력 및 결과표시'!$A$4,COUNTIF('업무중복도(데이터 입력)'!$M178:$S178,'자료입력 및 결과표시'!D$9)&gt;=1),4,0)</f>
        <v>0</v>
      </c>
      <c r="AH178" s="20" t="str">
        <f t="shared" si="60"/>
        <v>케이앤케이\knk021a\knk021##\0</v>
      </c>
      <c r="AI178" s="20" t="str">
        <f t="shared" si="61"/>
        <v>케이앤케이\knk021a\knk021##\0</v>
      </c>
      <c r="AJ178" s="20" t="str">
        <f t="shared" si="62"/>
        <v>케이앤케이\knk021a\knk021##\0</v>
      </c>
      <c r="AK178" s="20" t="str">
        <f t="shared" si="63"/>
        <v>케이앤케이\knk021a\knk021##\0</v>
      </c>
      <c r="AM178" s="63" t="str">
        <f ca="1">IFERROR(MATCH('자료입력 및 결과표시'!$U$4,OFFSET($AH$3,$AM177,,1000),0)+$AM177,"")</f>
        <v/>
      </c>
      <c r="AN178" s="63" t="str">
        <f ca="1">IFERROR(MATCH('자료입력 및 결과표시'!$V$4,OFFSET($AI$3,$AN177,,1000),0)+$AN177,"")</f>
        <v/>
      </c>
      <c r="AO178" s="63" t="str">
        <f ca="1">IFERROR(MATCH('자료입력 및 결과표시'!$W$4,OFFSET($AJ$3,$AO177,,1000),0)+$AO177,"")</f>
        <v/>
      </c>
      <c r="AP178" s="63" t="str">
        <f ca="1">IFERROR(MATCH('자료입력 및 결과표시'!$X$4,OFFSET($AK$3,$AP177,,1000),0)+$AP177,"")</f>
        <v/>
      </c>
      <c r="AQ178" s="63" t="str">
        <f t="shared" ca="1" si="64"/>
        <v/>
      </c>
      <c r="AR178" s="63" t="str">
        <f t="shared" ca="1" si="65"/>
        <v/>
      </c>
      <c r="AS178" s="63" t="str">
        <f t="shared" ca="1" si="66"/>
        <v/>
      </c>
      <c r="AT178" s="63" t="str">
        <f t="shared" ca="1" si="67"/>
        <v/>
      </c>
      <c r="AU178" s="63" t="str">
        <f t="shared" ca="1" si="68"/>
        <v/>
      </c>
      <c r="AV178" s="63" t="str">
        <f t="shared" ca="1" si="69"/>
        <v/>
      </c>
      <c r="AW178" s="63" t="str">
        <f t="shared" ca="1" si="70"/>
        <v/>
      </c>
      <c r="AX178" s="63" t="str">
        <f t="shared" ca="1" si="71"/>
        <v/>
      </c>
      <c r="BC178"/>
    </row>
    <row r="179" spans="1:55" ht="16.5" x14ac:dyDescent="0.15">
      <c r="A179" s="60" t="str">
        <f ca="1">IFERROR(MATCH('자료입력 및 결과표시'!$A$4,OFFSET($I$3,$A178,,1000),0)+$A178,"")</f>
        <v/>
      </c>
      <c r="B179" s="60" t="str">
        <f t="shared" ca="1" si="72"/>
        <v/>
      </c>
      <c r="C179" s="44"/>
      <c r="D179" s="44"/>
      <c r="E179" s="44"/>
      <c r="F179" s="46"/>
      <c r="G179" s="18"/>
      <c r="H179" s="18">
        <f t="shared" si="55"/>
        <v>0</v>
      </c>
      <c r="I179" s="129" t="s">
        <v>80</v>
      </c>
      <c r="J179" s="130" t="s">
        <v>792</v>
      </c>
      <c r="K179" s="131">
        <v>44369</v>
      </c>
      <c r="L179" s="132">
        <v>44794</v>
      </c>
      <c r="M179" s="113" t="s">
        <v>780</v>
      </c>
      <c r="N179" s="114"/>
      <c r="O179" s="114"/>
      <c r="P179" s="114"/>
      <c r="Q179" s="114"/>
      <c r="R179" s="114"/>
      <c r="S179" s="115"/>
      <c r="T179" s="116" t="s">
        <v>35</v>
      </c>
      <c r="U179" s="133">
        <v>44782</v>
      </c>
      <c r="V179" s="211" t="s">
        <v>783</v>
      </c>
      <c r="W179" s="212" t="s">
        <v>784</v>
      </c>
      <c r="X179" s="141">
        <f t="shared" si="56"/>
        <v>0</v>
      </c>
      <c r="Y179" s="142">
        <f t="shared" si="57"/>
        <v>0</v>
      </c>
      <c r="Z179" s="142">
        <f t="shared" si="58"/>
        <v>0</v>
      </c>
      <c r="AA179" s="143">
        <f t="shared" si="59"/>
        <v>0</v>
      </c>
      <c r="AC179" s="53">
        <f>IF(AND(NOT(X179=0),$I179='자료입력 및 결과표시'!$A$4,COUNTIF('업무중복도(데이터 입력)'!$M179:$S179,'자료입력 및 결과표시'!A$9)&gt;=1),1,0)</f>
        <v>0</v>
      </c>
      <c r="AD179" s="53">
        <f>IF(AND(NOT(Y179=0),$I179='자료입력 및 결과표시'!$A$4,COUNTIF('업무중복도(데이터 입력)'!$M179:$S179,'자료입력 및 결과표시'!B$9)&gt;=1),2,0)</f>
        <v>0</v>
      </c>
      <c r="AE179" s="53">
        <f>IF(AND(NOT(Z179=0),$I179='자료입력 및 결과표시'!$A$4,COUNTIF('업무중복도(데이터 입력)'!$M179:$S179,'자료입력 및 결과표시'!C$9)&gt;=1),3,0)</f>
        <v>0</v>
      </c>
      <c r="AF179" s="53">
        <f>IF(AND(NOT(AA179=0),$I179='자료입력 및 결과표시'!$A$4,COUNTIF('업무중복도(데이터 입력)'!$M179:$S179,'자료입력 및 결과표시'!D$9)&gt;=1),4,0)</f>
        <v>0</v>
      </c>
      <c r="AH179" s="20" t="str">
        <f t="shared" si="60"/>
        <v>케이앤케이\knk021a\knk021##\0</v>
      </c>
      <c r="AI179" s="20" t="str">
        <f t="shared" si="61"/>
        <v>케이앤케이\knk021a\knk021##\0</v>
      </c>
      <c r="AJ179" s="20" t="str">
        <f t="shared" si="62"/>
        <v>케이앤케이\knk021a\knk021##\0</v>
      </c>
      <c r="AK179" s="20" t="str">
        <f t="shared" si="63"/>
        <v>케이앤케이\knk021a\knk021##\0</v>
      </c>
      <c r="AM179" s="63" t="str">
        <f ca="1">IFERROR(MATCH('자료입력 및 결과표시'!$U$4,OFFSET($AH$3,$AM178,,1000),0)+$AM178,"")</f>
        <v/>
      </c>
      <c r="AN179" s="63" t="str">
        <f ca="1">IFERROR(MATCH('자료입력 및 결과표시'!$V$4,OFFSET($AI$3,$AN178,,1000),0)+$AN178,"")</f>
        <v/>
      </c>
      <c r="AO179" s="63" t="str">
        <f ca="1">IFERROR(MATCH('자료입력 및 결과표시'!$W$4,OFFSET($AJ$3,$AO178,,1000),0)+$AO178,"")</f>
        <v/>
      </c>
      <c r="AP179" s="63" t="str">
        <f ca="1">IFERROR(MATCH('자료입력 및 결과표시'!$X$4,OFFSET($AK$3,$AP178,,1000),0)+$AP178,"")</f>
        <v/>
      </c>
      <c r="AQ179" s="63" t="str">
        <f t="shared" ca="1" si="64"/>
        <v/>
      </c>
      <c r="AR179" s="63" t="str">
        <f t="shared" ca="1" si="65"/>
        <v/>
      </c>
      <c r="AS179" s="63" t="str">
        <f t="shared" ca="1" si="66"/>
        <v/>
      </c>
      <c r="AT179" s="63" t="str">
        <f t="shared" ca="1" si="67"/>
        <v/>
      </c>
      <c r="AU179" s="63" t="str">
        <f t="shared" ca="1" si="68"/>
        <v/>
      </c>
      <c r="AV179" s="63" t="str">
        <f t="shared" ca="1" si="69"/>
        <v/>
      </c>
      <c r="AW179" s="63" t="str">
        <f t="shared" ca="1" si="70"/>
        <v/>
      </c>
      <c r="AX179" s="63" t="str">
        <f t="shared" ca="1" si="71"/>
        <v/>
      </c>
      <c r="BC179"/>
    </row>
    <row r="180" spans="1:55" ht="16.5" x14ac:dyDescent="0.15">
      <c r="A180" s="60" t="str">
        <f ca="1">IFERROR(MATCH('자료입력 및 결과표시'!$A$4,OFFSET($I$3,$A179,,1000),0)+$A179,"")</f>
        <v/>
      </c>
      <c r="B180" s="60" t="str">
        <f t="shared" ca="1" si="72"/>
        <v/>
      </c>
      <c r="C180" s="44"/>
      <c r="D180" s="44"/>
      <c r="E180" s="44"/>
      <c r="F180" s="46"/>
      <c r="G180" s="18"/>
      <c r="H180" s="18">
        <f t="shared" si="55"/>
        <v>0</v>
      </c>
      <c r="I180" s="129" t="s">
        <v>80</v>
      </c>
      <c r="J180" s="130" t="s">
        <v>793</v>
      </c>
      <c r="K180" s="131">
        <v>44410</v>
      </c>
      <c r="L180" s="132">
        <v>44804</v>
      </c>
      <c r="M180" s="113" t="s">
        <v>780</v>
      </c>
      <c r="N180" s="114"/>
      <c r="O180" s="114"/>
      <c r="P180" s="114"/>
      <c r="Q180" s="114"/>
      <c r="R180" s="114"/>
      <c r="S180" s="115"/>
      <c r="T180" s="116" t="s">
        <v>23</v>
      </c>
      <c r="U180" s="133">
        <v>44782</v>
      </c>
      <c r="V180" s="134" t="s">
        <v>783</v>
      </c>
      <c r="W180" s="135" t="s">
        <v>784</v>
      </c>
      <c r="X180" s="141">
        <f t="shared" si="56"/>
        <v>0</v>
      </c>
      <c r="Y180" s="142">
        <f t="shared" si="57"/>
        <v>0</v>
      </c>
      <c r="Z180" s="142">
        <f t="shared" si="58"/>
        <v>0</v>
      </c>
      <c r="AA180" s="143">
        <f t="shared" si="59"/>
        <v>0</v>
      </c>
      <c r="AC180" s="53">
        <f>IF(AND(NOT(X180=0),$I180='자료입력 및 결과표시'!$A$4,COUNTIF('업무중복도(데이터 입력)'!$M180:$S180,'자료입력 및 결과표시'!A$9)&gt;=1),1,0)</f>
        <v>0</v>
      </c>
      <c r="AD180" s="53">
        <f>IF(AND(NOT(Y180=0),$I180='자료입력 및 결과표시'!$A$4,COUNTIF('업무중복도(데이터 입력)'!$M180:$S180,'자료입력 및 결과표시'!B$9)&gt;=1),2,0)</f>
        <v>0</v>
      </c>
      <c r="AE180" s="53">
        <f>IF(AND(NOT(Z180=0),$I180='자료입력 및 결과표시'!$A$4,COUNTIF('업무중복도(데이터 입력)'!$M180:$S180,'자료입력 및 결과표시'!C$9)&gt;=1),3,0)</f>
        <v>0</v>
      </c>
      <c r="AF180" s="53">
        <f>IF(AND(NOT(AA180=0),$I180='자료입력 및 결과표시'!$A$4,COUNTIF('업무중복도(데이터 입력)'!$M180:$S180,'자료입력 및 결과표시'!D$9)&gt;=1),4,0)</f>
        <v>0</v>
      </c>
      <c r="AH180" s="20" t="str">
        <f t="shared" si="60"/>
        <v>케이앤케이\knk021a\knk021##\0</v>
      </c>
      <c r="AI180" s="20" t="str">
        <f t="shared" si="61"/>
        <v>케이앤케이\knk021a\knk021##\0</v>
      </c>
      <c r="AJ180" s="20" t="str">
        <f t="shared" si="62"/>
        <v>케이앤케이\knk021a\knk021##\0</v>
      </c>
      <c r="AK180" s="20" t="str">
        <f t="shared" si="63"/>
        <v>케이앤케이\knk021a\knk021##\0</v>
      </c>
      <c r="AM180" s="63" t="str">
        <f ca="1">IFERROR(MATCH('자료입력 및 결과표시'!$U$4,OFFSET($AH$3,$AM179,,1000),0)+$AM179,"")</f>
        <v/>
      </c>
      <c r="AN180" s="63" t="str">
        <f ca="1">IFERROR(MATCH('자료입력 및 결과표시'!$V$4,OFFSET($AI$3,$AN179,,1000),0)+$AN179,"")</f>
        <v/>
      </c>
      <c r="AO180" s="63" t="str">
        <f ca="1">IFERROR(MATCH('자료입력 및 결과표시'!$W$4,OFFSET($AJ$3,$AO179,,1000),0)+$AO179,"")</f>
        <v/>
      </c>
      <c r="AP180" s="63" t="str">
        <f ca="1">IFERROR(MATCH('자료입력 및 결과표시'!$X$4,OFFSET($AK$3,$AP179,,1000),0)+$AP179,"")</f>
        <v/>
      </c>
      <c r="AQ180" s="63" t="str">
        <f t="shared" ca="1" si="64"/>
        <v/>
      </c>
      <c r="AR180" s="63" t="str">
        <f t="shared" ca="1" si="65"/>
        <v/>
      </c>
      <c r="AS180" s="63" t="str">
        <f t="shared" ca="1" si="66"/>
        <v/>
      </c>
      <c r="AT180" s="63" t="str">
        <f t="shared" ca="1" si="67"/>
        <v/>
      </c>
      <c r="AU180" s="63" t="str">
        <f t="shared" ca="1" si="68"/>
        <v/>
      </c>
      <c r="AV180" s="63" t="str">
        <f t="shared" ca="1" si="69"/>
        <v/>
      </c>
      <c r="AW180" s="63" t="str">
        <f t="shared" ca="1" si="70"/>
        <v/>
      </c>
      <c r="AX180" s="63" t="str">
        <f t="shared" ca="1" si="71"/>
        <v/>
      </c>
      <c r="BC180"/>
    </row>
    <row r="181" spans="1:55" ht="16.5" x14ac:dyDescent="0.15">
      <c r="A181" s="60" t="str">
        <f ca="1">IFERROR(MATCH('자료입력 및 결과표시'!$A$4,OFFSET($I$3,$A180,,1000),0)+$A180,"")</f>
        <v/>
      </c>
      <c r="B181" s="60" t="str">
        <f t="shared" ca="1" si="72"/>
        <v/>
      </c>
      <c r="C181" s="44"/>
      <c r="D181" s="44"/>
      <c r="E181" s="44"/>
      <c r="F181" s="46"/>
      <c r="G181" s="18"/>
      <c r="H181" s="18">
        <f t="shared" si="55"/>
        <v>0</v>
      </c>
      <c r="I181" s="129" t="s">
        <v>80</v>
      </c>
      <c r="J181" s="130" t="s">
        <v>794</v>
      </c>
      <c r="K181" s="131">
        <v>44596</v>
      </c>
      <c r="L181" s="132">
        <v>44835</v>
      </c>
      <c r="M181" s="113" t="s">
        <v>780</v>
      </c>
      <c r="N181" s="114" t="s">
        <v>781</v>
      </c>
      <c r="O181" s="114"/>
      <c r="P181" s="114"/>
      <c r="Q181" s="114"/>
      <c r="R181" s="114"/>
      <c r="S181" s="115"/>
      <c r="T181" s="116" t="s">
        <v>23</v>
      </c>
      <c r="U181" s="133">
        <v>44782</v>
      </c>
      <c r="V181" s="134" t="s">
        <v>783</v>
      </c>
      <c r="W181" s="135" t="s">
        <v>784</v>
      </c>
      <c r="X181" s="141">
        <f t="shared" si="56"/>
        <v>0</v>
      </c>
      <c r="Y181" s="142">
        <f t="shared" si="57"/>
        <v>0</v>
      </c>
      <c r="Z181" s="142">
        <f t="shared" si="58"/>
        <v>0</v>
      </c>
      <c r="AA181" s="143">
        <f t="shared" si="59"/>
        <v>0</v>
      </c>
      <c r="AC181" s="53">
        <f>IF(AND(NOT(X181=0),$I181='자료입력 및 결과표시'!$A$4,COUNTIF('업무중복도(데이터 입력)'!$M181:$S181,'자료입력 및 결과표시'!A$9)&gt;=1),1,0)</f>
        <v>0</v>
      </c>
      <c r="AD181" s="53">
        <f>IF(AND(NOT(Y181=0),$I181='자료입력 및 결과표시'!$A$4,COUNTIF('업무중복도(데이터 입력)'!$M181:$S181,'자료입력 및 결과표시'!B$9)&gt;=1),2,0)</f>
        <v>0</v>
      </c>
      <c r="AE181" s="53">
        <f>IF(AND(NOT(Z181=0),$I181='자료입력 및 결과표시'!$A$4,COUNTIF('업무중복도(데이터 입력)'!$M181:$S181,'자료입력 및 결과표시'!C$9)&gt;=1),3,0)</f>
        <v>0</v>
      </c>
      <c r="AF181" s="53">
        <f>IF(AND(NOT(AA181=0),$I181='자료입력 및 결과표시'!$A$4,COUNTIF('업무중복도(데이터 입력)'!$M181:$S181,'자료입력 및 결과표시'!D$9)&gt;=1),4,0)</f>
        <v>0</v>
      </c>
      <c r="AH181" s="20" t="str">
        <f t="shared" si="60"/>
        <v>케이앤케이\knk021a\knk021##\0</v>
      </c>
      <c r="AI181" s="20" t="str">
        <f t="shared" si="61"/>
        <v>케이앤케이\knk021a\knk021##\0</v>
      </c>
      <c r="AJ181" s="20" t="str">
        <f t="shared" si="62"/>
        <v>케이앤케이\knk021a\knk021##\0</v>
      </c>
      <c r="AK181" s="20" t="str">
        <f t="shared" si="63"/>
        <v>케이앤케이\knk021a\knk021##\0</v>
      </c>
      <c r="AM181" s="63" t="str">
        <f ca="1">IFERROR(MATCH('자료입력 및 결과표시'!$U$4,OFFSET($AH$3,$AM180,,1000),0)+$AM180,"")</f>
        <v/>
      </c>
      <c r="AN181" s="63" t="str">
        <f ca="1">IFERROR(MATCH('자료입력 및 결과표시'!$V$4,OFFSET($AI$3,$AN180,,1000),0)+$AN180,"")</f>
        <v/>
      </c>
      <c r="AO181" s="63" t="str">
        <f ca="1">IFERROR(MATCH('자료입력 및 결과표시'!$W$4,OFFSET($AJ$3,$AO180,,1000),0)+$AO180,"")</f>
        <v/>
      </c>
      <c r="AP181" s="63" t="str">
        <f ca="1">IFERROR(MATCH('자료입력 및 결과표시'!$X$4,OFFSET($AK$3,$AP180,,1000),0)+$AP180,"")</f>
        <v/>
      </c>
      <c r="AQ181" s="63" t="str">
        <f t="shared" ca="1" si="64"/>
        <v/>
      </c>
      <c r="AR181" s="63" t="str">
        <f t="shared" ca="1" si="65"/>
        <v/>
      </c>
      <c r="AS181" s="63" t="str">
        <f t="shared" ca="1" si="66"/>
        <v/>
      </c>
      <c r="AT181" s="63" t="str">
        <f t="shared" ca="1" si="67"/>
        <v/>
      </c>
      <c r="AU181" s="63" t="str">
        <f t="shared" ca="1" si="68"/>
        <v/>
      </c>
      <c r="AV181" s="63" t="str">
        <f t="shared" ca="1" si="69"/>
        <v/>
      </c>
      <c r="AW181" s="63" t="str">
        <f t="shared" ca="1" si="70"/>
        <v/>
      </c>
      <c r="AX181" s="63" t="str">
        <f t="shared" ca="1" si="71"/>
        <v/>
      </c>
      <c r="BC181"/>
    </row>
    <row r="182" spans="1:55" ht="16.5" x14ac:dyDescent="0.15">
      <c r="A182" s="60" t="str">
        <f ca="1">IFERROR(MATCH('자료입력 및 결과표시'!$A$4,OFFSET($I$3,$A181,,1000),0)+$A181,"")</f>
        <v/>
      </c>
      <c r="B182" s="60" t="str">
        <f t="shared" ca="1" si="72"/>
        <v/>
      </c>
      <c r="C182" s="44"/>
      <c r="D182" s="44"/>
      <c r="E182" s="44"/>
      <c r="F182" s="46"/>
      <c r="G182" s="18"/>
      <c r="H182" s="18">
        <f t="shared" si="55"/>
        <v>0</v>
      </c>
      <c r="I182" s="129" t="s">
        <v>80</v>
      </c>
      <c r="J182" s="130" t="s">
        <v>795</v>
      </c>
      <c r="K182" s="131" t="s">
        <v>796</v>
      </c>
      <c r="L182" s="132" t="s">
        <v>796</v>
      </c>
      <c r="M182" s="113" t="s">
        <v>780</v>
      </c>
      <c r="N182" s="114"/>
      <c r="O182" s="114"/>
      <c r="P182" s="114"/>
      <c r="Q182" s="114"/>
      <c r="R182" s="114"/>
      <c r="S182" s="115"/>
      <c r="T182" s="116" t="s">
        <v>35</v>
      </c>
      <c r="U182" s="133">
        <v>44782</v>
      </c>
      <c r="V182" s="134" t="s">
        <v>783</v>
      </c>
      <c r="W182" s="135" t="s">
        <v>784</v>
      </c>
      <c r="X182" s="141">
        <f t="shared" si="56"/>
        <v>0</v>
      </c>
      <c r="Y182" s="142">
        <f t="shared" si="57"/>
        <v>0</v>
      </c>
      <c r="Z182" s="142">
        <f t="shared" si="58"/>
        <v>0</v>
      </c>
      <c r="AA182" s="143">
        <f t="shared" si="59"/>
        <v>0</v>
      </c>
      <c r="AC182" s="53">
        <f>IF(AND(NOT(X182=0),$I182='자료입력 및 결과표시'!$A$4,COUNTIF('업무중복도(데이터 입력)'!$M182:$S182,'자료입력 및 결과표시'!A$9)&gt;=1),1,0)</f>
        <v>0</v>
      </c>
      <c r="AD182" s="53">
        <f>IF(AND(NOT(Y182=0),$I182='자료입력 및 결과표시'!$A$4,COUNTIF('업무중복도(데이터 입력)'!$M182:$S182,'자료입력 및 결과표시'!B$9)&gt;=1),2,0)</f>
        <v>0</v>
      </c>
      <c r="AE182" s="53">
        <f>IF(AND(NOT(Z182=0),$I182='자료입력 및 결과표시'!$A$4,COUNTIF('업무중복도(데이터 입력)'!$M182:$S182,'자료입력 및 결과표시'!C$9)&gt;=1),3,0)</f>
        <v>0</v>
      </c>
      <c r="AF182" s="53">
        <f>IF(AND(NOT(AA182=0),$I182='자료입력 및 결과표시'!$A$4,COUNTIF('업무중복도(데이터 입력)'!$M182:$S182,'자료입력 및 결과표시'!D$9)&gt;=1),4,0)</f>
        <v>0</v>
      </c>
      <c r="AH182" s="20" t="str">
        <f t="shared" si="60"/>
        <v>케이앤케이\knk021a\knk021##\0</v>
      </c>
      <c r="AI182" s="20" t="str">
        <f t="shared" si="61"/>
        <v>케이앤케이\knk021a\knk021##\0</v>
      </c>
      <c r="AJ182" s="20" t="str">
        <f t="shared" si="62"/>
        <v>케이앤케이\knk021a\knk021##\0</v>
      </c>
      <c r="AK182" s="20" t="str">
        <f t="shared" si="63"/>
        <v>케이앤케이\knk021a\knk021##\0</v>
      </c>
      <c r="AM182" s="63" t="str">
        <f ca="1">IFERROR(MATCH('자료입력 및 결과표시'!$U$4,OFFSET($AH$3,$AM181,,1000),0)+$AM181,"")</f>
        <v/>
      </c>
      <c r="AN182" s="63" t="str">
        <f ca="1">IFERROR(MATCH('자료입력 및 결과표시'!$V$4,OFFSET($AI$3,$AN181,,1000),0)+$AN181,"")</f>
        <v/>
      </c>
      <c r="AO182" s="63" t="str">
        <f ca="1">IFERROR(MATCH('자료입력 및 결과표시'!$W$4,OFFSET($AJ$3,$AO181,,1000),0)+$AO181,"")</f>
        <v/>
      </c>
      <c r="AP182" s="63" t="str">
        <f ca="1">IFERROR(MATCH('자료입력 및 결과표시'!$X$4,OFFSET($AK$3,$AP181,,1000),0)+$AP181,"")</f>
        <v/>
      </c>
      <c r="AQ182" s="63" t="str">
        <f t="shared" ca="1" si="64"/>
        <v/>
      </c>
      <c r="AR182" s="63" t="str">
        <f t="shared" ca="1" si="65"/>
        <v/>
      </c>
      <c r="AS182" s="63" t="str">
        <f t="shared" ca="1" si="66"/>
        <v/>
      </c>
      <c r="AT182" s="63" t="str">
        <f t="shared" ca="1" si="67"/>
        <v/>
      </c>
      <c r="AU182" s="63" t="str">
        <f t="shared" ca="1" si="68"/>
        <v/>
      </c>
      <c r="AV182" s="63" t="str">
        <f t="shared" ca="1" si="69"/>
        <v/>
      </c>
      <c r="AW182" s="63" t="str">
        <f t="shared" ca="1" si="70"/>
        <v/>
      </c>
      <c r="AX182" s="63" t="str">
        <f t="shared" ca="1" si="71"/>
        <v/>
      </c>
      <c r="BC182"/>
    </row>
    <row r="183" spans="1:55" ht="16.5" x14ac:dyDescent="0.15">
      <c r="A183" s="60" t="str">
        <f ca="1">IFERROR(MATCH('자료입력 및 결과표시'!$A$4,OFFSET($I$3,$A182,,1000),0)+$A182,"")</f>
        <v/>
      </c>
      <c r="B183" s="60" t="str">
        <f t="shared" ca="1" si="72"/>
        <v/>
      </c>
      <c r="C183" s="44"/>
      <c r="D183" s="44"/>
      <c r="E183" s="44"/>
      <c r="F183" s="46"/>
      <c r="G183" s="18"/>
      <c r="H183" s="18">
        <f t="shared" si="55"/>
        <v>0</v>
      </c>
      <c r="I183" s="129" t="s">
        <v>80</v>
      </c>
      <c r="J183" s="130" t="s">
        <v>797</v>
      </c>
      <c r="K183" s="131" t="s">
        <v>798</v>
      </c>
      <c r="L183" s="132" t="s">
        <v>798</v>
      </c>
      <c r="M183" s="113" t="s">
        <v>780</v>
      </c>
      <c r="N183" s="114"/>
      <c r="O183" s="114"/>
      <c r="P183" s="114"/>
      <c r="Q183" s="114"/>
      <c r="R183" s="114"/>
      <c r="S183" s="115"/>
      <c r="T183" s="116" t="s">
        <v>35</v>
      </c>
      <c r="U183" s="133">
        <v>44782</v>
      </c>
      <c r="V183" s="134" t="s">
        <v>783</v>
      </c>
      <c r="W183" s="135" t="s">
        <v>784</v>
      </c>
      <c r="X183" s="141">
        <f t="shared" si="56"/>
        <v>0</v>
      </c>
      <c r="Y183" s="142">
        <f t="shared" si="57"/>
        <v>0</v>
      </c>
      <c r="Z183" s="142">
        <f t="shared" si="58"/>
        <v>0</v>
      </c>
      <c r="AA183" s="143">
        <f t="shared" si="59"/>
        <v>0</v>
      </c>
      <c r="AC183" s="53">
        <f>IF(AND(NOT(X183=0),$I183='자료입력 및 결과표시'!$A$4,COUNTIF('업무중복도(데이터 입력)'!$M183:$S183,'자료입력 및 결과표시'!A$9)&gt;=1),1,0)</f>
        <v>0</v>
      </c>
      <c r="AD183" s="53">
        <f>IF(AND(NOT(Y183=0),$I183='자료입력 및 결과표시'!$A$4,COUNTIF('업무중복도(데이터 입력)'!$M183:$S183,'자료입력 및 결과표시'!B$9)&gt;=1),2,0)</f>
        <v>0</v>
      </c>
      <c r="AE183" s="53">
        <f>IF(AND(NOT(Z183=0),$I183='자료입력 및 결과표시'!$A$4,COUNTIF('업무중복도(데이터 입력)'!$M183:$S183,'자료입력 및 결과표시'!C$9)&gt;=1),3,0)</f>
        <v>0</v>
      </c>
      <c r="AF183" s="53">
        <f>IF(AND(NOT(AA183=0),$I183='자료입력 및 결과표시'!$A$4,COUNTIF('업무중복도(데이터 입력)'!$M183:$S183,'자료입력 및 결과표시'!D$9)&gt;=1),4,0)</f>
        <v>0</v>
      </c>
      <c r="AH183" s="20" t="str">
        <f t="shared" si="60"/>
        <v>케이앤케이\knk021a\knk021##\0</v>
      </c>
      <c r="AI183" s="20" t="str">
        <f t="shared" si="61"/>
        <v>케이앤케이\knk021a\knk021##\0</v>
      </c>
      <c r="AJ183" s="20" t="str">
        <f t="shared" si="62"/>
        <v>케이앤케이\knk021a\knk021##\0</v>
      </c>
      <c r="AK183" s="20" t="str">
        <f t="shared" si="63"/>
        <v>케이앤케이\knk021a\knk021##\0</v>
      </c>
      <c r="AM183" s="63" t="str">
        <f ca="1">IFERROR(MATCH('자료입력 및 결과표시'!$U$4,OFFSET($AH$3,$AM182,,1000),0)+$AM182,"")</f>
        <v/>
      </c>
      <c r="AN183" s="63" t="str">
        <f ca="1">IFERROR(MATCH('자료입력 및 결과표시'!$V$4,OFFSET($AI$3,$AN182,,1000),0)+$AN182,"")</f>
        <v/>
      </c>
      <c r="AO183" s="63" t="str">
        <f ca="1">IFERROR(MATCH('자료입력 및 결과표시'!$W$4,OFFSET($AJ$3,$AO182,,1000),0)+$AO182,"")</f>
        <v/>
      </c>
      <c r="AP183" s="63" t="str">
        <f ca="1">IFERROR(MATCH('자료입력 및 결과표시'!$X$4,OFFSET($AK$3,$AP182,,1000),0)+$AP182,"")</f>
        <v/>
      </c>
      <c r="AQ183" s="63" t="str">
        <f t="shared" ca="1" si="64"/>
        <v/>
      </c>
      <c r="AR183" s="63" t="str">
        <f t="shared" ca="1" si="65"/>
        <v/>
      </c>
      <c r="AS183" s="63" t="str">
        <f t="shared" ca="1" si="66"/>
        <v/>
      </c>
      <c r="AT183" s="63" t="str">
        <f t="shared" ca="1" si="67"/>
        <v/>
      </c>
      <c r="AU183" s="63" t="str">
        <f t="shared" ca="1" si="68"/>
        <v/>
      </c>
      <c r="AV183" s="63" t="str">
        <f t="shared" ca="1" si="69"/>
        <v/>
      </c>
      <c r="AW183" s="63" t="str">
        <f t="shared" ca="1" si="70"/>
        <v/>
      </c>
      <c r="AX183" s="63" t="str">
        <f t="shared" ca="1" si="71"/>
        <v/>
      </c>
      <c r="BC183"/>
    </row>
    <row r="184" spans="1:55" ht="16.5" x14ac:dyDescent="0.15">
      <c r="A184" s="60" t="str">
        <f ca="1">IFERROR(MATCH('자료입력 및 결과표시'!$A$4,OFFSET($I$3,$A183,,1000),0)+$A183,"")</f>
        <v/>
      </c>
      <c r="B184" s="60" t="str">
        <f t="shared" ca="1" si="72"/>
        <v/>
      </c>
      <c r="C184" s="44"/>
      <c r="D184" s="44"/>
      <c r="E184" s="44"/>
      <c r="F184" s="46"/>
      <c r="G184" s="18"/>
      <c r="H184" s="18">
        <f t="shared" si="55"/>
        <v>0</v>
      </c>
      <c r="I184" s="129" t="s">
        <v>80</v>
      </c>
      <c r="J184" s="130" t="s">
        <v>799</v>
      </c>
      <c r="K184" s="131">
        <v>44741</v>
      </c>
      <c r="L184" s="132">
        <v>44890</v>
      </c>
      <c r="M184" s="113" t="s">
        <v>780</v>
      </c>
      <c r="N184" s="114" t="s">
        <v>781</v>
      </c>
      <c r="O184" s="114"/>
      <c r="P184" s="114"/>
      <c r="Q184" s="114"/>
      <c r="R184" s="114"/>
      <c r="S184" s="115"/>
      <c r="T184" s="116" t="s">
        <v>23</v>
      </c>
      <c r="U184" s="133">
        <v>44782</v>
      </c>
      <c r="V184" s="134" t="s">
        <v>783</v>
      </c>
      <c r="W184" s="135" t="s">
        <v>784</v>
      </c>
      <c r="X184" s="141">
        <f t="shared" si="56"/>
        <v>0</v>
      </c>
      <c r="Y184" s="142">
        <f t="shared" si="57"/>
        <v>0</v>
      </c>
      <c r="Z184" s="142">
        <f t="shared" si="58"/>
        <v>0</v>
      </c>
      <c r="AA184" s="143">
        <f t="shared" si="59"/>
        <v>0</v>
      </c>
      <c r="AC184" s="53">
        <f>IF(AND(NOT(X184=0),$I184='자료입력 및 결과표시'!$A$4,COUNTIF('업무중복도(데이터 입력)'!$M184:$S184,'자료입력 및 결과표시'!A$9)&gt;=1),1,0)</f>
        <v>0</v>
      </c>
      <c r="AD184" s="53">
        <f>IF(AND(NOT(Y184=0),$I184='자료입력 및 결과표시'!$A$4,COUNTIF('업무중복도(데이터 입력)'!$M184:$S184,'자료입력 및 결과표시'!B$9)&gt;=1),2,0)</f>
        <v>0</v>
      </c>
      <c r="AE184" s="53">
        <f>IF(AND(NOT(Z184=0),$I184='자료입력 및 결과표시'!$A$4,COUNTIF('업무중복도(데이터 입력)'!$M184:$S184,'자료입력 및 결과표시'!C$9)&gt;=1),3,0)</f>
        <v>0</v>
      </c>
      <c r="AF184" s="53">
        <f>IF(AND(NOT(AA184=0),$I184='자료입력 및 결과표시'!$A$4,COUNTIF('업무중복도(데이터 입력)'!$M184:$S184,'자료입력 및 결과표시'!D$9)&gt;=1),4,0)</f>
        <v>0</v>
      </c>
      <c r="AH184" s="20" t="str">
        <f t="shared" si="60"/>
        <v>케이앤케이\knk021a\knk021##\0</v>
      </c>
      <c r="AI184" s="20" t="str">
        <f t="shared" si="61"/>
        <v>케이앤케이\knk021a\knk021##\0</v>
      </c>
      <c r="AJ184" s="20" t="str">
        <f t="shared" si="62"/>
        <v>케이앤케이\knk021a\knk021##\0</v>
      </c>
      <c r="AK184" s="20" t="str">
        <f t="shared" si="63"/>
        <v>케이앤케이\knk021a\knk021##\0</v>
      </c>
      <c r="AM184" s="63" t="str">
        <f ca="1">IFERROR(MATCH('자료입력 및 결과표시'!$U$4,OFFSET($AH$3,$AM183,,1000),0)+$AM183,"")</f>
        <v/>
      </c>
      <c r="AN184" s="63" t="str">
        <f ca="1">IFERROR(MATCH('자료입력 및 결과표시'!$V$4,OFFSET($AI$3,$AN183,,1000),0)+$AN183,"")</f>
        <v/>
      </c>
      <c r="AO184" s="63" t="str">
        <f ca="1">IFERROR(MATCH('자료입력 및 결과표시'!$W$4,OFFSET($AJ$3,$AO183,,1000),0)+$AO183,"")</f>
        <v/>
      </c>
      <c r="AP184" s="63" t="str">
        <f ca="1">IFERROR(MATCH('자료입력 및 결과표시'!$X$4,OFFSET($AK$3,$AP183,,1000),0)+$AP183,"")</f>
        <v/>
      </c>
      <c r="AQ184" s="63" t="str">
        <f t="shared" ca="1" si="64"/>
        <v/>
      </c>
      <c r="AR184" s="63" t="str">
        <f t="shared" ca="1" si="65"/>
        <v/>
      </c>
      <c r="AS184" s="63" t="str">
        <f t="shared" ca="1" si="66"/>
        <v/>
      </c>
      <c r="AT184" s="63" t="str">
        <f t="shared" ca="1" si="67"/>
        <v/>
      </c>
      <c r="AU184" s="63" t="str">
        <f t="shared" ca="1" si="68"/>
        <v/>
      </c>
      <c r="AV184" s="63" t="str">
        <f t="shared" ca="1" si="69"/>
        <v/>
      </c>
      <c r="AW184" s="63" t="str">
        <f t="shared" ca="1" si="70"/>
        <v/>
      </c>
      <c r="AX184" s="63" t="str">
        <f t="shared" ca="1" si="71"/>
        <v/>
      </c>
      <c r="BC184"/>
    </row>
    <row r="185" spans="1:55" ht="16.5" x14ac:dyDescent="0.15">
      <c r="A185" s="60" t="str">
        <f ca="1">IFERROR(MATCH('자료입력 및 결과표시'!$A$4,OFFSET($I$3,$A184,,1000),0)+$A184,"")</f>
        <v/>
      </c>
      <c r="B185" s="60" t="str">
        <f t="shared" ca="1" si="72"/>
        <v/>
      </c>
      <c r="C185" s="44"/>
      <c r="D185" s="44"/>
      <c r="E185" s="44"/>
      <c r="F185" s="46"/>
      <c r="G185" s="18"/>
      <c r="H185" s="18">
        <f t="shared" si="55"/>
        <v>0</v>
      </c>
      <c r="I185" s="129" t="s">
        <v>80</v>
      </c>
      <c r="J185" s="130" t="s">
        <v>800</v>
      </c>
      <c r="K185" s="131">
        <v>44691</v>
      </c>
      <c r="L185" s="132">
        <v>44874</v>
      </c>
      <c r="M185" s="113"/>
      <c r="N185" s="114"/>
      <c r="O185" s="114"/>
      <c r="P185" s="114"/>
      <c r="Q185" s="114"/>
      <c r="R185" s="114"/>
      <c r="S185" s="115"/>
      <c r="T185" s="116" t="s">
        <v>35</v>
      </c>
      <c r="U185" s="133">
        <v>44782</v>
      </c>
      <c r="V185" s="134" t="s">
        <v>783</v>
      </c>
      <c r="W185" s="135" t="s">
        <v>784</v>
      </c>
      <c r="X185" s="141">
        <f t="shared" si="56"/>
        <v>0</v>
      </c>
      <c r="Y185" s="142">
        <f t="shared" si="57"/>
        <v>0</v>
      </c>
      <c r="Z185" s="142">
        <f t="shared" si="58"/>
        <v>0</v>
      </c>
      <c r="AA185" s="143">
        <f t="shared" si="59"/>
        <v>0</v>
      </c>
      <c r="AC185" s="53">
        <f>IF(AND(NOT(X185=0),$I185='자료입력 및 결과표시'!$A$4,COUNTIF('업무중복도(데이터 입력)'!$M185:$S185,'자료입력 및 결과표시'!A$9)&gt;=1),1,0)</f>
        <v>0</v>
      </c>
      <c r="AD185" s="53">
        <f>IF(AND(NOT(Y185=0),$I185='자료입력 및 결과표시'!$A$4,COUNTIF('업무중복도(데이터 입력)'!$M185:$S185,'자료입력 및 결과표시'!B$9)&gt;=1),2,0)</f>
        <v>0</v>
      </c>
      <c r="AE185" s="53">
        <f>IF(AND(NOT(Z185=0),$I185='자료입력 및 결과표시'!$A$4,COUNTIF('업무중복도(데이터 입력)'!$M185:$S185,'자료입력 및 결과표시'!C$9)&gt;=1),3,0)</f>
        <v>0</v>
      </c>
      <c r="AF185" s="53">
        <f>IF(AND(NOT(AA185=0),$I185='자료입력 및 결과표시'!$A$4,COUNTIF('업무중복도(데이터 입력)'!$M185:$S185,'자료입력 및 결과표시'!D$9)&gt;=1),4,0)</f>
        <v>0</v>
      </c>
      <c r="AH185" s="20" t="str">
        <f t="shared" si="60"/>
        <v>케이앤케이\knk021a\knk021##\0</v>
      </c>
      <c r="AI185" s="20" t="str">
        <f t="shared" si="61"/>
        <v>케이앤케이\knk021a\knk021##\0</v>
      </c>
      <c r="AJ185" s="20" t="str">
        <f t="shared" si="62"/>
        <v>케이앤케이\knk021a\knk021##\0</v>
      </c>
      <c r="AK185" s="20" t="str">
        <f t="shared" si="63"/>
        <v>케이앤케이\knk021a\knk021##\0</v>
      </c>
      <c r="AM185" s="63" t="str">
        <f ca="1">IFERROR(MATCH('자료입력 및 결과표시'!$U$4,OFFSET($AH$3,$AM184,,1000),0)+$AM184,"")</f>
        <v/>
      </c>
      <c r="AN185" s="63" t="str">
        <f ca="1">IFERROR(MATCH('자료입력 및 결과표시'!$V$4,OFFSET($AI$3,$AN184,,1000),0)+$AN184,"")</f>
        <v/>
      </c>
      <c r="AO185" s="63" t="str">
        <f ca="1">IFERROR(MATCH('자료입력 및 결과표시'!$W$4,OFFSET($AJ$3,$AO184,,1000),0)+$AO184,"")</f>
        <v/>
      </c>
      <c r="AP185" s="63" t="str">
        <f ca="1">IFERROR(MATCH('자료입력 및 결과표시'!$X$4,OFFSET($AK$3,$AP184,,1000),0)+$AP184,"")</f>
        <v/>
      </c>
      <c r="AQ185" s="63" t="str">
        <f t="shared" ca="1" si="64"/>
        <v/>
      </c>
      <c r="AR185" s="63" t="str">
        <f t="shared" ca="1" si="65"/>
        <v/>
      </c>
      <c r="AS185" s="63" t="str">
        <f t="shared" ca="1" si="66"/>
        <v/>
      </c>
      <c r="AT185" s="63" t="str">
        <f t="shared" ca="1" si="67"/>
        <v/>
      </c>
      <c r="AU185" s="63" t="str">
        <f t="shared" ca="1" si="68"/>
        <v/>
      </c>
      <c r="AV185" s="63" t="str">
        <f t="shared" ca="1" si="69"/>
        <v/>
      </c>
      <c r="AW185" s="63" t="str">
        <f t="shared" ca="1" si="70"/>
        <v/>
      </c>
      <c r="AX185" s="63" t="str">
        <f t="shared" ca="1" si="71"/>
        <v/>
      </c>
      <c r="BC185"/>
    </row>
    <row r="186" spans="1:55" ht="16.5" x14ac:dyDescent="0.15">
      <c r="A186" s="60" t="str">
        <f ca="1">IFERROR(MATCH('자료입력 및 결과표시'!$A$4,OFFSET($I$3,$A185,,1000),0)+$A185,"")</f>
        <v/>
      </c>
      <c r="B186" s="60" t="str">
        <f t="shared" ca="1" si="72"/>
        <v/>
      </c>
      <c r="C186" s="44"/>
      <c r="D186" s="44"/>
      <c r="E186" s="44"/>
      <c r="F186" s="46"/>
      <c r="G186" s="18"/>
      <c r="H186" s="18">
        <f t="shared" si="55"/>
        <v>0</v>
      </c>
      <c r="I186" s="129" t="s">
        <v>807</v>
      </c>
      <c r="J186" s="130" t="s">
        <v>808</v>
      </c>
      <c r="K186" s="131">
        <v>44727</v>
      </c>
      <c r="L186" s="132">
        <v>45091</v>
      </c>
      <c r="M186" s="113" t="s">
        <v>826</v>
      </c>
      <c r="N186" s="114" t="s">
        <v>828</v>
      </c>
      <c r="O186" s="114"/>
      <c r="P186" s="114"/>
      <c r="Q186" s="114"/>
      <c r="R186" s="114"/>
      <c r="S186" s="115"/>
      <c r="T186" s="116" t="s">
        <v>223</v>
      </c>
      <c r="U186" s="133">
        <v>44791</v>
      </c>
      <c r="V186" s="233" t="s">
        <v>837</v>
      </c>
      <c r="W186" s="234" t="s">
        <v>839</v>
      </c>
      <c r="X186" s="141">
        <f t="shared" si="56"/>
        <v>0</v>
      </c>
      <c r="Y186" s="142">
        <f t="shared" si="57"/>
        <v>0</v>
      </c>
      <c r="Z186" s="142">
        <f t="shared" si="58"/>
        <v>0</v>
      </c>
      <c r="AA186" s="143">
        <f t="shared" si="59"/>
        <v>0</v>
      </c>
      <c r="AC186" s="53">
        <f>IF(AND(NOT(X186=0),$I186='자료입력 및 결과표시'!$A$4,COUNTIF('업무중복도(데이터 입력)'!$M186:$S186,'자료입력 및 결과표시'!A$9)&gt;=1),1,0)</f>
        <v>0</v>
      </c>
      <c r="AD186" s="53">
        <f>IF(AND(NOT(Y186=0),$I186='자료입력 및 결과표시'!$A$4,COUNTIF('업무중복도(데이터 입력)'!$M186:$S186,'자료입력 및 결과표시'!B$9)&gt;=1),2,0)</f>
        <v>0</v>
      </c>
      <c r="AE186" s="53">
        <f>IF(AND(NOT(Z186=0),$I186='자료입력 및 결과표시'!$A$4,COUNTIF('업무중복도(데이터 입력)'!$M186:$S186,'자료입력 및 결과표시'!C$9)&gt;=1),3,0)</f>
        <v>0</v>
      </c>
      <c r="AF186" s="53">
        <f>IF(AND(NOT(AA186=0),$I186='자료입력 및 결과표시'!$A$4,COUNTIF('업무중복도(데이터 입력)'!$M186:$S186,'자료입력 및 결과표시'!D$9)&gt;=1),4,0)</f>
        <v>0</v>
      </c>
      <c r="AH186" s="20" t="str">
        <f t="shared" si="60"/>
        <v>정우\dia151\tlsxhd12\0</v>
      </c>
      <c r="AI186" s="20" t="str">
        <f t="shared" si="61"/>
        <v>정우\dia151\tlsxhd12\0</v>
      </c>
      <c r="AJ186" s="20" t="str">
        <f t="shared" si="62"/>
        <v>정우\dia151\tlsxhd12\0</v>
      </c>
      <c r="AK186" s="20" t="str">
        <f t="shared" si="63"/>
        <v>정우\dia151\tlsxhd12\0</v>
      </c>
      <c r="AM186" s="63" t="str">
        <f ca="1">IFERROR(MATCH('자료입력 및 결과표시'!$U$4,OFFSET($AH$3,$AM185,,1000),0)+$AM185,"")</f>
        <v/>
      </c>
      <c r="AN186" s="63" t="str">
        <f ca="1">IFERROR(MATCH('자료입력 및 결과표시'!$V$4,OFFSET($AI$3,$AN185,,1000),0)+$AN185,"")</f>
        <v/>
      </c>
      <c r="AO186" s="63" t="str">
        <f ca="1">IFERROR(MATCH('자료입력 및 결과표시'!$W$4,OFFSET($AJ$3,$AO185,,1000),0)+$AO185,"")</f>
        <v/>
      </c>
      <c r="AP186" s="63" t="str">
        <f ca="1">IFERROR(MATCH('자료입력 및 결과표시'!$X$4,OFFSET($AK$3,$AP185,,1000),0)+$AP185,"")</f>
        <v/>
      </c>
      <c r="AQ186" s="63" t="str">
        <f t="shared" ca="1" si="64"/>
        <v/>
      </c>
      <c r="AR186" s="63" t="str">
        <f t="shared" ca="1" si="65"/>
        <v/>
      </c>
      <c r="AS186" s="63" t="str">
        <f t="shared" ca="1" si="66"/>
        <v/>
      </c>
      <c r="AT186" s="63" t="str">
        <f t="shared" ca="1" si="67"/>
        <v/>
      </c>
      <c r="AU186" s="63" t="str">
        <f t="shared" ca="1" si="68"/>
        <v/>
      </c>
      <c r="AV186" s="63" t="str">
        <f t="shared" ca="1" si="69"/>
        <v/>
      </c>
      <c r="AW186" s="63" t="str">
        <f t="shared" ca="1" si="70"/>
        <v/>
      </c>
      <c r="AX186" s="63" t="str">
        <f t="shared" ca="1" si="71"/>
        <v/>
      </c>
      <c r="BC186"/>
    </row>
    <row r="187" spans="1:55" ht="16.5" x14ac:dyDescent="0.15">
      <c r="A187" s="60" t="str">
        <f ca="1">IFERROR(MATCH('자료입력 및 결과표시'!$A$4,OFFSET($I$3,$A186,,1000),0)+$A186,"")</f>
        <v/>
      </c>
      <c r="B187" s="60" t="str">
        <f t="shared" ca="1" si="72"/>
        <v/>
      </c>
      <c r="C187" s="44"/>
      <c r="D187" s="44"/>
      <c r="E187" s="44"/>
      <c r="F187" s="46"/>
      <c r="G187" s="18"/>
      <c r="H187" s="18">
        <f t="shared" si="55"/>
        <v>0</v>
      </c>
      <c r="I187" s="129" t="s">
        <v>807</v>
      </c>
      <c r="J187" s="130" t="s">
        <v>809</v>
      </c>
      <c r="K187" s="131">
        <v>44714</v>
      </c>
      <c r="L187" s="132">
        <v>44894</v>
      </c>
      <c r="M187" s="113" t="s">
        <v>830</v>
      </c>
      <c r="N187" s="114" t="s">
        <v>832</v>
      </c>
      <c r="O187" s="114"/>
      <c r="P187" s="114"/>
      <c r="Q187" s="114"/>
      <c r="R187" s="114"/>
      <c r="S187" s="115"/>
      <c r="T187" s="116" t="s">
        <v>223</v>
      </c>
      <c r="U187" s="133">
        <v>44791</v>
      </c>
      <c r="V187" s="233" t="s">
        <v>837</v>
      </c>
      <c r="W187" s="234" t="s">
        <v>839</v>
      </c>
      <c r="X187" s="141">
        <f t="shared" si="56"/>
        <v>0</v>
      </c>
      <c r="Y187" s="142">
        <f t="shared" si="57"/>
        <v>0</v>
      </c>
      <c r="Z187" s="142">
        <f t="shared" si="58"/>
        <v>0</v>
      </c>
      <c r="AA187" s="143">
        <f t="shared" si="59"/>
        <v>0</v>
      </c>
      <c r="AC187" s="53">
        <f>IF(AND(NOT(X187=0),$I187='자료입력 및 결과표시'!$A$4,COUNTIF('업무중복도(데이터 입력)'!$M187:$S187,'자료입력 및 결과표시'!A$9)&gt;=1),1,0)</f>
        <v>0</v>
      </c>
      <c r="AD187" s="53">
        <f>IF(AND(NOT(Y187=0),$I187='자료입력 및 결과표시'!$A$4,COUNTIF('업무중복도(데이터 입력)'!$M187:$S187,'자료입력 및 결과표시'!B$9)&gt;=1),2,0)</f>
        <v>0</v>
      </c>
      <c r="AE187" s="53">
        <f>IF(AND(NOT(Z187=0),$I187='자료입력 및 결과표시'!$A$4,COUNTIF('업무중복도(데이터 입력)'!$M187:$S187,'자료입력 및 결과표시'!C$9)&gt;=1),3,0)</f>
        <v>0</v>
      </c>
      <c r="AF187" s="53">
        <f>IF(AND(NOT(AA187=0),$I187='자료입력 및 결과표시'!$A$4,COUNTIF('업무중복도(데이터 입력)'!$M187:$S187,'자료입력 및 결과표시'!D$9)&gt;=1),4,0)</f>
        <v>0</v>
      </c>
      <c r="AH187" s="20" t="str">
        <f t="shared" si="60"/>
        <v>정우\dia151\tlsxhd12\0</v>
      </c>
      <c r="AI187" s="20" t="str">
        <f t="shared" si="61"/>
        <v>정우\dia151\tlsxhd12\0</v>
      </c>
      <c r="AJ187" s="20" t="str">
        <f t="shared" si="62"/>
        <v>정우\dia151\tlsxhd12\0</v>
      </c>
      <c r="AK187" s="20" t="str">
        <f t="shared" si="63"/>
        <v>정우\dia151\tlsxhd12\0</v>
      </c>
      <c r="AM187" s="63" t="str">
        <f ca="1">IFERROR(MATCH('자료입력 및 결과표시'!$U$4,OFFSET($AH$3,$AM186,,1000),0)+$AM186,"")</f>
        <v/>
      </c>
      <c r="AN187" s="63" t="str">
        <f ca="1">IFERROR(MATCH('자료입력 및 결과표시'!$V$4,OFFSET($AI$3,$AN186,,1000),0)+$AN186,"")</f>
        <v/>
      </c>
      <c r="AO187" s="63" t="str">
        <f ca="1">IFERROR(MATCH('자료입력 및 결과표시'!$W$4,OFFSET($AJ$3,$AO186,,1000),0)+$AO186,"")</f>
        <v/>
      </c>
      <c r="AP187" s="63" t="str">
        <f ca="1">IFERROR(MATCH('자료입력 및 결과표시'!$X$4,OFFSET($AK$3,$AP186,,1000),0)+$AP186,"")</f>
        <v/>
      </c>
      <c r="AQ187" s="63" t="str">
        <f t="shared" ca="1" si="64"/>
        <v/>
      </c>
      <c r="AR187" s="63" t="str">
        <f t="shared" ca="1" si="65"/>
        <v/>
      </c>
      <c r="AS187" s="63" t="str">
        <f t="shared" ca="1" si="66"/>
        <v/>
      </c>
      <c r="AT187" s="63" t="str">
        <f t="shared" ca="1" si="67"/>
        <v/>
      </c>
      <c r="AU187" s="63" t="str">
        <f t="shared" ca="1" si="68"/>
        <v/>
      </c>
      <c r="AV187" s="63" t="str">
        <f t="shared" ca="1" si="69"/>
        <v/>
      </c>
      <c r="AW187" s="63" t="str">
        <f t="shared" ca="1" si="70"/>
        <v/>
      </c>
      <c r="AX187" s="63" t="str">
        <f t="shared" ca="1" si="71"/>
        <v/>
      </c>
      <c r="BC187"/>
    </row>
    <row r="188" spans="1:55" ht="16.5" x14ac:dyDescent="0.15">
      <c r="A188" s="60" t="str">
        <f ca="1">IFERROR(MATCH('자료입력 및 결과표시'!$A$4,OFFSET($I$3,$A187,,1000),0)+$A187,"")</f>
        <v/>
      </c>
      <c r="B188" s="60" t="str">
        <f t="shared" ca="1" si="72"/>
        <v/>
      </c>
      <c r="C188" s="44"/>
      <c r="D188" s="44"/>
      <c r="E188" s="44"/>
      <c r="F188" s="46"/>
      <c r="G188" s="18"/>
      <c r="H188" s="18">
        <f t="shared" si="55"/>
        <v>0</v>
      </c>
      <c r="I188" s="129" t="s">
        <v>807</v>
      </c>
      <c r="J188" s="130" t="s">
        <v>810</v>
      </c>
      <c r="K188" s="131">
        <v>44714</v>
      </c>
      <c r="L188" s="132">
        <v>45078</v>
      </c>
      <c r="M188" s="113" t="s">
        <v>826</v>
      </c>
      <c r="N188" s="114" t="s">
        <v>828</v>
      </c>
      <c r="O188" s="114"/>
      <c r="P188" s="114"/>
      <c r="Q188" s="114"/>
      <c r="R188" s="114"/>
      <c r="S188" s="115"/>
      <c r="T188" s="116" t="s">
        <v>91</v>
      </c>
      <c r="U188" s="133">
        <v>44791</v>
      </c>
      <c r="V188" s="233" t="s">
        <v>837</v>
      </c>
      <c r="W188" s="234" t="s">
        <v>839</v>
      </c>
      <c r="X188" s="141">
        <f t="shared" si="56"/>
        <v>0</v>
      </c>
      <c r="Y188" s="142">
        <f t="shared" si="57"/>
        <v>0</v>
      </c>
      <c r="Z188" s="142">
        <f t="shared" si="58"/>
        <v>0</v>
      </c>
      <c r="AA188" s="143">
        <f t="shared" si="59"/>
        <v>0</v>
      </c>
      <c r="AC188" s="53">
        <f>IF(AND(NOT(X188=0),$I188='자료입력 및 결과표시'!$A$4,COUNTIF('업무중복도(데이터 입력)'!$M188:$S188,'자료입력 및 결과표시'!A$9)&gt;=1),1,0)</f>
        <v>0</v>
      </c>
      <c r="AD188" s="53">
        <f>IF(AND(NOT(Y188=0),$I188='자료입력 및 결과표시'!$A$4,COUNTIF('업무중복도(데이터 입력)'!$M188:$S188,'자료입력 및 결과표시'!B$9)&gt;=1),2,0)</f>
        <v>0</v>
      </c>
      <c r="AE188" s="53">
        <f>IF(AND(NOT(Z188=0),$I188='자료입력 및 결과표시'!$A$4,COUNTIF('업무중복도(데이터 입력)'!$M188:$S188,'자료입력 및 결과표시'!C$9)&gt;=1),3,0)</f>
        <v>0</v>
      </c>
      <c r="AF188" s="53">
        <f>IF(AND(NOT(AA188=0),$I188='자료입력 및 결과표시'!$A$4,COUNTIF('업무중복도(데이터 입력)'!$M188:$S188,'자료입력 및 결과표시'!D$9)&gt;=1),4,0)</f>
        <v>0</v>
      </c>
      <c r="AH188" s="20" t="str">
        <f t="shared" si="60"/>
        <v>정우\dia151\tlsxhd12\0</v>
      </c>
      <c r="AI188" s="20" t="str">
        <f t="shared" si="61"/>
        <v>정우\dia151\tlsxhd12\0</v>
      </c>
      <c r="AJ188" s="20" t="str">
        <f t="shared" si="62"/>
        <v>정우\dia151\tlsxhd12\0</v>
      </c>
      <c r="AK188" s="20" t="str">
        <f t="shared" si="63"/>
        <v>정우\dia151\tlsxhd12\0</v>
      </c>
      <c r="AM188" s="63" t="str">
        <f ca="1">IFERROR(MATCH('자료입력 및 결과표시'!$U$4,OFFSET($AH$3,$AM187,,1000),0)+$AM187,"")</f>
        <v/>
      </c>
      <c r="AN188" s="63" t="str">
        <f ca="1">IFERROR(MATCH('자료입력 및 결과표시'!$V$4,OFFSET($AI$3,$AN187,,1000),0)+$AN187,"")</f>
        <v/>
      </c>
      <c r="AO188" s="63" t="str">
        <f ca="1">IFERROR(MATCH('자료입력 및 결과표시'!$W$4,OFFSET($AJ$3,$AO187,,1000),0)+$AO187,"")</f>
        <v/>
      </c>
      <c r="AP188" s="63" t="str">
        <f ca="1">IFERROR(MATCH('자료입력 및 결과표시'!$X$4,OFFSET($AK$3,$AP187,,1000),0)+$AP187,"")</f>
        <v/>
      </c>
      <c r="AQ188" s="63" t="str">
        <f t="shared" ca="1" si="64"/>
        <v/>
      </c>
      <c r="AR188" s="63" t="str">
        <f t="shared" ca="1" si="65"/>
        <v/>
      </c>
      <c r="AS188" s="63" t="str">
        <f t="shared" ca="1" si="66"/>
        <v/>
      </c>
      <c r="AT188" s="63" t="str">
        <f t="shared" ca="1" si="67"/>
        <v/>
      </c>
      <c r="AU188" s="63" t="str">
        <f t="shared" ca="1" si="68"/>
        <v/>
      </c>
      <c r="AV188" s="63" t="str">
        <f t="shared" ca="1" si="69"/>
        <v/>
      </c>
      <c r="AW188" s="63" t="str">
        <f t="shared" ca="1" si="70"/>
        <v/>
      </c>
      <c r="AX188" s="63" t="str">
        <f t="shared" ca="1" si="71"/>
        <v/>
      </c>
      <c r="BC188"/>
    </row>
    <row r="189" spans="1:55" ht="16.5" x14ac:dyDescent="0.15">
      <c r="A189" s="60" t="str">
        <f ca="1">IFERROR(MATCH('자료입력 및 결과표시'!$A$4,OFFSET($I$3,$A188,,1000),0)+$A188,"")</f>
        <v/>
      </c>
      <c r="B189" s="60" t="str">
        <f t="shared" ca="1" si="72"/>
        <v/>
      </c>
      <c r="C189" s="44"/>
      <c r="D189" s="44"/>
      <c r="E189" s="44"/>
      <c r="F189" s="46"/>
      <c r="G189" s="18"/>
      <c r="H189" s="18">
        <f t="shared" si="55"/>
        <v>0</v>
      </c>
      <c r="I189" s="129" t="s">
        <v>807</v>
      </c>
      <c r="J189" s="130" t="s">
        <v>811</v>
      </c>
      <c r="K189" s="131">
        <v>44706</v>
      </c>
      <c r="L189" s="132">
        <v>44945</v>
      </c>
      <c r="M189" s="113" t="s">
        <v>826</v>
      </c>
      <c r="N189" s="114" t="s">
        <v>832</v>
      </c>
      <c r="O189" s="114"/>
      <c r="P189" s="114"/>
      <c r="Q189" s="114"/>
      <c r="R189" s="114"/>
      <c r="S189" s="115"/>
      <c r="T189" s="116" t="s">
        <v>91</v>
      </c>
      <c r="U189" s="133">
        <v>44791</v>
      </c>
      <c r="V189" s="233" t="s">
        <v>837</v>
      </c>
      <c r="W189" s="234" t="s">
        <v>839</v>
      </c>
      <c r="X189" s="141">
        <f t="shared" si="56"/>
        <v>0</v>
      </c>
      <c r="Y189" s="142">
        <f t="shared" si="57"/>
        <v>0</v>
      </c>
      <c r="Z189" s="142">
        <f t="shared" si="58"/>
        <v>0</v>
      </c>
      <c r="AA189" s="143">
        <f t="shared" si="59"/>
        <v>0</v>
      </c>
      <c r="AC189" s="53">
        <f>IF(AND(NOT(X189=0),$I189='자료입력 및 결과표시'!$A$4,COUNTIF('업무중복도(데이터 입력)'!$M189:$S189,'자료입력 및 결과표시'!A$9)&gt;=1),1,0)</f>
        <v>0</v>
      </c>
      <c r="AD189" s="53">
        <f>IF(AND(NOT(Y189=0),$I189='자료입력 및 결과표시'!$A$4,COUNTIF('업무중복도(데이터 입력)'!$M189:$S189,'자료입력 및 결과표시'!B$9)&gt;=1),2,0)</f>
        <v>0</v>
      </c>
      <c r="AE189" s="53">
        <f>IF(AND(NOT(Z189=0),$I189='자료입력 및 결과표시'!$A$4,COUNTIF('업무중복도(데이터 입력)'!$M189:$S189,'자료입력 및 결과표시'!C$9)&gt;=1),3,0)</f>
        <v>0</v>
      </c>
      <c r="AF189" s="53">
        <f>IF(AND(NOT(AA189=0),$I189='자료입력 및 결과표시'!$A$4,COUNTIF('업무중복도(데이터 입력)'!$M189:$S189,'자료입력 및 결과표시'!D$9)&gt;=1),4,0)</f>
        <v>0</v>
      </c>
      <c r="AH189" s="20" t="str">
        <f t="shared" si="60"/>
        <v>정우\dia151\tlsxhd12\0</v>
      </c>
      <c r="AI189" s="20" t="str">
        <f t="shared" si="61"/>
        <v>정우\dia151\tlsxhd12\0</v>
      </c>
      <c r="AJ189" s="20" t="str">
        <f t="shared" si="62"/>
        <v>정우\dia151\tlsxhd12\0</v>
      </c>
      <c r="AK189" s="20" t="str">
        <f t="shared" si="63"/>
        <v>정우\dia151\tlsxhd12\0</v>
      </c>
      <c r="AM189" s="63" t="str">
        <f ca="1">IFERROR(MATCH('자료입력 및 결과표시'!$U$4,OFFSET($AH$3,$AM188,,1000),0)+$AM188,"")</f>
        <v/>
      </c>
      <c r="AN189" s="63" t="str">
        <f ca="1">IFERROR(MATCH('자료입력 및 결과표시'!$V$4,OFFSET($AI$3,$AN188,,1000),0)+$AN188,"")</f>
        <v/>
      </c>
      <c r="AO189" s="63" t="str">
        <f ca="1">IFERROR(MATCH('자료입력 및 결과표시'!$W$4,OFFSET($AJ$3,$AO188,,1000),0)+$AO188,"")</f>
        <v/>
      </c>
      <c r="AP189" s="63" t="str">
        <f ca="1">IFERROR(MATCH('자료입력 및 결과표시'!$X$4,OFFSET($AK$3,$AP188,,1000),0)+$AP188,"")</f>
        <v/>
      </c>
      <c r="AQ189" s="63" t="str">
        <f t="shared" ca="1" si="64"/>
        <v/>
      </c>
      <c r="AR189" s="63" t="str">
        <f t="shared" ca="1" si="65"/>
        <v/>
      </c>
      <c r="AS189" s="63" t="str">
        <f t="shared" ca="1" si="66"/>
        <v/>
      </c>
      <c r="AT189" s="63" t="str">
        <f t="shared" ca="1" si="67"/>
        <v/>
      </c>
      <c r="AU189" s="63" t="str">
        <f t="shared" ca="1" si="68"/>
        <v/>
      </c>
      <c r="AV189" s="63" t="str">
        <f t="shared" ca="1" si="69"/>
        <v/>
      </c>
      <c r="AW189" s="63" t="str">
        <f t="shared" ca="1" si="70"/>
        <v/>
      </c>
      <c r="AX189" s="63" t="str">
        <f t="shared" ca="1" si="71"/>
        <v/>
      </c>
      <c r="BC189"/>
    </row>
    <row r="190" spans="1:55" ht="16.5" x14ac:dyDescent="0.15">
      <c r="A190" s="60" t="str">
        <f ca="1">IFERROR(MATCH('자료입력 및 결과표시'!$A$4,OFFSET($I$3,$A189,,1000),0)+$A189,"")</f>
        <v/>
      </c>
      <c r="B190" s="60" t="str">
        <f t="shared" ca="1" si="72"/>
        <v/>
      </c>
      <c r="C190" s="44"/>
      <c r="D190" s="44"/>
      <c r="E190" s="44"/>
      <c r="F190" s="46"/>
      <c r="G190" s="18"/>
      <c r="H190" s="18">
        <f t="shared" si="55"/>
        <v>0</v>
      </c>
      <c r="I190" s="129" t="s">
        <v>807</v>
      </c>
      <c r="J190" s="130" t="s">
        <v>812</v>
      </c>
      <c r="K190" s="131">
        <v>44705</v>
      </c>
      <c r="L190" s="132">
        <v>45374</v>
      </c>
      <c r="M190" s="113" t="s">
        <v>826</v>
      </c>
      <c r="N190" s="114" t="s">
        <v>828</v>
      </c>
      <c r="O190" s="114"/>
      <c r="P190" s="114"/>
      <c r="Q190" s="114"/>
      <c r="R190" s="114"/>
      <c r="S190" s="115"/>
      <c r="T190" s="116" t="s">
        <v>91</v>
      </c>
      <c r="U190" s="133">
        <v>44791</v>
      </c>
      <c r="V190" s="233" t="s">
        <v>837</v>
      </c>
      <c r="W190" s="234" t="s">
        <v>839</v>
      </c>
      <c r="X190" s="141">
        <f t="shared" si="56"/>
        <v>0</v>
      </c>
      <c r="Y190" s="142">
        <f t="shared" si="57"/>
        <v>0</v>
      </c>
      <c r="Z190" s="142">
        <f t="shared" si="58"/>
        <v>0</v>
      </c>
      <c r="AA190" s="143">
        <f t="shared" si="59"/>
        <v>0</v>
      </c>
      <c r="AC190" s="53">
        <f>IF(AND(NOT(X190=0),$I190='자료입력 및 결과표시'!$A$4,COUNTIF('업무중복도(데이터 입력)'!$M190:$S190,'자료입력 및 결과표시'!A$9)&gt;=1),1,0)</f>
        <v>0</v>
      </c>
      <c r="AD190" s="53">
        <f>IF(AND(NOT(Y190=0),$I190='자료입력 및 결과표시'!$A$4,COUNTIF('업무중복도(데이터 입력)'!$M190:$S190,'자료입력 및 결과표시'!B$9)&gt;=1),2,0)</f>
        <v>0</v>
      </c>
      <c r="AE190" s="53">
        <f>IF(AND(NOT(Z190=0),$I190='자료입력 및 결과표시'!$A$4,COUNTIF('업무중복도(데이터 입력)'!$M190:$S190,'자료입력 및 결과표시'!C$9)&gt;=1),3,0)</f>
        <v>0</v>
      </c>
      <c r="AF190" s="53">
        <f>IF(AND(NOT(AA190=0),$I190='자료입력 및 결과표시'!$A$4,COUNTIF('업무중복도(데이터 입력)'!$M190:$S190,'자료입력 및 결과표시'!D$9)&gt;=1),4,0)</f>
        <v>0</v>
      </c>
      <c r="AH190" s="20" t="str">
        <f t="shared" si="60"/>
        <v>정우\dia151\tlsxhd12\0</v>
      </c>
      <c r="AI190" s="20" t="str">
        <f t="shared" si="61"/>
        <v>정우\dia151\tlsxhd12\0</v>
      </c>
      <c r="AJ190" s="20" t="str">
        <f t="shared" si="62"/>
        <v>정우\dia151\tlsxhd12\0</v>
      </c>
      <c r="AK190" s="20" t="str">
        <f t="shared" si="63"/>
        <v>정우\dia151\tlsxhd12\0</v>
      </c>
      <c r="AM190" s="63" t="str">
        <f ca="1">IFERROR(MATCH('자료입력 및 결과표시'!$U$4,OFFSET($AH$3,$AM189,,1000),0)+$AM189,"")</f>
        <v/>
      </c>
      <c r="AN190" s="63" t="str">
        <f ca="1">IFERROR(MATCH('자료입력 및 결과표시'!$V$4,OFFSET($AI$3,$AN189,,1000),0)+$AN189,"")</f>
        <v/>
      </c>
      <c r="AO190" s="63" t="str">
        <f ca="1">IFERROR(MATCH('자료입력 및 결과표시'!$W$4,OFFSET($AJ$3,$AO189,,1000),0)+$AO189,"")</f>
        <v/>
      </c>
      <c r="AP190" s="63" t="str">
        <f ca="1">IFERROR(MATCH('자료입력 및 결과표시'!$X$4,OFFSET($AK$3,$AP189,,1000),0)+$AP189,"")</f>
        <v/>
      </c>
      <c r="AQ190" s="63" t="str">
        <f t="shared" ca="1" si="64"/>
        <v/>
      </c>
      <c r="AR190" s="63" t="str">
        <f t="shared" ca="1" si="65"/>
        <v/>
      </c>
      <c r="AS190" s="63" t="str">
        <f t="shared" ca="1" si="66"/>
        <v/>
      </c>
      <c r="AT190" s="63" t="str">
        <f t="shared" ca="1" si="67"/>
        <v/>
      </c>
      <c r="AU190" s="63" t="str">
        <f t="shared" ca="1" si="68"/>
        <v/>
      </c>
      <c r="AV190" s="63" t="str">
        <f t="shared" ca="1" si="69"/>
        <v/>
      </c>
      <c r="AW190" s="63" t="str">
        <f t="shared" ca="1" si="70"/>
        <v/>
      </c>
      <c r="AX190" s="63" t="str">
        <f t="shared" ca="1" si="71"/>
        <v/>
      </c>
      <c r="BC190"/>
    </row>
    <row r="191" spans="1:55" ht="16.5" x14ac:dyDescent="0.15">
      <c r="A191" s="60" t="str">
        <f ca="1">IFERROR(MATCH('자료입력 및 결과표시'!$A$4,OFFSET($I$3,$A190,,1000),0)+$A190,"")</f>
        <v/>
      </c>
      <c r="B191" s="60" t="str">
        <f t="shared" ca="1" si="72"/>
        <v/>
      </c>
      <c r="C191" s="44"/>
      <c r="D191" s="44"/>
      <c r="E191" s="44"/>
      <c r="F191" s="46"/>
      <c r="G191" s="18"/>
      <c r="H191" s="18">
        <f t="shared" si="55"/>
        <v>0</v>
      </c>
      <c r="I191" s="129" t="s">
        <v>807</v>
      </c>
      <c r="J191" s="130" t="s">
        <v>813</v>
      </c>
      <c r="K191" s="131" t="s">
        <v>288</v>
      </c>
      <c r="L191" s="132" t="s">
        <v>289</v>
      </c>
      <c r="M191" s="113"/>
      <c r="N191" s="114"/>
      <c r="O191" s="114"/>
      <c r="P191" s="114"/>
      <c r="Q191" s="114"/>
      <c r="R191" s="114"/>
      <c r="S191" s="115"/>
      <c r="T191" s="116" t="s">
        <v>91</v>
      </c>
      <c r="U191" s="133">
        <v>44791</v>
      </c>
      <c r="V191" s="233" t="s">
        <v>837</v>
      </c>
      <c r="W191" s="234" t="s">
        <v>839</v>
      </c>
      <c r="X191" s="141">
        <f t="shared" si="56"/>
        <v>0</v>
      </c>
      <c r="Y191" s="142">
        <f t="shared" si="57"/>
        <v>0</v>
      </c>
      <c r="Z191" s="142">
        <f t="shared" si="58"/>
        <v>0</v>
      </c>
      <c r="AA191" s="143">
        <f t="shared" si="59"/>
        <v>0</v>
      </c>
      <c r="AC191" s="53">
        <f>IF(AND(NOT(X191=0),$I191='자료입력 및 결과표시'!$A$4,COUNTIF('업무중복도(데이터 입력)'!$M191:$S191,'자료입력 및 결과표시'!A$9)&gt;=1),1,0)</f>
        <v>0</v>
      </c>
      <c r="AD191" s="53">
        <f>IF(AND(NOT(Y191=0),$I191='자료입력 및 결과표시'!$A$4,COUNTIF('업무중복도(데이터 입력)'!$M191:$S191,'자료입력 및 결과표시'!B$9)&gt;=1),2,0)</f>
        <v>0</v>
      </c>
      <c r="AE191" s="53">
        <f>IF(AND(NOT(Z191=0),$I191='자료입력 및 결과표시'!$A$4,COUNTIF('업무중복도(데이터 입력)'!$M191:$S191,'자료입력 및 결과표시'!C$9)&gt;=1),3,0)</f>
        <v>0</v>
      </c>
      <c r="AF191" s="53">
        <f>IF(AND(NOT(AA191=0),$I191='자료입력 및 결과표시'!$A$4,COUNTIF('업무중복도(데이터 입력)'!$M191:$S191,'자료입력 및 결과표시'!D$9)&gt;=1),4,0)</f>
        <v>0</v>
      </c>
      <c r="AH191" s="20" t="str">
        <f t="shared" si="60"/>
        <v>정우\dia151\tlsxhd12\0</v>
      </c>
      <c r="AI191" s="20" t="str">
        <f t="shared" si="61"/>
        <v>정우\dia151\tlsxhd12\0</v>
      </c>
      <c r="AJ191" s="20" t="str">
        <f t="shared" si="62"/>
        <v>정우\dia151\tlsxhd12\0</v>
      </c>
      <c r="AK191" s="20" t="str">
        <f t="shared" si="63"/>
        <v>정우\dia151\tlsxhd12\0</v>
      </c>
      <c r="AM191" s="63" t="str">
        <f ca="1">IFERROR(MATCH('자료입력 및 결과표시'!$U$4,OFFSET($AH$3,$AM190,,1000),0)+$AM190,"")</f>
        <v/>
      </c>
      <c r="AN191" s="63" t="str">
        <f ca="1">IFERROR(MATCH('자료입력 및 결과표시'!$V$4,OFFSET($AI$3,$AN190,,1000),0)+$AN190,"")</f>
        <v/>
      </c>
      <c r="AO191" s="63" t="str">
        <f ca="1">IFERROR(MATCH('자료입력 및 결과표시'!$W$4,OFFSET($AJ$3,$AO190,,1000),0)+$AO190,"")</f>
        <v/>
      </c>
      <c r="AP191" s="63" t="str">
        <f ca="1">IFERROR(MATCH('자료입력 및 결과표시'!$X$4,OFFSET($AK$3,$AP190,,1000),0)+$AP190,"")</f>
        <v/>
      </c>
      <c r="AQ191" s="63" t="str">
        <f t="shared" ca="1" si="64"/>
        <v/>
      </c>
      <c r="AR191" s="63" t="str">
        <f t="shared" ca="1" si="65"/>
        <v/>
      </c>
      <c r="AS191" s="63" t="str">
        <f t="shared" ca="1" si="66"/>
        <v/>
      </c>
      <c r="AT191" s="63" t="str">
        <f t="shared" ca="1" si="67"/>
        <v/>
      </c>
      <c r="AU191" s="63" t="str">
        <f t="shared" ca="1" si="68"/>
        <v/>
      </c>
      <c r="AV191" s="63" t="str">
        <f t="shared" ca="1" si="69"/>
        <v/>
      </c>
      <c r="AW191" s="63" t="str">
        <f t="shared" ca="1" si="70"/>
        <v/>
      </c>
      <c r="AX191" s="63" t="str">
        <f t="shared" ca="1" si="71"/>
        <v/>
      </c>
      <c r="BC191"/>
    </row>
    <row r="192" spans="1:55" ht="16.5" x14ac:dyDescent="0.15">
      <c r="A192" s="60" t="str">
        <f ca="1">IFERROR(MATCH('자료입력 및 결과표시'!$A$4,OFFSET($I$3,$A191,,1000),0)+$A191,"")</f>
        <v/>
      </c>
      <c r="B192" s="60" t="str">
        <f t="shared" ca="1" si="72"/>
        <v/>
      </c>
      <c r="C192" s="44"/>
      <c r="D192" s="44"/>
      <c r="E192" s="44"/>
      <c r="F192" s="46"/>
      <c r="G192" s="18"/>
      <c r="H192" s="18">
        <f t="shared" si="55"/>
        <v>0</v>
      </c>
      <c r="I192" s="129" t="s">
        <v>807</v>
      </c>
      <c r="J192" s="130" t="s">
        <v>814</v>
      </c>
      <c r="K192" s="131">
        <v>44701</v>
      </c>
      <c r="L192" s="132">
        <v>45126</v>
      </c>
      <c r="M192" s="113" t="s">
        <v>826</v>
      </c>
      <c r="N192" s="114" t="s">
        <v>828</v>
      </c>
      <c r="O192" s="114"/>
      <c r="P192" s="114"/>
      <c r="Q192" s="114"/>
      <c r="R192" s="114"/>
      <c r="S192" s="115"/>
      <c r="T192" s="116" t="s">
        <v>91</v>
      </c>
      <c r="U192" s="133">
        <v>44791</v>
      </c>
      <c r="V192" s="233" t="s">
        <v>837</v>
      </c>
      <c r="W192" s="234" t="s">
        <v>839</v>
      </c>
      <c r="X192" s="141">
        <f t="shared" si="56"/>
        <v>0</v>
      </c>
      <c r="Y192" s="142">
        <f t="shared" si="57"/>
        <v>0</v>
      </c>
      <c r="Z192" s="142">
        <f t="shared" si="58"/>
        <v>0</v>
      </c>
      <c r="AA192" s="143">
        <f t="shared" si="59"/>
        <v>0</v>
      </c>
      <c r="AC192" s="53">
        <f>IF(AND(NOT(X192=0),$I192='자료입력 및 결과표시'!$A$4,COUNTIF('업무중복도(데이터 입력)'!$M192:$S192,'자료입력 및 결과표시'!A$9)&gt;=1),1,0)</f>
        <v>0</v>
      </c>
      <c r="AD192" s="53">
        <f>IF(AND(NOT(Y192=0),$I192='자료입력 및 결과표시'!$A$4,COUNTIF('업무중복도(데이터 입력)'!$M192:$S192,'자료입력 및 결과표시'!B$9)&gt;=1),2,0)</f>
        <v>0</v>
      </c>
      <c r="AE192" s="53">
        <f>IF(AND(NOT(Z192=0),$I192='자료입력 및 결과표시'!$A$4,COUNTIF('업무중복도(데이터 입력)'!$M192:$S192,'자료입력 및 결과표시'!C$9)&gt;=1),3,0)</f>
        <v>0</v>
      </c>
      <c r="AF192" s="53">
        <f>IF(AND(NOT(AA192=0),$I192='자료입력 및 결과표시'!$A$4,COUNTIF('업무중복도(데이터 입력)'!$M192:$S192,'자료입력 및 결과표시'!D$9)&gt;=1),4,0)</f>
        <v>0</v>
      </c>
      <c r="AH192" s="20" t="str">
        <f t="shared" si="60"/>
        <v>정우\dia151\tlsxhd12\0</v>
      </c>
      <c r="AI192" s="20" t="str">
        <f t="shared" si="61"/>
        <v>정우\dia151\tlsxhd12\0</v>
      </c>
      <c r="AJ192" s="20" t="str">
        <f t="shared" si="62"/>
        <v>정우\dia151\tlsxhd12\0</v>
      </c>
      <c r="AK192" s="20" t="str">
        <f t="shared" si="63"/>
        <v>정우\dia151\tlsxhd12\0</v>
      </c>
      <c r="AM192" s="63" t="str">
        <f ca="1">IFERROR(MATCH('자료입력 및 결과표시'!$U$4,OFFSET($AH$3,$AM191,,1000),0)+$AM191,"")</f>
        <v/>
      </c>
      <c r="AN192" s="63" t="str">
        <f ca="1">IFERROR(MATCH('자료입력 및 결과표시'!$V$4,OFFSET($AI$3,$AN191,,1000),0)+$AN191,"")</f>
        <v/>
      </c>
      <c r="AO192" s="63" t="str">
        <f ca="1">IFERROR(MATCH('자료입력 및 결과표시'!$W$4,OFFSET($AJ$3,$AO191,,1000),0)+$AO191,"")</f>
        <v/>
      </c>
      <c r="AP192" s="63" t="str">
        <f ca="1">IFERROR(MATCH('자료입력 및 결과표시'!$X$4,OFFSET($AK$3,$AP191,,1000),0)+$AP191,"")</f>
        <v/>
      </c>
      <c r="AQ192" s="63" t="str">
        <f t="shared" ca="1" si="64"/>
        <v/>
      </c>
      <c r="AR192" s="63" t="str">
        <f t="shared" ca="1" si="65"/>
        <v/>
      </c>
      <c r="AS192" s="63" t="str">
        <f t="shared" ca="1" si="66"/>
        <v/>
      </c>
      <c r="AT192" s="63" t="str">
        <f t="shared" ca="1" si="67"/>
        <v/>
      </c>
      <c r="AU192" s="63" t="str">
        <f t="shared" ca="1" si="68"/>
        <v/>
      </c>
      <c r="AV192" s="63" t="str">
        <f t="shared" ca="1" si="69"/>
        <v/>
      </c>
      <c r="AW192" s="63" t="str">
        <f t="shared" ca="1" si="70"/>
        <v/>
      </c>
      <c r="AX192" s="63" t="str">
        <f t="shared" ca="1" si="71"/>
        <v/>
      </c>
      <c r="BC192"/>
    </row>
    <row r="193" spans="1:55" ht="16.5" x14ac:dyDescent="0.15">
      <c r="A193" s="60" t="str">
        <f ca="1">IFERROR(MATCH('자료입력 및 결과표시'!$A$4,OFFSET($I$3,$A192,,1000),0)+$A192,"")</f>
        <v/>
      </c>
      <c r="B193" s="60" t="str">
        <f t="shared" ca="1" si="72"/>
        <v/>
      </c>
      <c r="C193" s="44"/>
      <c r="D193" s="44"/>
      <c r="E193" s="44"/>
      <c r="F193" s="46"/>
      <c r="G193" s="18"/>
      <c r="H193" s="18">
        <f t="shared" si="55"/>
        <v>0</v>
      </c>
      <c r="I193" s="129" t="s">
        <v>807</v>
      </c>
      <c r="J193" s="130" t="s">
        <v>815</v>
      </c>
      <c r="K193" s="131">
        <v>44700</v>
      </c>
      <c r="L193" s="132">
        <v>45125</v>
      </c>
      <c r="M193" s="113" t="s">
        <v>826</v>
      </c>
      <c r="N193" s="114" t="s">
        <v>828</v>
      </c>
      <c r="O193" s="114"/>
      <c r="P193" s="114"/>
      <c r="Q193" s="114"/>
      <c r="R193" s="114"/>
      <c r="S193" s="115"/>
      <c r="T193" s="116" t="s">
        <v>91</v>
      </c>
      <c r="U193" s="133">
        <v>44791</v>
      </c>
      <c r="V193" s="233" t="s">
        <v>837</v>
      </c>
      <c r="W193" s="234" t="s">
        <v>839</v>
      </c>
      <c r="X193" s="141">
        <f t="shared" si="56"/>
        <v>0</v>
      </c>
      <c r="Y193" s="142">
        <f t="shared" si="57"/>
        <v>0</v>
      </c>
      <c r="Z193" s="142">
        <f t="shared" si="58"/>
        <v>0</v>
      </c>
      <c r="AA193" s="143">
        <f t="shared" si="59"/>
        <v>0</v>
      </c>
      <c r="AC193" s="53">
        <f>IF(AND(NOT(X193=0),$I193='자료입력 및 결과표시'!$A$4,COUNTIF('업무중복도(데이터 입력)'!$M193:$S193,'자료입력 및 결과표시'!A$9)&gt;=1),1,0)</f>
        <v>0</v>
      </c>
      <c r="AD193" s="53">
        <f>IF(AND(NOT(Y193=0),$I193='자료입력 및 결과표시'!$A$4,COUNTIF('업무중복도(데이터 입력)'!$M193:$S193,'자료입력 및 결과표시'!B$9)&gt;=1),2,0)</f>
        <v>0</v>
      </c>
      <c r="AE193" s="53">
        <f>IF(AND(NOT(Z193=0),$I193='자료입력 및 결과표시'!$A$4,COUNTIF('업무중복도(데이터 입력)'!$M193:$S193,'자료입력 및 결과표시'!C$9)&gt;=1),3,0)</f>
        <v>0</v>
      </c>
      <c r="AF193" s="53">
        <f>IF(AND(NOT(AA193=0),$I193='자료입력 및 결과표시'!$A$4,COUNTIF('업무중복도(데이터 입력)'!$M193:$S193,'자료입력 및 결과표시'!D$9)&gt;=1),4,0)</f>
        <v>0</v>
      </c>
      <c r="AH193" s="20" t="str">
        <f t="shared" si="60"/>
        <v>정우\dia151\tlsxhd12\0</v>
      </c>
      <c r="AI193" s="20" t="str">
        <f t="shared" si="61"/>
        <v>정우\dia151\tlsxhd12\0</v>
      </c>
      <c r="AJ193" s="20" t="str">
        <f t="shared" si="62"/>
        <v>정우\dia151\tlsxhd12\0</v>
      </c>
      <c r="AK193" s="20" t="str">
        <f t="shared" si="63"/>
        <v>정우\dia151\tlsxhd12\0</v>
      </c>
      <c r="AM193" s="63" t="str">
        <f ca="1">IFERROR(MATCH('자료입력 및 결과표시'!$U$4,OFFSET($AH$3,$AM192,,1000),0)+$AM192,"")</f>
        <v/>
      </c>
      <c r="AN193" s="63" t="str">
        <f ca="1">IFERROR(MATCH('자료입력 및 결과표시'!$V$4,OFFSET($AI$3,$AN192,,1000),0)+$AN192,"")</f>
        <v/>
      </c>
      <c r="AO193" s="63" t="str">
        <f ca="1">IFERROR(MATCH('자료입력 및 결과표시'!$W$4,OFFSET($AJ$3,$AO192,,1000),0)+$AO192,"")</f>
        <v/>
      </c>
      <c r="AP193" s="63" t="str">
        <f ca="1">IFERROR(MATCH('자료입력 및 결과표시'!$X$4,OFFSET($AK$3,$AP192,,1000),0)+$AP192,"")</f>
        <v/>
      </c>
      <c r="AQ193" s="63" t="str">
        <f t="shared" ca="1" si="64"/>
        <v/>
      </c>
      <c r="AR193" s="63" t="str">
        <f t="shared" ca="1" si="65"/>
        <v/>
      </c>
      <c r="AS193" s="63" t="str">
        <f t="shared" ca="1" si="66"/>
        <v/>
      </c>
      <c r="AT193" s="63" t="str">
        <f t="shared" ca="1" si="67"/>
        <v/>
      </c>
      <c r="AU193" s="63" t="str">
        <f t="shared" ca="1" si="68"/>
        <v/>
      </c>
      <c r="AV193" s="63" t="str">
        <f t="shared" ca="1" si="69"/>
        <v/>
      </c>
      <c r="AW193" s="63" t="str">
        <f t="shared" ca="1" si="70"/>
        <v/>
      </c>
      <c r="AX193" s="63" t="str">
        <f t="shared" ca="1" si="71"/>
        <v/>
      </c>
      <c r="BC193"/>
    </row>
    <row r="194" spans="1:55" ht="16.5" x14ac:dyDescent="0.15">
      <c r="A194" s="60" t="str">
        <f ca="1">IFERROR(MATCH('자료입력 및 결과표시'!$A$4,OFFSET($I$3,$A193,,1000),0)+$A193,"")</f>
        <v/>
      </c>
      <c r="B194" s="60" t="str">
        <f t="shared" ca="1" si="72"/>
        <v/>
      </c>
      <c r="C194" s="44"/>
      <c r="D194" s="44"/>
      <c r="E194" s="44"/>
      <c r="F194" s="46"/>
      <c r="G194" s="18"/>
      <c r="H194" s="18">
        <f t="shared" si="55"/>
        <v>0</v>
      </c>
      <c r="I194" s="129" t="s">
        <v>807</v>
      </c>
      <c r="J194" s="130" t="s">
        <v>816</v>
      </c>
      <c r="K194" s="131">
        <v>44693</v>
      </c>
      <c r="L194" s="132">
        <v>45393</v>
      </c>
      <c r="M194" s="113" t="s">
        <v>826</v>
      </c>
      <c r="N194" s="114" t="s">
        <v>828</v>
      </c>
      <c r="O194" s="114"/>
      <c r="P194" s="114"/>
      <c r="Q194" s="114"/>
      <c r="R194" s="114"/>
      <c r="S194" s="115"/>
      <c r="T194" s="116" t="s">
        <v>91</v>
      </c>
      <c r="U194" s="133">
        <v>44791</v>
      </c>
      <c r="V194" s="233" t="s">
        <v>837</v>
      </c>
      <c r="W194" s="234" t="s">
        <v>839</v>
      </c>
      <c r="X194" s="141">
        <f t="shared" si="56"/>
        <v>0</v>
      </c>
      <c r="Y194" s="142">
        <f t="shared" si="57"/>
        <v>0</v>
      </c>
      <c r="Z194" s="142">
        <f t="shared" si="58"/>
        <v>0</v>
      </c>
      <c r="AA194" s="143">
        <f t="shared" si="59"/>
        <v>0</v>
      </c>
      <c r="AC194" s="53">
        <f>IF(AND(NOT(X194=0),$I194='자료입력 및 결과표시'!$A$4,COUNTIF('업무중복도(데이터 입력)'!$M194:$S194,'자료입력 및 결과표시'!A$9)&gt;=1),1,0)</f>
        <v>0</v>
      </c>
      <c r="AD194" s="53">
        <f>IF(AND(NOT(Y194=0),$I194='자료입력 및 결과표시'!$A$4,COUNTIF('업무중복도(데이터 입력)'!$M194:$S194,'자료입력 및 결과표시'!B$9)&gt;=1),2,0)</f>
        <v>0</v>
      </c>
      <c r="AE194" s="53">
        <f>IF(AND(NOT(Z194=0),$I194='자료입력 및 결과표시'!$A$4,COUNTIF('업무중복도(데이터 입력)'!$M194:$S194,'자료입력 및 결과표시'!C$9)&gt;=1),3,0)</f>
        <v>0</v>
      </c>
      <c r="AF194" s="53">
        <f>IF(AND(NOT(AA194=0),$I194='자료입력 및 결과표시'!$A$4,COUNTIF('업무중복도(데이터 입력)'!$M194:$S194,'자료입력 및 결과표시'!D$9)&gt;=1),4,0)</f>
        <v>0</v>
      </c>
      <c r="AH194" s="20" t="str">
        <f t="shared" si="60"/>
        <v>정우\dia151\tlsxhd12\0</v>
      </c>
      <c r="AI194" s="20" t="str">
        <f t="shared" si="61"/>
        <v>정우\dia151\tlsxhd12\0</v>
      </c>
      <c r="AJ194" s="20" t="str">
        <f t="shared" si="62"/>
        <v>정우\dia151\tlsxhd12\0</v>
      </c>
      <c r="AK194" s="20" t="str">
        <f t="shared" si="63"/>
        <v>정우\dia151\tlsxhd12\0</v>
      </c>
      <c r="AM194" s="63" t="str">
        <f ca="1">IFERROR(MATCH('자료입력 및 결과표시'!$U$4,OFFSET($AH$3,$AM193,,1000),0)+$AM193,"")</f>
        <v/>
      </c>
      <c r="AN194" s="63" t="str">
        <f ca="1">IFERROR(MATCH('자료입력 및 결과표시'!$V$4,OFFSET($AI$3,$AN193,,1000),0)+$AN193,"")</f>
        <v/>
      </c>
      <c r="AO194" s="63" t="str">
        <f ca="1">IFERROR(MATCH('자료입력 및 결과표시'!$W$4,OFFSET($AJ$3,$AO193,,1000),0)+$AO193,"")</f>
        <v/>
      </c>
      <c r="AP194" s="63" t="str">
        <f ca="1">IFERROR(MATCH('자료입력 및 결과표시'!$X$4,OFFSET($AK$3,$AP193,,1000),0)+$AP193,"")</f>
        <v/>
      </c>
      <c r="AQ194" s="63" t="str">
        <f t="shared" ca="1" si="64"/>
        <v/>
      </c>
      <c r="AR194" s="63" t="str">
        <f t="shared" ca="1" si="65"/>
        <v/>
      </c>
      <c r="AS194" s="63" t="str">
        <f t="shared" ca="1" si="66"/>
        <v/>
      </c>
      <c r="AT194" s="63" t="str">
        <f t="shared" ca="1" si="67"/>
        <v/>
      </c>
      <c r="AU194" s="63" t="str">
        <f t="shared" ca="1" si="68"/>
        <v/>
      </c>
      <c r="AV194" s="63" t="str">
        <f t="shared" ca="1" si="69"/>
        <v/>
      </c>
      <c r="AW194" s="63" t="str">
        <f t="shared" ca="1" si="70"/>
        <v/>
      </c>
      <c r="AX194" s="63" t="str">
        <f t="shared" ca="1" si="71"/>
        <v/>
      </c>
      <c r="BC194"/>
    </row>
    <row r="195" spans="1:55" ht="16.5" x14ac:dyDescent="0.15">
      <c r="A195" s="60" t="str">
        <f ca="1">IFERROR(MATCH('자료입력 및 결과표시'!$A$4,OFFSET($I$3,$A194,,1000),0)+$A194,"")</f>
        <v/>
      </c>
      <c r="B195" s="60" t="str">
        <f t="shared" ca="1" si="72"/>
        <v/>
      </c>
      <c r="C195" s="44"/>
      <c r="D195" s="44"/>
      <c r="E195" s="44"/>
      <c r="F195" s="46"/>
      <c r="G195" s="18"/>
      <c r="H195" s="18">
        <f t="shared" ref="H195:H258" si="73">IF(OR(NOT(X195=0),NOT(Y195=0),NOT(Z195=0),NOT(AA195=0)),$A$3&amp;"\"&amp;V195&amp;"\"&amp;W195,0)</f>
        <v>0</v>
      </c>
      <c r="I195" s="129" t="s">
        <v>807</v>
      </c>
      <c r="J195" s="130" t="s">
        <v>817</v>
      </c>
      <c r="K195" s="131">
        <v>44676</v>
      </c>
      <c r="L195" s="132">
        <v>45040</v>
      </c>
      <c r="M195" s="113" t="s">
        <v>830</v>
      </c>
      <c r="N195" s="114" t="s">
        <v>834</v>
      </c>
      <c r="O195" s="114"/>
      <c r="P195" s="114"/>
      <c r="Q195" s="114"/>
      <c r="R195" s="114"/>
      <c r="S195" s="115"/>
      <c r="T195" s="116" t="s">
        <v>91</v>
      </c>
      <c r="U195" s="133">
        <v>44791</v>
      </c>
      <c r="V195" s="233" t="s">
        <v>837</v>
      </c>
      <c r="W195" s="234" t="s">
        <v>839</v>
      </c>
      <c r="X195" s="141">
        <f t="shared" si="56"/>
        <v>0</v>
      </c>
      <c r="Y195" s="142">
        <f t="shared" si="57"/>
        <v>0</v>
      </c>
      <c r="Z195" s="142">
        <f t="shared" si="58"/>
        <v>0</v>
      </c>
      <c r="AA195" s="143">
        <f t="shared" si="59"/>
        <v>0</v>
      </c>
      <c r="AC195" s="53">
        <f>IF(AND(NOT(X195=0),$I195='자료입력 및 결과표시'!$A$4,COUNTIF('업무중복도(데이터 입력)'!$M195:$S195,'자료입력 및 결과표시'!A$9)&gt;=1),1,0)</f>
        <v>0</v>
      </c>
      <c r="AD195" s="53">
        <f>IF(AND(NOT(Y195=0),$I195='자료입력 및 결과표시'!$A$4,COUNTIF('업무중복도(데이터 입력)'!$M195:$S195,'자료입력 및 결과표시'!B$9)&gt;=1),2,0)</f>
        <v>0</v>
      </c>
      <c r="AE195" s="53">
        <f>IF(AND(NOT(Z195=0),$I195='자료입력 및 결과표시'!$A$4,COUNTIF('업무중복도(데이터 입력)'!$M195:$S195,'자료입력 및 결과표시'!C$9)&gt;=1),3,0)</f>
        <v>0</v>
      </c>
      <c r="AF195" s="53">
        <f>IF(AND(NOT(AA195=0),$I195='자료입력 및 결과표시'!$A$4,COUNTIF('업무중복도(데이터 입력)'!$M195:$S195,'자료입력 및 결과표시'!D$9)&gt;=1),4,0)</f>
        <v>0</v>
      </c>
      <c r="AH195" s="20" t="str">
        <f t="shared" si="60"/>
        <v>정우\dia151\tlsxhd12\0</v>
      </c>
      <c r="AI195" s="20" t="str">
        <f t="shared" si="61"/>
        <v>정우\dia151\tlsxhd12\0</v>
      </c>
      <c r="AJ195" s="20" t="str">
        <f t="shared" si="62"/>
        <v>정우\dia151\tlsxhd12\0</v>
      </c>
      <c r="AK195" s="20" t="str">
        <f t="shared" si="63"/>
        <v>정우\dia151\tlsxhd12\0</v>
      </c>
      <c r="AM195" s="63" t="str">
        <f ca="1">IFERROR(MATCH('자료입력 및 결과표시'!$U$4,OFFSET($AH$3,$AM194,,1000),0)+$AM194,"")</f>
        <v/>
      </c>
      <c r="AN195" s="63" t="str">
        <f ca="1">IFERROR(MATCH('자료입력 및 결과표시'!$V$4,OFFSET($AI$3,$AN194,,1000),0)+$AN194,"")</f>
        <v/>
      </c>
      <c r="AO195" s="63" t="str">
        <f ca="1">IFERROR(MATCH('자료입력 및 결과표시'!$W$4,OFFSET($AJ$3,$AO194,,1000),0)+$AO194,"")</f>
        <v/>
      </c>
      <c r="AP195" s="63" t="str">
        <f ca="1">IFERROR(MATCH('자료입력 및 결과표시'!$X$4,OFFSET($AK$3,$AP194,,1000),0)+$AP194,"")</f>
        <v/>
      </c>
      <c r="AQ195" s="63" t="str">
        <f t="shared" ca="1" si="64"/>
        <v/>
      </c>
      <c r="AR195" s="63" t="str">
        <f t="shared" ca="1" si="65"/>
        <v/>
      </c>
      <c r="AS195" s="63" t="str">
        <f t="shared" ca="1" si="66"/>
        <v/>
      </c>
      <c r="AT195" s="63" t="str">
        <f t="shared" ca="1" si="67"/>
        <v/>
      </c>
      <c r="AU195" s="63" t="str">
        <f t="shared" ca="1" si="68"/>
        <v/>
      </c>
      <c r="AV195" s="63" t="str">
        <f t="shared" ca="1" si="69"/>
        <v/>
      </c>
      <c r="AW195" s="63" t="str">
        <f t="shared" ca="1" si="70"/>
        <v/>
      </c>
      <c r="AX195" s="63" t="str">
        <f t="shared" ca="1" si="71"/>
        <v/>
      </c>
      <c r="BC195"/>
    </row>
    <row r="196" spans="1:55" ht="16.5" x14ac:dyDescent="0.15">
      <c r="A196" s="60" t="str">
        <f ca="1">IFERROR(MATCH('자료입력 및 결과표시'!$A$4,OFFSET($I$3,$A195,,1000),0)+$A195,"")</f>
        <v/>
      </c>
      <c r="B196" s="60" t="str">
        <f t="shared" ca="1" si="72"/>
        <v/>
      </c>
      <c r="C196" s="44"/>
      <c r="D196" s="44"/>
      <c r="E196" s="44"/>
      <c r="F196" s="46"/>
      <c r="G196" s="18"/>
      <c r="H196" s="18">
        <f t="shared" si="73"/>
        <v>0</v>
      </c>
      <c r="I196" s="129" t="s">
        <v>807</v>
      </c>
      <c r="J196" s="130" t="s">
        <v>818</v>
      </c>
      <c r="K196" s="131">
        <v>44675</v>
      </c>
      <c r="L196" s="132">
        <v>44918</v>
      </c>
      <c r="M196" s="113" t="s">
        <v>826</v>
      </c>
      <c r="N196" s="114" t="s">
        <v>828</v>
      </c>
      <c r="O196" s="114" t="s">
        <v>999</v>
      </c>
      <c r="P196" s="114" t="s">
        <v>1000</v>
      </c>
      <c r="Q196" s="114"/>
      <c r="R196" s="114"/>
      <c r="S196" s="115"/>
      <c r="T196" s="116" t="s">
        <v>91</v>
      </c>
      <c r="U196" s="133">
        <v>44791</v>
      </c>
      <c r="V196" s="233" t="s">
        <v>837</v>
      </c>
      <c r="W196" s="234" t="s">
        <v>839</v>
      </c>
      <c r="X196" s="141">
        <f t="shared" ref="X196:X259" si="74">IF($C$5="미만",IF(AND($I196=$A$3,OR(B$3=$M196,B$3=$N196,B$3=$O196,B$3=$P196,B$3=$Q196,B$3=$R196,B$3=$S196)),IF(OR($A$5+90&gt;=$L196,$A$5&lt;$K196),0,IF($L196-$A$5-90&gt;=$B$5,$B$5,$L196-$A$5-90)),0),IF($T196=$C$5,IF(AND($I196=$A$3,OR(B$3=$M196,B$3=$N196,B$3=$O196,B$3=$P196,B$3=$Q196,B$3=$R196,B$3=$S196)),IF(OR($A$5+90&gt;=$L196,$A$5&lt;$K196),0,IF($L196-$A$5-90&gt;=$B$5,$B$5,$L196-$A$5-90)),0),0))</f>
        <v>0</v>
      </c>
      <c r="Y196" s="142">
        <f t="shared" ref="Y196:Y259" si="75">IF($C$5="미만",IF(AND($I196=$A$3,OR(C$3=$M196,C$3=$N196,C$3=$O196,C$3=$P196,C$3=$Q196,C$3=$R196,C$3=$S196)),IF(OR($A$5+90&gt;=$L196,$A$5&lt;$K196),0,IF($L196-$A$5-90&gt;=$B$5,$B$5,$L196-$A$5-90)),0),IF($T196=$C$5,IF(AND($I196=$A$3,OR(C$3=$M196,C$3=$N196,C$3=$O196,C$3=$P196,C$3=$Q196,C$3=$R196,C$3=$S196)),IF(OR($A$5+90&gt;=$L196,$A$5&lt;$K196),0,IF($L196-$A$5-90&gt;=$B$5,$B$5,$L196-$A$5-90)),0),0))</f>
        <v>0</v>
      </c>
      <c r="Z196" s="142">
        <f t="shared" ref="Z196:Z259" si="76">IF($C$5="미만",IF(AND($I196=$A$3,OR(D$3=$M196,D$3=$N196,D$3=$O196,D$3=$P196,D$3=$Q196,D$3=$R196,D$3=$S196)),IF(OR($A$5+90&gt;=$L196,$A$5&lt;$K196),0,IF($L196-$A$5-90&gt;=$B$5,$B$5,$L196-$A$5-90)),0),IF($T196=$C$5,IF(AND($I196=$A$3,OR(D$3=$M196,D$3=$N196,D$3=$O196,D$3=$P196,D$3=$Q196,D$3=$R196,D$3=$S196)),IF(OR($A$5+90&gt;=$L196,$A$5&lt;$K196),0,IF($L196-$A$5-90&gt;=$B$5,$B$5,$L196-$A$5-90)),0),0))</f>
        <v>0</v>
      </c>
      <c r="AA196" s="143">
        <f t="shared" ref="AA196:AA259" si="77">IF($C$5="미만",IF(AND($I196=$A$3,OR(E$3=$M196,E$3=$N196,E$3=$O196,E$3=$P196,E$3=$Q196,E$3=$R196,E$3=$S196)),IF(OR($A$5+90&gt;=$L196,$A$5&lt;$K196),0,IF($L196-$A$5-90&gt;=$B$5,$B$5,$L196-$A$5-90)),0),IF($T196=$C$5,IF(AND($I196=$A$3,OR(E$3=$M196,E$3=$N196,E$3=$O196,E$3=$P196,E$3=$Q196,E$3=$R196,E$3=$S196)),IF(OR($A$5+90&gt;=$L196,$A$5&lt;$K196),0,IF($L196-$A$5-90&gt;=$B$5,$B$5,$L196-$A$5-90)),0),0))</f>
        <v>0</v>
      </c>
      <c r="AC196" s="53">
        <f>IF(AND(NOT(X196=0),$I196='자료입력 및 결과표시'!$A$4,COUNTIF('업무중복도(데이터 입력)'!$M196:$S196,'자료입력 및 결과표시'!A$9)&gt;=1),1,0)</f>
        <v>0</v>
      </c>
      <c r="AD196" s="53">
        <f>IF(AND(NOT(Y196=0),$I196='자료입력 및 결과표시'!$A$4,COUNTIF('업무중복도(데이터 입력)'!$M196:$S196,'자료입력 및 결과표시'!B$9)&gt;=1),2,0)</f>
        <v>0</v>
      </c>
      <c r="AE196" s="53">
        <f>IF(AND(NOT(Z196=0),$I196='자료입력 및 결과표시'!$A$4,COUNTIF('업무중복도(데이터 입력)'!$M196:$S196,'자료입력 및 결과표시'!C$9)&gt;=1),3,0)</f>
        <v>0</v>
      </c>
      <c r="AF196" s="53">
        <f>IF(AND(NOT(AA196=0),$I196='자료입력 및 결과표시'!$A$4,COUNTIF('업무중복도(데이터 입력)'!$M196:$S196,'자료입력 및 결과표시'!D$9)&gt;=1),4,0)</f>
        <v>0</v>
      </c>
      <c r="AH196" s="20" t="str">
        <f t="shared" ref="AH196:AH259" si="78">$I196&amp;"\"&amp;$V196&amp;"\"&amp;$W196&amp;"\"&amp;$AC196</f>
        <v>정우\dia151\tlsxhd12\0</v>
      </c>
      <c r="AI196" s="20" t="str">
        <f t="shared" ref="AI196:AI259" si="79">$I196&amp;"\"&amp;$V196&amp;"\"&amp;$W196&amp;"\"&amp;$AD196</f>
        <v>정우\dia151\tlsxhd12\0</v>
      </c>
      <c r="AJ196" s="20" t="str">
        <f t="shared" ref="AJ196:AJ259" si="80">$I196&amp;"\"&amp;$V196&amp;"\"&amp;$W196&amp;"\"&amp;$AE196</f>
        <v>정우\dia151\tlsxhd12\0</v>
      </c>
      <c r="AK196" s="20" t="str">
        <f t="shared" ref="AK196:AK259" si="81">$I196&amp;"\"&amp;$V196&amp;"\"&amp;$W196&amp;"\"&amp;$AF196</f>
        <v>정우\dia151\tlsxhd12\0</v>
      </c>
      <c r="AM196" s="63" t="str">
        <f ca="1">IFERROR(MATCH('자료입력 및 결과표시'!$U$4,OFFSET($AH$3,$AM195,,1000),0)+$AM195,"")</f>
        <v/>
      </c>
      <c r="AN196" s="63" t="str">
        <f ca="1">IFERROR(MATCH('자료입력 및 결과표시'!$V$4,OFFSET($AI$3,$AN195,,1000),0)+$AN195,"")</f>
        <v/>
      </c>
      <c r="AO196" s="63" t="str">
        <f ca="1">IFERROR(MATCH('자료입력 및 결과표시'!$W$4,OFFSET($AJ$3,$AO195,,1000),0)+$AO195,"")</f>
        <v/>
      </c>
      <c r="AP196" s="63" t="str">
        <f ca="1">IFERROR(MATCH('자료입력 및 결과표시'!$X$4,OFFSET($AK$3,$AP195,,1000),0)+$AP195,"")</f>
        <v/>
      </c>
      <c r="AQ196" s="63" t="str">
        <f t="shared" ref="AQ196:AQ259" ca="1" si="82">IFERROR(INDEX($J$3:$J$1003,AM196),"")</f>
        <v/>
      </c>
      <c r="AR196" s="63" t="str">
        <f t="shared" ref="AR196:AR259" ca="1" si="83">IFERROR(INDEX($J$3:$J$1003,AN196),"")</f>
        <v/>
      </c>
      <c r="AS196" s="63" t="str">
        <f t="shared" ref="AS196:AS259" ca="1" si="84">IFERROR(INDEX($J$3:$J$1003,AO196),"")</f>
        <v/>
      </c>
      <c r="AT196" s="63" t="str">
        <f t="shared" ref="AT196:AT259" ca="1" si="85">IFERROR(INDEX($J$3:$J$1003,AP196),"")</f>
        <v/>
      </c>
      <c r="AU196" s="63" t="str">
        <f t="shared" ref="AU196:AU259" ca="1" si="86">IFERROR(INDEX($X$3:$X$1003,AM196),"")</f>
        <v/>
      </c>
      <c r="AV196" s="63" t="str">
        <f t="shared" ref="AV196:AV259" ca="1" si="87">IFERROR(INDEX($Y$3:$Y$1003,AN196),"")</f>
        <v/>
      </c>
      <c r="AW196" s="63" t="str">
        <f t="shared" ref="AW196:AW259" ca="1" si="88">IFERROR(INDEX($Z$3:$Z$1003,AO196),"")</f>
        <v/>
      </c>
      <c r="AX196" s="63" t="str">
        <f t="shared" ref="AX196:AX259" ca="1" si="89">IFERROR(INDEX($AA$3:$AA$1003,AP196),"")</f>
        <v/>
      </c>
      <c r="BC196"/>
    </row>
    <row r="197" spans="1:55" ht="16.5" x14ac:dyDescent="0.15">
      <c r="A197" s="60" t="str">
        <f ca="1">IFERROR(MATCH('자료입력 및 결과표시'!$A$4,OFFSET($I$3,$A196,,1000),0)+$A196,"")</f>
        <v/>
      </c>
      <c r="B197" s="60" t="str">
        <f t="shared" ca="1" si="72"/>
        <v/>
      </c>
      <c r="C197" s="44"/>
      <c r="D197" s="44"/>
      <c r="E197" s="44"/>
      <c r="F197" s="46"/>
      <c r="G197" s="18"/>
      <c r="H197" s="18">
        <f t="shared" si="73"/>
        <v>0</v>
      </c>
      <c r="I197" s="129" t="s">
        <v>807</v>
      </c>
      <c r="J197" s="130" t="s">
        <v>819</v>
      </c>
      <c r="K197" s="131">
        <v>44662</v>
      </c>
      <c r="L197" s="132">
        <v>45026</v>
      </c>
      <c r="M197" s="113" t="s">
        <v>830</v>
      </c>
      <c r="N197" s="114" t="s">
        <v>834</v>
      </c>
      <c r="O197" s="114"/>
      <c r="P197" s="114"/>
      <c r="Q197" s="114"/>
      <c r="R197" s="114"/>
      <c r="S197" s="115"/>
      <c r="T197" s="116" t="s">
        <v>91</v>
      </c>
      <c r="U197" s="133">
        <v>44803</v>
      </c>
      <c r="V197" s="233" t="s">
        <v>837</v>
      </c>
      <c r="W197" s="234" t="s">
        <v>839</v>
      </c>
      <c r="X197" s="141">
        <f t="shared" si="74"/>
        <v>0</v>
      </c>
      <c r="Y197" s="142">
        <f t="shared" si="75"/>
        <v>0</v>
      </c>
      <c r="Z197" s="142">
        <f t="shared" si="76"/>
        <v>0</v>
      </c>
      <c r="AA197" s="143">
        <f t="shared" si="77"/>
        <v>0</v>
      </c>
      <c r="AC197" s="53">
        <f>IF(AND(NOT(X197=0),$I197='자료입력 및 결과표시'!$A$4,COUNTIF('업무중복도(데이터 입력)'!$M197:$S197,'자료입력 및 결과표시'!A$9)&gt;=1),1,0)</f>
        <v>0</v>
      </c>
      <c r="AD197" s="53">
        <f>IF(AND(NOT(Y197=0),$I197='자료입력 및 결과표시'!$A$4,COUNTIF('업무중복도(데이터 입력)'!$M197:$S197,'자료입력 및 결과표시'!B$9)&gt;=1),2,0)</f>
        <v>0</v>
      </c>
      <c r="AE197" s="53">
        <f>IF(AND(NOT(Z197=0),$I197='자료입력 및 결과표시'!$A$4,COUNTIF('업무중복도(데이터 입력)'!$M197:$S197,'자료입력 및 결과표시'!C$9)&gt;=1),3,0)</f>
        <v>0</v>
      </c>
      <c r="AF197" s="53">
        <f>IF(AND(NOT(AA197=0),$I197='자료입력 및 결과표시'!$A$4,COUNTIF('업무중복도(데이터 입력)'!$M197:$S197,'자료입력 및 결과표시'!D$9)&gt;=1),4,0)</f>
        <v>0</v>
      </c>
      <c r="AH197" s="20" t="str">
        <f t="shared" si="78"/>
        <v>정우\dia151\tlsxhd12\0</v>
      </c>
      <c r="AI197" s="20" t="str">
        <f t="shared" si="79"/>
        <v>정우\dia151\tlsxhd12\0</v>
      </c>
      <c r="AJ197" s="20" t="str">
        <f t="shared" si="80"/>
        <v>정우\dia151\tlsxhd12\0</v>
      </c>
      <c r="AK197" s="20" t="str">
        <f t="shared" si="81"/>
        <v>정우\dia151\tlsxhd12\0</v>
      </c>
      <c r="AM197" s="63" t="str">
        <f ca="1">IFERROR(MATCH('자료입력 및 결과표시'!$U$4,OFFSET($AH$3,$AM196,,1000),0)+$AM196,"")</f>
        <v/>
      </c>
      <c r="AN197" s="63" t="str">
        <f ca="1">IFERROR(MATCH('자료입력 및 결과표시'!$V$4,OFFSET($AI$3,$AN196,,1000),0)+$AN196,"")</f>
        <v/>
      </c>
      <c r="AO197" s="63" t="str">
        <f ca="1">IFERROR(MATCH('자료입력 및 결과표시'!$W$4,OFFSET($AJ$3,$AO196,,1000),0)+$AO196,"")</f>
        <v/>
      </c>
      <c r="AP197" s="63" t="str">
        <f ca="1">IFERROR(MATCH('자료입력 및 결과표시'!$X$4,OFFSET($AK$3,$AP196,,1000),0)+$AP196,"")</f>
        <v/>
      </c>
      <c r="AQ197" s="63" t="str">
        <f t="shared" ca="1" si="82"/>
        <v/>
      </c>
      <c r="AR197" s="63" t="str">
        <f t="shared" ca="1" si="83"/>
        <v/>
      </c>
      <c r="AS197" s="63" t="str">
        <f t="shared" ca="1" si="84"/>
        <v/>
      </c>
      <c r="AT197" s="63" t="str">
        <f t="shared" ca="1" si="85"/>
        <v/>
      </c>
      <c r="AU197" s="63" t="str">
        <f t="shared" ca="1" si="86"/>
        <v/>
      </c>
      <c r="AV197" s="63" t="str">
        <f t="shared" ca="1" si="87"/>
        <v/>
      </c>
      <c r="AW197" s="63" t="str">
        <f t="shared" ca="1" si="88"/>
        <v/>
      </c>
      <c r="AX197" s="63" t="str">
        <f t="shared" ca="1" si="89"/>
        <v/>
      </c>
      <c r="BC197"/>
    </row>
    <row r="198" spans="1:55" ht="16.5" x14ac:dyDescent="0.15">
      <c r="A198" s="60" t="str">
        <f ca="1">IFERROR(MATCH('자료입력 및 결과표시'!$A$4,OFFSET($I$3,$A197,,1000),0)+$A197,"")</f>
        <v/>
      </c>
      <c r="B198" s="60" t="str">
        <f t="shared" ca="1" si="72"/>
        <v/>
      </c>
      <c r="C198" s="44"/>
      <c r="D198" s="44"/>
      <c r="E198" s="44"/>
      <c r="F198" s="46"/>
      <c r="G198" s="18"/>
      <c r="H198" s="18">
        <f t="shared" si="73"/>
        <v>0</v>
      </c>
      <c r="I198" s="129" t="s">
        <v>807</v>
      </c>
      <c r="J198" s="130" t="s">
        <v>820</v>
      </c>
      <c r="K198" s="131">
        <v>44659</v>
      </c>
      <c r="L198" s="132">
        <v>44902</v>
      </c>
      <c r="M198" s="113" t="s">
        <v>826</v>
      </c>
      <c r="N198" s="114" t="s">
        <v>828</v>
      </c>
      <c r="O198" s="114"/>
      <c r="P198" s="114"/>
      <c r="Q198" s="114"/>
      <c r="R198" s="114"/>
      <c r="S198" s="115"/>
      <c r="T198" s="116" t="s">
        <v>91</v>
      </c>
      <c r="U198" s="133">
        <v>44791</v>
      </c>
      <c r="V198" s="233" t="s">
        <v>837</v>
      </c>
      <c r="W198" s="234" t="s">
        <v>839</v>
      </c>
      <c r="X198" s="141">
        <f t="shared" si="74"/>
        <v>0</v>
      </c>
      <c r="Y198" s="142">
        <f t="shared" si="75"/>
        <v>0</v>
      </c>
      <c r="Z198" s="142">
        <f t="shared" si="76"/>
        <v>0</v>
      </c>
      <c r="AA198" s="143">
        <f t="shared" si="77"/>
        <v>0</v>
      </c>
      <c r="AC198" s="53">
        <f>IF(AND(NOT(X198=0),$I198='자료입력 및 결과표시'!$A$4,COUNTIF('업무중복도(데이터 입력)'!$M198:$S198,'자료입력 및 결과표시'!A$9)&gt;=1),1,0)</f>
        <v>0</v>
      </c>
      <c r="AD198" s="53">
        <f>IF(AND(NOT(Y198=0),$I198='자료입력 및 결과표시'!$A$4,COUNTIF('업무중복도(데이터 입력)'!$M198:$S198,'자료입력 및 결과표시'!B$9)&gt;=1),2,0)</f>
        <v>0</v>
      </c>
      <c r="AE198" s="53">
        <f>IF(AND(NOT(Z198=0),$I198='자료입력 및 결과표시'!$A$4,COUNTIF('업무중복도(데이터 입력)'!$M198:$S198,'자료입력 및 결과표시'!C$9)&gt;=1),3,0)</f>
        <v>0</v>
      </c>
      <c r="AF198" s="53">
        <f>IF(AND(NOT(AA198=0),$I198='자료입력 및 결과표시'!$A$4,COUNTIF('업무중복도(데이터 입력)'!$M198:$S198,'자료입력 및 결과표시'!D$9)&gt;=1),4,0)</f>
        <v>0</v>
      </c>
      <c r="AH198" s="20" t="str">
        <f t="shared" si="78"/>
        <v>정우\dia151\tlsxhd12\0</v>
      </c>
      <c r="AI198" s="20" t="str">
        <f t="shared" si="79"/>
        <v>정우\dia151\tlsxhd12\0</v>
      </c>
      <c r="AJ198" s="20" t="str">
        <f t="shared" si="80"/>
        <v>정우\dia151\tlsxhd12\0</v>
      </c>
      <c r="AK198" s="20" t="str">
        <f t="shared" si="81"/>
        <v>정우\dia151\tlsxhd12\0</v>
      </c>
      <c r="AM198" s="63" t="str">
        <f ca="1">IFERROR(MATCH('자료입력 및 결과표시'!$U$4,OFFSET($AH$3,$AM197,,1000),0)+$AM197,"")</f>
        <v/>
      </c>
      <c r="AN198" s="63" t="str">
        <f ca="1">IFERROR(MATCH('자료입력 및 결과표시'!$V$4,OFFSET($AI$3,$AN197,,1000),0)+$AN197,"")</f>
        <v/>
      </c>
      <c r="AO198" s="63" t="str">
        <f ca="1">IFERROR(MATCH('자료입력 및 결과표시'!$W$4,OFFSET($AJ$3,$AO197,,1000),0)+$AO197,"")</f>
        <v/>
      </c>
      <c r="AP198" s="63" t="str">
        <f ca="1">IFERROR(MATCH('자료입력 및 결과표시'!$X$4,OFFSET($AK$3,$AP197,,1000),0)+$AP197,"")</f>
        <v/>
      </c>
      <c r="AQ198" s="63" t="str">
        <f t="shared" ca="1" si="82"/>
        <v/>
      </c>
      <c r="AR198" s="63" t="str">
        <f t="shared" ca="1" si="83"/>
        <v/>
      </c>
      <c r="AS198" s="63" t="str">
        <f t="shared" ca="1" si="84"/>
        <v/>
      </c>
      <c r="AT198" s="63" t="str">
        <f t="shared" ca="1" si="85"/>
        <v/>
      </c>
      <c r="AU198" s="63" t="str">
        <f t="shared" ca="1" si="86"/>
        <v/>
      </c>
      <c r="AV198" s="63" t="str">
        <f t="shared" ca="1" si="87"/>
        <v/>
      </c>
      <c r="AW198" s="63" t="str">
        <f t="shared" ca="1" si="88"/>
        <v/>
      </c>
      <c r="AX198" s="63" t="str">
        <f t="shared" ca="1" si="89"/>
        <v/>
      </c>
      <c r="BC198"/>
    </row>
    <row r="199" spans="1:55" ht="16.5" x14ac:dyDescent="0.15">
      <c r="A199" s="60" t="str">
        <f ca="1">IFERROR(MATCH('자료입력 및 결과표시'!$A$4,OFFSET($I$3,$A198,,1000),0)+$A198,"")</f>
        <v/>
      </c>
      <c r="B199" s="60" t="str">
        <f t="shared" ca="1" si="72"/>
        <v/>
      </c>
      <c r="C199" s="44"/>
      <c r="D199" s="44"/>
      <c r="E199" s="44"/>
      <c r="F199" s="46"/>
      <c r="G199" s="18"/>
      <c r="H199" s="18">
        <f t="shared" si="73"/>
        <v>0</v>
      </c>
      <c r="I199" s="129" t="s">
        <v>807</v>
      </c>
      <c r="J199" s="130" t="s">
        <v>821</v>
      </c>
      <c r="K199" s="131">
        <v>44644</v>
      </c>
      <c r="L199" s="132">
        <v>45008</v>
      </c>
      <c r="M199" s="113" t="s">
        <v>830</v>
      </c>
      <c r="N199" s="114" t="s">
        <v>834</v>
      </c>
      <c r="O199" s="114"/>
      <c r="P199" s="114"/>
      <c r="Q199" s="114"/>
      <c r="R199" s="114"/>
      <c r="S199" s="115"/>
      <c r="T199" s="116" t="s">
        <v>91</v>
      </c>
      <c r="U199" s="133">
        <v>44791</v>
      </c>
      <c r="V199" s="233" t="s">
        <v>837</v>
      </c>
      <c r="W199" s="234" t="s">
        <v>839</v>
      </c>
      <c r="X199" s="141">
        <f t="shared" si="74"/>
        <v>0</v>
      </c>
      <c r="Y199" s="142">
        <f t="shared" si="75"/>
        <v>0</v>
      </c>
      <c r="Z199" s="142">
        <f t="shared" si="76"/>
        <v>0</v>
      </c>
      <c r="AA199" s="143">
        <f t="shared" si="77"/>
        <v>0</v>
      </c>
      <c r="AC199" s="53">
        <f>IF(AND(NOT(X199=0),$I199='자료입력 및 결과표시'!$A$4,COUNTIF('업무중복도(데이터 입력)'!$M199:$S199,'자료입력 및 결과표시'!A$9)&gt;=1),1,0)</f>
        <v>0</v>
      </c>
      <c r="AD199" s="53">
        <f>IF(AND(NOT(Y199=0),$I199='자료입력 및 결과표시'!$A$4,COUNTIF('업무중복도(데이터 입력)'!$M199:$S199,'자료입력 및 결과표시'!B$9)&gt;=1),2,0)</f>
        <v>0</v>
      </c>
      <c r="AE199" s="53">
        <f>IF(AND(NOT(Z199=0),$I199='자료입력 및 결과표시'!$A$4,COUNTIF('업무중복도(데이터 입력)'!$M199:$S199,'자료입력 및 결과표시'!C$9)&gt;=1),3,0)</f>
        <v>0</v>
      </c>
      <c r="AF199" s="53">
        <f>IF(AND(NOT(AA199=0),$I199='자료입력 및 결과표시'!$A$4,COUNTIF('업무중복도(데이터 입력)'!$M199:$S199,'자료입력 및 결과표시'!D$9)&gt;=1),4,0)</f>
        <v>0</v>
      </c>
      <c r="AH199" s="20" t="str">
        <f t="shared" si="78"/>
        <v>정우\dia151\tlsxhd12\0</v>
      </c>
      <c r="AI199" s="20" t="str">
        <f t="shared" si="79"/>
        <v>정우\dia151\tlsxhd12\0</v>
      </c>
      <c r="AJ199" s="20" t="str">
        <f t="shared" si="80"/>
        <v>정우\dia151\tlsxhd12\0</v>
      </c>
      <c r="AK199" s="20" t="str">
        <f t="shared" si="81"/>
        <v>정우\dia151\tlsxhd12\0</v>
      </c>
      <c r="AM199" s="63" t="str">
        <f ca="1">IFERROR(MATCH('자료입력 및 결과표시'!$U$4,OFFSET($AH$3,$AM198,,1000),0)+$AM198,"")</f>
        <v/>
      </c>
      <c r="AN199" s="63" t="str">
        <f ca="1">IFERROR(MATCH('자료입력 및 결과표시'!$V$4,OFFSET($AI$3,$AN198,,1000),0)+$AN198,"")</f>
        <v/>
      </c>
      <c r="AO199" s="63" t="str">
        <f ca="1">IFERROR(MATCH('자료입력 및 결과표시'!$W$4,OFFSET($AJ$3,$AO198,,1000),0)+$AO198,"")</f>
        <v/>
      </c>
      <c r="AP199" s="63" t="str">
        <f ca="1">IFERROR(MATCH('자료입력 및 결과표시'!$X$4,OFFSET($AK$3,$AP198,,1000),0)+$AP198,"")</f>
        <v/>
      </c>
      <c r="AQ199" s="63" t="str">
        <f t="shared" ca="1" si="82"/>
        <v/>
      </c>
      <c r="AR199" s="63" t="str">
        <f t="shared" ca="1" si="83"/>
        <v/>
      </c>
      <c r="AS199" s="63" t="str">
        <f t="shared" ca="1" si="84"/>
        <v/>
      </c>
      <c r="AT199" s="63" t="str">
        <f t="shared" ca="1" si="85"/>
        <v/>
      </c>
      <c r="AU199" s="63" t="str">
        <f t="shared" ca="1" si="86"/>
        <v/>
      </c>
      <c r="AV199" s="63" t="str">
        <f t="shared" ca="1" si="87"/>
        <v/>
      </c>
      <c r="AW199" s="63" t="str">
        <f t="shared" ca="1" si="88"/>
        <v/>
      </c>
      <c r="AX199" s="63" t="str">
        <f t="shared" ca="1" si="89"/>
        <v/>
      </c>
      <c r="BC199"/>
    </row>
    <row r="200" spans="1:55" ht="16.5" x14ac:dyDescent="0.15">
      <c r="A200" s="60" t="str">
        <f ca="1">IFERROR(MATCH('자료입력 및 결과표시'!$A$4,OFFSET($I$3,$A199,,1000),0)+$A199,"")</f>
        <v/>
      </c>
      <c r="B200" s="60" t="str">
        <f t="shared" ca="1" si="72"/>
        <v/>
      </c>
      <c r="C200" s="44"/>
      <c r="D200" s="44"/>
      <c r="E200" s="44"/>
      <c r="F200" s="46"/>
      <c r="G200" s="18"/>
      <c r="H200" s="18">
        <f t="shared" si="73"/>
        <v>0</v>
      </c>
      <c r="I200" s="129" t="s">
        <v>807</v>
      </c>
      <c r="J200" s="130" t="s">
        <v>822</v>
      </c>
      <c r="K200" s="131">
        <v>44641</v>
      </c>
      <c r="L200" s="132">
        <v>45005</v>
      </c>
      <c r="M200" s="113" t="s">
        <v>830</v>
      </c>
      <c r="N200" s="114" t="s">
        <v>835</v>
      </c>
      <c r="O200" s="114"/>
      <c r="P200" s="114"/>
      <c r="Q200" s="114"/>
      <c r="R200" s="114"/>
      <c r="S200" s="115"/>
      <c r="T200" s="116" t="s">
        <v>91</v>
      </c>
      <c r="U200" s="133">
        <v>44791</v>
      </c>
      <c r="V200" s="233" t="s">
        <v>837</v>
      </c>
      <c r="W200" s="234" t="s">
        <v>839</v>
      </c>
      <c r="X200" s="141">
        <f t="shared" si="74"/>
        <v>0</v>
      </c>
      <c r="Y200" s="142">
        <f t="shared" si="75"/>
        <v>0</v>
      </c>
      <c r="Z200" s="142">
        <f t="shared" si="76"/>
        <v>0</v>
      </c>
      <c r="AA200" s="143">
        <f t="shared" si="77"/>
        <v>0</v>
      </c>
      <c r="AC200" s="53">
        <f>IF(AND(NOT(X200=0),$I200='자료입력 및 결과표시'!$A$4,COUNTIF('업무중복도(데이터 입력)'!$M200:$S200,'자료입력 및 결과표시'!A$9)&gt;=1),1,0)</f>
        <v>0</v>
      </c>
      <c r="AD200" s="53">
        <f>IF(AND(NOT(Y200=0),$I200='자료입력 및 결과표시'!$A$4,COUNTIF('업무중복도(데이터 입력)'!$M200:$S200,'자료입력 및 결과표시'!B$9)&gt;=1),2,0)</f>
        <v>0</v>
      </c>
      <c r="AE200" s="53">
        <f>IF(AND(NOT(Z200=0),$I200='자료입력 및 결과표시'!$A$4,COUNTIF('업무중복도(데이터 입력)'!$M200:$S200,'자료입력 및 결과표시'!C$9)&gt;=1),3,0)</f>
        <v>0</v>
      </c>
      <c r="AF200" s="53">
        <f>IF(AND(NOT(AA200=0),$I200='자료입력 및 결과표시'!$A$4,COUNTIF('업무중복도(데이터 입력)'!$M200:$S200,'자료입력 및 결과표시'!D$9)&gt;=1),4,0)</f>
        <v>0</v>
      </c>
      <c r="AH200" s="20" t="str">
        <f t="shared" si="78"/>
        <v>정우\dia151\tlsxhd12\0</v>
      </c>
      <c r="AI200" s="20" t="str">
        <f t="shared" si="79"/>
        <v>정우\dia151\tlsxhd12\0</v>
      </c>
      <c r="AJ200" s="20" t="str">
        <f t="shared" si="80"/>
        <v>정우\dia151\tlsxhd12\0</v>
      </c>
      <c r="AK200" s="20" t="str">
        <f t="shared" si="81"/>
        <v>정우\dia151\tlsxhd12\0</v>
      </c>
      <c r="AM200" s="63" t="str">
        <f ca="1">IFERROR(MATCH('자료입력 및 결과표시'!$U$4,OFFSET($AH$3,$AM199,,1000),0)+$AM199,"")</f>
        <v/>
      </c>
      <c r="AN200" s="63" t="str">
        <f ca="1">IFERROR(MATCH('자료입력 및 결과표시'!$V$4,OFFSET($AI$3,$AN199,,1000),0)+$AN199,"")</f>
        <v/>
      </c>
      <c r="AO200" s="63" t="str">
        <f ca="1">IFERROR(MATCH('자료입력 및 결과표시'!$W$4,OFFSET($AJ$3,$AO199,,1000),0)+$AO199,"")</f>
        <v/>
      </c>
      <c r="AP200" s="63" t="str">
        <f ca="1">IFERROR(MATCH('자료입력 및 결과표시'!$X$4,OFFSET($AK$3,$AP199,,1000),0)+$AP199,"")</f>
        <v/>
      </c>
      <c r="AQ200" s="63" t="str">
        <f t="shared" ca="1" si="82"/>
        <v/>
      </c>
      <c r="AR200" s="63" t="str">
        <f t="shared" ca="1" si="83"/>
        <v/>
      </c>
      <c r="AS200" s="63" t="str">
        <f t="shared" ca="1" si="84"/>
        <v/>
      </c>
      <c r="AT200" s="63" t="str">
        <f t="shared" ca="1" si="85"/>
        <v/>
      </c>
      <c r="AU200" s="63" t="str">
        <f t="shared" ca="1" si="86"/>
        <v/>
      </c>
      <c r="AV200" s="63" t="str">
        <f t="shared" ca="1" si="87"/>
        <v/>
      </c>
      <c r="AW200" s="63" t="str">
        <f t="shared" ca="1" si="88"/>
        <v/>
      </c>
      <c r="AX200" s="63" t="str">
        <f t="shared" ca="1" si="89"/>
        <v/>
      </c>
      <c r="BC200"/>
    </row>
    <row r="201" spans="1:55" ht="16.5" x14ac:dyDescent="0.15">
      <c r="A201" s="60" t="str">
        <f ca="1">IFERROR(MATCH('자료입력 및 결과표시'!$A$4,OFFSET($I$3,$A200,,1000),0)+$A200,"")</f>
        <v/>
      </c>
      <c r="B201" s="60" t="str">
        <f t="shared" ca="1" si="72"/>
        <v/>
      </c>
      <c r="C201" s="44"/>
      <c r="D201" s="44"/>
      <c r="E201" s="44"/>
      <c r="F201" s="46"/>
      <c r="G201" s="18"/>
      <c r="H201" s="18">
        <f t="shared" si="73"/>
        <v>0</v>
      </c>
      <c r="I201" s="129" t="s">
        <v>807</v>
      </c>
      <c r="J201" s="130" t="s">
        <v>823</v>
      </c>
      <c r="K201" s="131">
        <v>44642</v>
      </c>
      <c r="L201" s="132">
        <v>45380</v>
      </c>
      <c r="M201" s="113" t="s">
        <v>830</v>
      </c>
      <c r="N201" s="114" t="s">
        <v>834</v>
      </c>
      <c r="O201" s="114"/>
      <c r="P201" s="114"/>
      <c r="Q201" s="114"/>
      <c r="R201" s="114"/>
      <c r="S201" s="115"/>
      <c r="T201" s="116" t="s">
        <v>91</v>
      </c>
      <c r="U201" s="133">
        <v>44791</v>
      </c>
      <c r="V201" s="233" t="s">
        <v>837</v>
      </c>
      <c r="W201" s="234" t="s">
        <v>839</v>
      </c>
      <c r="X201" s="141">
        <f t="shared" si="74"/>
        <v>0</v>
      </c>
      <c r="Y201" s="142">
        <f t="shared" si="75"/>
        <v>0</v>
      </c>
      <c r="Z201" s="142">
        <f t="shared" si="76"/>
        <v>0</v>
      </c>
      <c r="AA201" s="143">
        <f t="shared" si="77"/>
        <v>0</v>
      </c>
      <c r="AC201" s="53">
        <f>IF(AND(NOT(X201=0),$I201='자료입력 및 결과표시'!$A$4,COUNTIF('업무중복도(데이터 입력)'!$M201:$S201,'자료입력 및 결과표시'!A$9)&gt;=1),1,0)</f>
        <v>0</v>
      </c>
      <c r="AD201" s="53">
        <f>IF(AND(NOT(Y201=0),$I201='자료입력 및 결과표시'!$A$4,COUNTIF('업무중복도(데이터 입력)'!$M201:$S201,'자료입력 및 결과표시'!B$9)&gt;=1),2,0)</f>
        <v>0</v>
      </c>
      <c r="AE201" s="53">
        <f>IF(AND(NOT(Z201=0),$I201='자료입력 및 결과표시'!$A$4,COUNTIF('업무중복도(데이터 입력)'!$M201:$S201,'자료입력 및 결과표시'!C$9)&gt;=1),3,0)</f>
        <v>0</v>
      </c>
      <c r="AF201" s="53">
        <f>IF(AND(NOT(AA201=0),$I201='자료입력 및 결과표시'!$A$4,COUNTIF('업무중복도(데이터 입력)'!$M201:$S201,'자료입력 및 결과표시'!D$9)&gt;=1),4,0)</f>
        <v>0</v>
      </c>
      <c r="AH201" s="20" t="str">
        <f t="shared" si="78"/>
        <v>정우\dia151\tlsxhd12\0</v>
      </c>
      <c r="AI201" s="20" t="str">
        <f t="shared" si="79"/>
        <v>정우\dia151\tlsxhd12\0</v>
      </c>
      <c r="AJ201" s="20" t="str">
        <f t="shared" si="80"/>
        <v>정우\dia151\tlsxhd12\0</v>
      </c>
      <c r="AK201" s="20" t="str">
        <f t="shared" si="81"/>
        <v>정우\dia151\tlsxhd12\0</v>
      </c>
      <c r="AM201" s="63" t="str">
        <f ca="1">IFERROR(MATCH('자료입력 및 결과표시'!$U$4,OFFSET($AH$3,$AM200,,1000),0)+$AM200,"")</f>
        <v/>
      </c>
      <c r="AN201" s="63" t="str">
        <f ca="1">IFERROR(MATCH('자료입력 및 결과표시'!$V$4,OFFSET($AI$3,$AN200,,1000),0)+$AN200,"")</f>
        <v/>
      </c>
      <c r="AO201" s="63" t="str">
        <f ca="1">IFERROR(MATCH('자료입력 및 결과표시'!$W$4,OFFSET($AJ$3,$AO200,,1000),0)+$AO200,"")</f>
        <v/>
      </c>
      <c r="AP201" s="63" t="str">
        <f ca="1">IFERROR(MATCH('자료입력 및 결과표시'!$X$4,OFFSET($AK$3,$AP200,,1000),0)+$AP200,"")</f>
        <v/>
      </c>
      <c r="AQ201" s="63" t="str">
        <f t="shared" ca="1" si="82"/>
        <v/>
      </c>
      <c r="AR201" s="63" t="str">
        <f t="shared" ca="1" si="83"/>
        <v/>
      </c>
      <c r="AS201" s="63" t="str">
        <f t="shared" ca="1" si="84"/>
        <v/>
      </c>
      <c r="AT201" s="63" t="str">
        <f t="shared" ca="1" si="85"/>
        <v/>
      </c>
      <c r="AU201" s="63" t="str">
        <f t="shared" ca="1" si="86"/>
        <v/>
      </c>
      <c r="AV201" s="63" t="str">
        <f t="shared" ca="1" si="87"/>
        <v/>
      </c>
      <c r="AW201" s="63" t="str">
        <f t="shared" ca="1" si="88"/>
        <v/>
      </c>
      <c r="AX201" s="63" t="str">
        <f t="shared" ca="1" si="89"/>
        <v/>
      </c>
      <c r="BC201"/>
    </row>
    <row r="202" spans="1:55" ht="16.5" x14ac:dyDescent="0.15">
      <c r="A202" s="60" t="str">
        <f ca="1">IFERROR(MATCH('자료입력 및 결과표시'!$A$4,OFFSET($I$3,$A201,,1000),0)+$A201,"")</f>
        <v/>
      </c>
      <c r="B202" s="60" t="str">
        <f t="shared" ca="1" si="72"/>
        <v/>
      </c>
      <c r="C202" s="44"/>
      <c r="D202" s="44"/>
      <c r="E202" s="44"/>
      <c r="F202" s="46"/>
      <c r="G202" s="18"/>
      <c r="H202" s="18">
        <f t="shared" si="73"/>
        <v>0</v>
      </c>
      <c r="I202" s="129" t="s">
        <v>807</v>
      </c>
      <c r="J202" s="130" t="s">
        <v>824</v>
      </c>
      <c r="K202" s="131">
        <v>44614</v>
      </c>
      <c r="L202" s="132">
        <v>45012</v>
      </c>
      <c r="M202" s="113" t="s">
        <v>830</v>
      </c>
      <c r="N202" s="114" t="s">
        <v>834</v>
      </c>
      <c r="O202" s="114"/>
      <c r="P202" s="114"/>
      <c r="Q202" s="114"/>
      <c r="R202" s="114"/>
      <c r="S202" s="115"/>
      <c r="T202" s="116" t="s">
        <v>91</v>
      </c>
      <c r="U202" s="133">
        <v>44791</v>
      </c>
      <c r="V202" s="233" t="s">
        <v>837</v>
      </c>
      <c r="W202" s="234" t="s">
        <v>839</v>
      </c>
      <c r="X202" s="141">
        <f t="shared" si="74"/>
        <v>0</v>
      </c>
      <c r="Y202" s="142">
        <f t="shared" si="75"/>
        <v>0</v>
      </c>
      <c r="Z202" s="142">
        <f t="shared" si="76"/>
        <v>0</v>
      </c>
      <c r="AA202" s="143">
        <f t="shared" si="77"/>
        <v>0</v>
      </c>
      <c r="AC202" s="53">
        <f>IF(AND(NOT(X202=0),$I202='자료입력 및 결과표시'!$A$4,COUNTIF('업무중복도(데이터 입력)'!$M202:$S202,'자료입력 및 결과표시'!A$9)&gt;=1),1,0)</f>
        <v>0</v>
      </c>
      <c r="AD202" s="53">
        <f>IF(AND(NOT(Y202=0),$I202='자료입력 및 결과표시'!$A$4,COUNTIF('업무중복도(데이터 입력)'!$M202:$S202,'자료입력 및 결과표시'!B$9)&gt;=1),2,0)</f>
        <v>0</v>
      </c>
      <c r="AE202" s="53">
        <f>IF(AND(NOT(Z202=0),$I202='자료입력 및 결과표시'!$A$4,COUNTIF('업무중복도(데이터 입력)'!$M202:$S202,'자료입력 및 결과표시'!C$9)&gt;=1),3,0)</f>
        <v>0</v>
      </c>
      <c r="AF202" s="53">
        <f>IF(AND(NOT(AA202=0),$I202='자료입력 및 결과표시'!$A$4,COUNTIF('업무중복도(데이터 입력)'!$M202:$S202,'자료입력 및 결과표시'!D$9)&gt;=1),4,0)</f>
        <v>0</v>
      </c>
      <c r="AH202" s="20" t="str">
        <f t="shared" si="78"/>
        <v>정우\dia151\tlsxhd12\0</v>
      </c>
      <c r="AI202" s="20" t="str">
        <f t="shared" si="79"/>
        <v>정우\dia151\tlsxhd12\0</v>
      </c>
      <c r="AJ202" s="20" t="str">
        <f t="shared" si="80"/>
        <v>정우\dia151\tlsxhd12\0</v>
      </c>
      <c r="AK202" s="20" t="str">
        <f t="shared" si="81"/>
        <v>정우\dia151\tlsxhd12\0</v>
      </c>
      <c r="AM202" s="63" t="str">
        <f ca="1">IFERROR(MATCH('자료입력 및 결과표시'!$U$4,OFFSET($AH$3,$AM201,,1000),0)+$AM201,"")</f>
        <v/>
      </c>
      <c r="AN202" s="63" t="str">
        <f ca="1">IFERROR(MATCH('자료입력 및 결과표시'!$V$4,OFFSET($AI$3,$AN201,,1000),0)+$AN201,"")</f>
        <v/>
      </c>
      <c r="AO202" s="63" t="str">
        <f ca="1">IFERROR(MATCH('자료입력 및 결과표시'!$W$4,OFFSET($AJ$3,$AO201,,1000),0)+$AO201,"")</f>
        <v/>
      </c>
      <c r="AP202" s="63" t="str">
        <f ca="1">IFERROR(MATCH('자료입력 및 결과표시'!$X$4,OFFSET($AK$3,$AP201,,1000),0)+$AP201,"")</f>
        <v/>
      </c>
      <c r="AQ202" s="63" t="str">
        <f t="shared" ca="1" si="82"/>
        <v/>
      </c>
      <c r="AR202" s="63" t="str">
        <f t="shared" ca="1" si="83"/>
        <v/>
      </c>
      <c r="AS202" s="63" t="str">
        <f t="shared" ca="1" si="84"/>
        <v/>
      </c>
      <c r="AT202" s="63" t="str">
        <f t="shared" ca="1" si="85"/>
        <v/>
      </c>
      <c r="AU202" s="63" t="str">
        <f t="shared" ca="1" si="86"/>
        <v/>
      </c>
      <c r="AV202" s="63" t="str">
        <f t="shared" ca="1" si="87"/>
        <v/>
      </c>
      <c r="AW202" s="63" t="str">
        <f t="shared" ca="1" si="88"/>
        <v/>
      </c>
      <c r="AX202" s="63" t="str">
        <f t="shared" ca="1" si="89"/>
        <v/>
      </c>
      <c r="BC202"/>
    </row>
    <row r="203" spans="1:55" ht="16.5" x14ac:dyDescent="0.15">
      <c r="A203" s="60" t="str">
        <f ca="1">IFERROR(MATCH('자료입력 및 결과표시'!$A$4,OFFSET($I$3,$A202,,1000),0)+$A202,"")</f>
        <v/>
      </c>
      <c r="B203" s="60" t="str">
        <f t="shared" ca="1" si="72"/>
        <v/>
      </c>
      <c r="C203" s="44"/>
      <c r="D203" s="44"/>
      <c r="E203" s="44"/>
      <c r="F203" s="46"/>
      <c r="G203" s="18"/>
      <c r="H203" s="18">
        <f t="shared" si="73"/>
        <v>0</v>
      </c>
      <c r="I203" s="129" t="s">
        <v>13</v>
      </c>
      <c r="J203" s="221" t="s">
        <v>868</v>
      </c>
      <c r="K203" s="131">
        <v>44419</v>
      </c>
      <c r="L203" s="132">
        <v>44834</v>
      </c>
      <c r="M203" s="113" t="s">
        <v>700</v>
      </c>
      <c r="N203" s="114" t="s">
        <v>706</v>
      </c>
      <c r="O203" s="114" t="s">
        <v>707</v>
      </c>
      <c r="P203" s="114"/>
      <c r="Q203" s="114"/>
      <c r="R203" s="114"/>
      <c r="S203" s="115"/>
      <c r="T203" s="116" t="s">
        <v>23</v>
      </c>
      <c r="U203" s="133">
        <v>44803</v>
      </c>
      <c r="V203" s="134" t="s">
        <v>701</v>
      </c>
      <c r="W203" s="135" t="s">
        <v>702</v>
      </c>
      <c r="X203" s="141">
        <f t="shared" si="74"/>
        <v>0</v>
      </c>
      <c r="Y203" s="142">
        <f t="shared" si="75"/>
        <v>0</v>
      </c>
      <c r="Z203" s="142">
        <f t="shared" si="76"/>
        <v>0</v>
      </c>
      <c r="AA203" s="143">
        <f t="shared" si="77"/>
        <v>0</v>
      </c>
      <c r="AC203" s="53">
        <f>IF(AND(NOT(X203=0),$I203='자료입력 및 결과표시'!$A$4,COUNTIF('업무중복도(데이터 입력)'!$M203:$S203,'자료입력 및 결과표시'!A$9)&gt;=1),1,0)</f>
        <v>0</v>
      </c>
      <c r="AD203" s="53">
        <f>IF(AND(NOT(Y203=0),$I203='자료입력 및 결과표시'!$A$4,COUNTIF('업무중복도(데이터 입력)'!$M203:$S203,'자료입력 및 결과표시'!B$9)&gt;=1),2,0)</f>
        <v>0</v>
      </c>
      <c r="AE203" s="53">
        <f>IF(AND(NOT(Z203=0),$I203='자료입력 및 결과표시'!$A$4,COUNTIF('업무중복도(데이터 입력)'!$M203:$S203,'자료입력 및 결과표시'!C$9)&gt;=1),3,0)</f>
        <v>0</v>
      </c>
      <c r="AF203" s="53">
        <f>IF(AND(NOT(AA203=0),$I203='자료입력 및 결과표시'!$A$4,COUNTIF('업무중복도(데이터 입력)'!$M203:$S203,'자료입력 및 결과표시'!D$9)&gt;=1),4,0)</f>
        <v>0</v>
      </c>
      <c r="AH203" s="20" t="str">
        <f t="shared" si="78"/>
        <v>건영\ky9922\ljh9922\0</v>
      </c>
      <c r="AI203" s="20" t="str">
        <f t="shared" si="79"/>
        <v>건영\ky9922\ljh9922\0</v>
      </c>
      <c r="AJ203" s="20" t="str">
        <f t="shared" si="80"/>
        <v>건영\ky9922\ljh9922\0</v>
      </c>
      <c r="AK203" s="20" t="str">
        <f t="shared" si="81"/>
        <v>건영\ky9922\ljh9922\0</v>
      </c>
      <c r="AM203" s="63" t="str">
        <f ca="1">IFERROR(MATCH('자료입력 및 결과표시'!$U$4,OFFSET($AH$3,$AM202,,1000),0)+$AM202,"")</f>
        <v/>
      </c>
      <c r="AN203" s="63" t="str">
        <f ca="1">IFERROR(MATCH('자료입력 및 결과표시'!$V$4,OFFSET($AI$3,$AN202,,1000),0)+$AN202,"")</f>
        <v/>
      </c>
      <c r="AO203" s="63" t="str">
        <f ca="1">IFERROR(MATCH('자료입력 및 결과표시'!$W$4,OFFSET($AJ$3,$AO202,,1000),0)+$AO202,"")</f>
        <v/>
      </c>
      <c r="AP203" s="63" t="str">
        <f ca="1">IFERROR(MATCH('자료입력 및 결과표시'!$X$4,OFFSET($AK$3,$AP202,,1000),0)+$AP202,"")</f>
        <v/>
      </c>
      <c r="AQ203" s="63" t="str">
        <f t="shared" ca="1" si="82"/>
        <v/>
      </c>
      <c r="AR203" s="63" t="str">
        <f t="shared" ca="1" si="83"/>
        <v/>
      </c>
      <c r="AS203" s="63" t="str">
        <f t="shared" ca="1" si="84"/>
        <v/>
      </c>
      <c r="AT203" s="63" t="str">
        <f t="shared" ca="1" si="85"/>
        <v/>
      </c>
      <c r="AU203" s="63" t="str">
        <f t="shared" ca="1" si="86"/>
        <v/>
      </c>
      <c r="AV203" s="63" t="str">
        <f t="shared" ca="1" si="87"/>
        <v/>
      </c>
      <c r="AW203" s="63" t="str">
        <f t="shared" ca="1" si="88"/>
        <v/>
      </c>
      <c r="AX203" s="63" t="str">
        <f t="shared" ca="1" si="89"/>
        <v/>
      </c>
      <c r="BC203"/>
    </row>
    <row r="204" spans="1:55" ht="16.5" x14ac:dyDescent="0.15">
      <c r="A204" s="60" t="str">
        <f ca="1">IFERROR(MATCH('자료입력 및 결과표시'!$A$4,OFFSET($I$3,$A203,,1000),0)+$A203,"")</f>
        <v/>
      </c>
      <c r="B204" s="60" t="str">
        <f t="shared" ca="1" si="72"/>
        <v/>
      </c>
      <c r="C204" s="44"/>
      <c r="D204" s="44"/>
      <c r="E204" s="44"/>
      <c r="F204" s="46"/>
      <c r="G204" s="18"/>
      <c r="H204" s="18">
        <f t="shared" si="73"/>
        <v>0</v>
      </c>
      <c r="I204" s="129" t="s">
        <v>13</v>
      </c>
      <c r="J204" s="130" t="s">
        <v>708</v>
      </c>
      <c r="K204" s="131">
        <v>44470</v>
      </c>
      <c r="L204" s="132">
        <v>44895</v>
      </c>
      <c r="M204" s="113" t="s">
        <v>700</v>
      </c>
      <c r="N204" s="114" t="s">
        <v>706</v>
      </c>
      <c r="O204" s="114" t="s">
        <v>707</v>
      </c>
      <c r="P204" s="114"/>
      <c r="Q204" s="114"/>
      <c r="R204" s="114"/>
      <c r="S204" s="115"/>
      <c r="T204" s="116" t="s">
        <v>23</v>
      </c>
      <c r="U204" s="133">
        <v>44803</v>
      </c>
      <c r="V204" s="233" t="s">
        <v>701</v>
      </c>
      <c r="W204" s="234" t="s">
        <v>702</v>
      </c>
      <c r="X204" s="141">
        <f t="shared" si="74"/>
        <v>0</v>
      </c>
      <c r="Y204" s="142">
        <f t="shared" si="75"/>
        <v>0</v>
      </c>
      <c r="Z204" s="142">
        <f t="shared" si="76"/>
        <v>0</v>
      </c>
      <c r="AA204" s="143">
        <f t="shared" si="77"/>
        <v>0</v>
      </c>
      <c r="AC204" s="53">
        <f>IF(AND(NOT(X204=0),$I204='자료입력 및 결과표시'!$A$4,COUNTIF('업무중복도(데이터 입력)'!$M204:$S204,'자료입력 및 결과표시'!A$9)&gt;=1),1,0)</f>
        <v>0</v>
      </c>
      <c r="AD204" s="53">
        <f>IF(AND(NOT(Y204=0),$I204='자료입력 및 결과표시'!$A$4,COUNTIF('업무중복도(데이터 입력)'!$M204:$S204,'자료입력 및 결과표시'!B$9)&gt;=1),2,0)</f>
        <v>0</v>
      </c>
      <c r="AE204" s="53">
        <f>IF(AND(NOT(Z204=0),$I204='자료입력 및 결과표시'!$A$4,COUNTIF('업무중복도(데이터 입력)'!$M204:$S204,'자료입력 및 결과표시'!C$9)&gt;=1),3,0)</f>
        <v>0</v>
      </c>
      <c r="AF204" s="53">
        <f>IF(AND(NOT(AA204=0),$I204='자료입력 및 결과표시'!$A$4,COUNTIF('업무중복도(데이터 입력)'!$M204:$S204,'자료입력 및 결과표시'!D$9)&gt;=1),4,0)</f>
        <v>0</v>
      </c>
      <c r="AH204" s="20" t="str">
        <f t="shared" si="78"/>
        <v>건영\ky9922\ljh9922\0</v>
      </c>
      <c r="AI204" s="20" t="str">
        <f t="shared" si="79"/>
        <v>건영\ky9922\ljh9922\0</v>
      </c>
      <c r="AJ204" s="20" t="str">
        <f t="shared" si="80"/>
        <v>건영\ky9922\ljh9922\0</v>
      </c>
      <c r="AK204" s="20" t="str">
        <f t="shared" si="81"/>
        <v>건영\ky9922\ljh9922\0</v>
      </c>
      <c r="AM204" s="63" t="str">
        <f ca="1">IFERROR(MATCH('자료입력 및 결과표시'!$U$4,OFFSET($AH$3,$AM203,,1000),0)+$AM203,"")</f>
        <v/>
      </c>
      <c r="AN204" s="63" t="str">
        <f ca="1">IFERROR(MATCH('자료입력 및 결과표시'!$V$4,OFFSET($AI$3,$AN203,,1000),0)+$AN203,"")</f>
        <v/>
      </c>
      <c r="AO204" s="63" t="str">
        <f ca="1">IFERROR(MATCH('자료입력 및 결과표시'!$W$4,OFFSET($AJ$3,$AO203,,1000),0)+$AO203,"")</f>
        <v/>
      </c>
      <c r="AP204" s="63" t="str">
        <f ca="1">IFERROR(MATCH('자료입력 및 결과표시'!$X$4,OFFSET($AK$3,$AP203,,1000),0)+$AP203,"")</f>
        <v/>
      </c>
      <c r="AQ204" s="63" t="str">
        <f t="shared" ca="1" si="82"/>
        <v/>
      </c>
      <c r="AR204" s="63" t="str">
        <f t="shared" ca="1" si="83"/>
        <v/>
      </c>
      <c r="AS204" s="63" t="str">
        <f t="shared" ca="1" si="84"/>
        <v/>
      </c>
      <c r="AT204" s="63" t="str">
        <f t="shared" ca="1" si="85"/>
        <v/>
      </c>
      <c r="AU204" s="63" t="str">
        <f t="shared" ca="1" si="86"/>
        <v/>
      </c>
      <c r="AV204" s="63" t="str">
        <f t="shared" ca="1" si="87"/>
        <v/>
      </c>
      <c r="AW204" s="63" t="str">
        <f t="shared" ca="1" si="88"/>
        <v/>
      </c>
      <c r="AX204" s="63" t="str">
        <f t="shared" ca="1" si="89"/>
        <v/>
      </c>
      <c r="BC204"/>
    </row>
    <row r="205" spans="1:55" ht="16.5" x14ac:dyDescent="0.15">
      <c r="A205" s="60" t="str">
        <f ca="1">IFERROR(MATCH('자료입력 및 결과표시'!$A$4,OFFSET($I$3,$A204,,1000),0)+$A204,"")</f>
        <v/>
      </c>
      <c r="B205" s="60" t="str">
        <f t="shared" ca="1" si="72"/>
        <v/>
      </c>
      <c r="C205" s="44"/>
      <c r="D205" s="44"/>
      <c r="E205" s="44"/>
      <c r="F205" s="46"/>
      <c r="G205" s="18"/>
      <c r="H205" s="18">
        <f t="shared" si="73"/>
        <v>0</v>
      </c>
      <c r="I205" s="129" t="s">
        <v>13</v>
      </c>
      <c r="J205" s="130" t="s">
        <v>709</v>
      </c>
      <c r="K205" s="131">
        <v>44561</v>
      </c>
      <c r="L205" s="132">
        <v>44860</v>
      </c>
      <c r="M205" s="113" t="s">
        <v>700</v>
      </c>
      <c r="N205" s="114" t="s">
        <v>706</v>
      </c>
      <c r="O205" s="114"/>
      <c r="P205" s="114"/>
      <c r="Q205" s="114"/>
      <c r="R205" s="114"/>
      <c r="S205" s="115"/>
      <c r="T205" s="116" t="s">
        <v>35</v>
      </c>
      <c r="U205" s="133">
        <v>44803</v>
      </c>
      <c r="V205" s="233" t="s">
        <v>701</v>
      </c>
      <c r="W205" s="234" t="s">
        <v>702</v>
      </c>
      <c r="X205" s="141">
        <f t="shared" si="74"/>
        <v>0</v>
      </c>
      <c r="Y205" s="142">
        <f t="shared" si="75"/>
        <v>0</v>
      </c>
      <c r="Z205" s="142">
        <f t="shared" si="76"/>
        <v>0</v>
      </c>
      <c r="AA205" s="143">
        <f t="shared" si="77"/>
        <v>0</v>
      </c>
      <c r="AC205" s="53">
        <f>IF(AND(NOT(X205=0),$I205='자료입력 및 결과표시'!$A$4,COUNTIF('업무중복도(데이터 입력)'!$M205:$S205,'자료입력 및 결과표시'!A$9)&gt;=1),1,0)</f>
        <v>0</v>
      </c>
      <c r="AD205" s="53">
        <f>IF(AND(NOT(Y205=0),$I205='자료입력 및 결과표시'!$A$4,COUNTIF('업무중복도(데이터 입력)'!$M205:$S205,'자료입력 및 결과표시'!B$9)&gt;=1),2,0)</f>
        <v>0</v>
      </c>
      <c r="AE205" s="53">
        <f>IF(AND(NOT(Z205=0),$I205='자료입력 및 결과표시'!$A$4,COUNTIF('업무중복도(데이터 입력)'!$M205:$S205,'자료입력 및 결과표시'!C$9)&gt;=1),3,0)</f>
        <v>0</v>
      </c>
      <c r="AF205" s="53">
        <f>IF(AND(NOT(AA205=0),$I205='자료입력 및 결과표시'!$A$4,COUNTIF('업무중복도(데이터 입력)'!$M205:$S205,'자료입력 및 결과표시'!D$9)&gt;=1),4,0)</f>
        <v>0</v>
      </c>
      <c r="AH205" s="20" t="str">
        <f t="shared" si="78"/>
        <v>건영\ky9922\ljh9922\0</v>
      </c>
      <c r="AI205" s="20" t="str">
        <f t="shared" si="79"/>
        <v>건영\ky9922\ljh9922\0</v>
      </c>
      <c r="AJ205" s="20" t="str">
        <f t="shared" si="80"/>
        <v>건영\ky9922\ljh9922\0</v>
      </c>
      <c r="AK205" s="20" t="str">
        <f t="shared" si="81"/>
        <v>건영\ky9922\ljh9922\0</v>
      </c>
      <c r="AM205" s="63" t="str">
        <f ca="1">IFERROR(MATCH('자료입력 및 결과표시'!$U$4,OFFSET($AH$3,$AM204,,1000),0)+$AM204,"")</f>
        <v/>
      </c>
      <c r="AN205" s="63" t="str">
        <f ca="1">IFERROR(MATCH('자료입력 및 결과표시'!$V$4,OFFSET($AI$3,$AN204,,1000),0)+$AN204,"")</f>
        <v/>
      </c>
      <c r="AO205" s="63" t="str">
        <f ca="1">IFERROR(MATCH('자료입력 및 결과표시'!$W$4,OFFSET($AJ$3,$AO204,,1000),0)+$AO204,"")</f>
        <v/>
      </c>
      <c r="AP205" s="63" t="str">
        <f ca="1">IFERROR(MATCH('자료입력 및 결과표시'!$X$4,OFFSET($AK$3,$AP204,,1000),0)+$AP204,"")</f>
        <v/>
      </c>
      <c r="AQ205" s="63" t="str">
        <f t="shared" ca="1" si="82"/>
        <v/>
      </c>
      <c r="AR205" s="63" t="str">
        <f t="shared" ca="1" si="83"/>
        <v/>
      </c>
      <c r="AS205" s="63" t="str">
        <f t="shared" ca="1" si="84"/>
        <v/>
      </c>
      <c r="AT205" s="63" t="str">
        <f t="shared" ca="1" si="85"/>
        <v/>
      </c>
      <c r="AU205" s="63" t="str">
        <f t="shared" ca="1" si="86"/>
        <v/>
      </c>
      <c r="AV205" s="63" t="str">
        <f t="shared" ca="1" si="87"/>
        <v/>
      </c>
      <c r="AW205" s="63" t="str">
        <f t="shared" ca="1" si="88"/>
        <v/>
      </c>
      <c r="AX205" s="63" t="str">
        <f t="shared" ca="1" si="89"/>
        <v/>
      </c>
      <c r="BC205"/>
    </row>
    <row r="206" spans="1:55" ht="16.5" x14ac:dyDescent="0.15">
      <c r="A206" s="60" t="str">
        <f ca="1">IFERROR(MATCH('자료입력 및 결과표시'!$A$4,OFFSET($I$3,$A205,,1000),0)+$A205,"")</f>
        <v/>
      </c>
      <c r="B206" s="60" t="str">
        <f t="shared" ca="1" si="72"/>
        <v/>
      </c>
      <c r="C206" s="44"/>
      <c r="D206" s="44"/>
      <c r="E206" s="44"/>
      <c r="F206" s="46"/>
      <c r="G206" s="18"/>
      <c r="H206" s="18">
        <f t="shared" si="73"/>
        <v>0</v>
      </c>
      <c r="I206" s="129" t="s">
        <v>13</v>
      </c>
      <c r="J206" s="130" t="s">
        <v>860</v>
      </c>
      <c r="K206" s="131">
        <v>44588</v>
      </c>
      <c r="L206" s="132">
        <v>44895</v>
      </c>
      <c r="M206" s="113" t="s">
        <v>700</v>
      </c>
      <c r="N206" s="114" t="s">
        <v>706</v>
      </c>
      <c r="O206" s="114"/>
      <c r="P206" s="114"/>
      <c r="Q206" s="114"/>
      <c r="R206" s="114"/>
      <c r="S206" s="115"/>
      <c r="T206" s="116" t="s">
        <v>35</v>
      </c>
      <c r="U206" s="133">
        <v>44803</v>
      </c>
      <c r="V206" s="233" t="s">
        <v>701</v>
      </c>
      <c r="W206" s="234" t="s">
        <v>702</v>
      </c>
      <c r="X206" s="141">
        <f t="shared" si="74"/>
        <v>0</v>
      </c>
      <c r="Y206" s="142">
        <f t="shared" si="75"/>
        <v>0</v>
      </c>
      <c r="Z206" s="142">
        <f t="shared" si="76"/>
        <v>0</v>
      </c>
      <c r="AA206" s="143">
        <f t="shared" si="77"/>
        <v>0</v>
      </c>
      <c r="AC206" s="53">
        <f>IF(AND(NOT(X206=0),$I206='자료입력 및 결과표시'!$A$4,COUNTIF('업무중복도(데이터 입력)'!$M206:$S206,'자료입력 및 결과표시'!A$9)&gt;=1),1,0)</f>
        <v>0</v>
      </c>
      <c r="AD206" s="53">
        <f>IF(AND(NOT(Y206=0),$I206='자료입력 및 결과표시'!$A$4,COUNTIF('업무중복도(데이터 입력)'!$M206:$S206,'자료입력 및 결과표시'!B$9)&gt;=1),2,0)</f>
        <v>0</v>
      </c>
      <c r="AE206" s="53">
        <f>IF(AND(NOT(Z206=0),$I206='자료입력 및 결과표시'!$A$4,COUNTIF('업무중복도(데이터 입력)'!$M206:$S206,'자료입력 및 결과표시'!C$9)&gt;=1),3,0)</f>
        <v>0</v>
      </c>
      <c r="AF206" s="53">
        <f>IF(AND(NOT(AA206=0),$I206='자료입력 및 결과표시'!$A$4,COUNTIF('업무중복도(데이터 입력)'!$M206:$S206,'자료입력 및 결과표시'!D$9)&gt;=1),4,0)</f>
        <v>0</v>
      </c>
      <c r="AH206" s="20" t="str">
        <f t="shared" si="78"/>
        <v>건영\ky9922\ljh9922\0</v>
      </c>
      <c r="AI206" s="20" t="str">
        <f t="shared" si="79"/>
        <v>건영\ky9922\ljh9922\0</v>
      </c>
      <c r="AJ206" s="20" t="str">
        <f t="shared" si="80"/>
        <v>건영\ky9922\ljh9922\0</v>
      </c>
      <c r="AK206" s="20" t="str">
        <f t="shared" si="81"/>
        <v>건영\ky9922\ljh9922\0</v>
      </c>
      <c r="AM206" s="63" t="str">
        <f ca="1">IFERROR(MATCH('자료입력 및 결과표시'!$U$4,OFFSET($AH$3,$AM205,,1000),0)+$AM205,"")</f>
        <v/>
      </c>
      <c r="AN206" s="63" t="str">
        <f ca="1">IFERROR(MATCH('자료입력 및 결과표시'!$V$4,OFFSET($AI$3,$AN205,,1000),0)+$AN205,"")</f>
        <v/>
      </c>
      <c r="AO206" s="63" t="str">
        <f ca="1">IFERROR(MATCH('자료입력 및 결과표시'!$W$4,OFFSET($AJ$3,$AO205,,1000),0)+$AO205,"")</f>
        <v/>
      </c>
      <c r="AP206" s="63" t="str">
        <f ca="1">IFERROR(MATCH('자료입력 및 결과표시'!$X$4,OFFSET($AK$3,$AP205,,1000),0)+$AP205,"")</f>
        <v/>
      </c>
      <c r="AQ206" s="63" t="str">
        <f t="shared" ca="1" si="82"/>
        <v/>
      </c>
      <c r="AR206" s="63" t="str">
        <f t="shared" ca="1" si="83"/>
        <v/>
      </c>
      <c r="AS206" s="63" t="str">
        <f t="shared" ca="1" si="84"/>
        <v/>
      </c>
      <c r="AT206" s="63" t="str">
        <f t="shared" ca="1" si="85"/>
        <v/>
      </c>
      <c r="AU206" s="63" t="str">
        <f t="shared" ca="1" si="86"/>
        <v/>
      </c>
      <c r="AV206" s="63" t="str">
        <f t="shared" ca="1" si="87"/>
        <v/>
      </c>
      <c r="AW206" s="63" t="str">
        <f t="shared" ca="1" si="88"/>
        <v/>
      </c>
      <c r="AX206" s="63" t="str">
        <f t="shared" ca="1" si="89"/>
        <v/>
      </c>
      <c r="BC206"/>
    </row>
    <row r="207" spans="1:55" ht="16.5" x14ac:dyDescent="0.15">
      <c r="A207" s="60" t="str">
        <f ca="1">IFERROR(MATCH('자료입력 및 결과표시'!$A$4,OFFSET($I$3,$A206,,1000),0)+$A206,"")</f>
        <v/>
      </c>
      <c r="B207" s="60" t="str">
        <f t="shared" ca="1" si="72"/>
        <v/>
      </c>
      <c r="C207" s="44"/>
      <c r="D207" s="44"/>
      <c r="E207" s="44"/>
      <c r="F207" s="46"/>
      <c r="G207" s="18"/>
      <c r="H207" s="18">
        <f t="shared" si="73"/>
        <v>0</v>
      </c>
      <c r="I207" s="129" t="s">
        <v>13</v>
      </c>
      <c r="J207" s="130" t="s">
        <v>861</v>
      </c>
      <c r="K207" s="131">
        <v>44606</v>
      </c>
      <c r="L207" s="132">
        <v>44839</v>
      </c>
      <c r="M207" s="113" t="s">
        <v>700</v>
      </c>
      <c r="N207" s="114" t="s">
        <v>706</v>
      </c>
      <c r="O207" s="114"/>
      <c r="P207" s="114"/>
      <c r="Q207" s="114"/>
      <c r="R207" s="114"/>
      <c r="S207" s="115"/>
      <c r="T207" s="116" t="s">
        <v>35</v>
      </c>
      <c r="U207" s="133">
        <v>44803</v>
      </c>
      <c r="V207" s="233" t="s">
        <v>701</v>
      </c>
      <c r="W207" s="234" t="s">
        <v>702</v>
      </c>
      <c r="X207" s="141">
        <f t="shared" si="74"/>
        <v>0</v>
      </c>
      <c r="Y207" s="142">
        <f t="shared" si="75"/>
        <v>0</v>
      </c>
      <c r="Z207" s="142">
        <f t="shared" si="76"/>
        <v>0</v>
      </c>
      <c r="AA207" s="143">
        <f t="shared" si="77"/>
        <v>0</v>
      </c>
      <c r="AC207" s="53">
        <f>IF(AND(NOT(X207=0),$I207='자료입력 및 결과표시'!$A$4,COUNTIF('업무중복도(데이터 입력)'!$M207:$S207,'자료입력 및 결과표시'!A$9)&gt;=1),1,0)</f>
        <v>0</v>
      </c>
      <c r="AD207" s="53">
        <f>IF(AND(NOT(Y207=0),$I207='자료입력 및 결과표시'!$A$4,COUNTIF('업무중복도(데이터 입력)'!$M207:$S207,'자료입력 및 결과표시'!B$9)&gt;=1),2,0)</f>
        <v>0</v>
      </c>
      <c r="AE207" s="53">
        <f>IF(AND(NOT(Z207=0),$I207='자료입력 및 결과표시'!$A$4,COUNTIF('업무중복도(데이터 입력)'!$M207:$S207,'자료입력 및 결과표시'!C$9)&gt;=1),3,0)</f>
        <v>0</v>
      </c>
      <c r="AF207" s="53">
        <f>IF(AND(NOT(AA207=0),$I207='자료입력 및 결과표시'!$A$4,COUNTIF('업무중복도(데이터 입력)'!$M207:$S207,'자료입력 및 결과표시'!D$9)&gt;=1),4,0)</f>
        <v>0</v>
      </c>
      <c r="AH207" s="20" t="str">
        <f t="shared" si="78"/>
        <v>건영\ky9922\ljh9922\0</v>
      </c>
      <c r="AI207" s="20" t="str">
        <f t="shared" si="79"/>
        <v>건영\ky9922\ljh9922\0</v>
      </c>
      <c r="AJ207" s="20" t="str">
        <f t="shared" si="80"/>
        <v>건영\ky9922\ljh9922\0</v>
      </c>
      <c r="AK207" s="20" t="str">
        <f t="shared" si="81"/>
        <v>건영\ky9922\ljh9922\0</v>
      </c>
      <c r="AM207" s="63" t="str">
        <f ca="1">IFERROR(MATCH('자료입력 및 결과표시'!$U$4,OFFSET($AH$3,$AM206,,1000),0)+$AM206,"")</f>
        <v/>
      </c>
      <c r="AN207" s="63" t="str">
        <f ca="1">IFERROR(MATCH('자료입력 및 결과표시'!$V$4,OFFSET($AI$3,$AN206,,1000),0)+$AN206,"")</f>
        <v/>
      </c>
      <c r="AO207" s="63" t="str">
        <f ca="1">IFERROR(MATCH('자료입력 및 결과표시'!$W$4,OFFSET($AJ$3,$AO206,,1000),0)+$AO206,"")</f>
        <v/>
      </c>
      <c r="AP207" s="63" t="str">
        <f ca="1">IFERROR(MATCH('자료입력 및 결과표시'!$X$4,OFFSET($AK$3,$AP206,,1000),0)+$AP206,"")</f>
        <v/>
      </c>
      <c r="AQ207" s="63" t="str">
        <f t="shared" ca="1" si="82"/>
        <v/>
      </c>
      <c r="AR207" s="63" t="str">
        <f t="shared" ca="1" si="83"/>
        <v/>
      </c>
      <c r="AS207" s="63" t="str">
        <f t="shared" ca="1" si="84"/>
        <v/>
      </c>
      <c r="AT207" s="63" t="str">
        <f t="shared" ca="1" si="85"/>
        <v/>
      </c>
      <c r="AU207" s="63" t="str">
        <f t="shared" ca="1" si="86"/>
        <v/>
      </c>
      <c r="AV207" s="63" t="str">
        <f t="shared" ca="1" si="87"/>
        <v/>
      </c>
      <c r="AW207" s="63" t="str">
        <f t="shared" ca="1" si="88"/>
        <v/>
      </c>
      <c r="AX207" s="63" t="str">
        <f t="shared" ca="1" si="89"/>
        <v/>
      </c>
      <c r="BC207"/>
    </row>
    <row r="208" spans="1:55" ht="16.5" x14ac:dyDescent="0.15">
      <c r="A208" s="60" t="str">
        <f ca="1">IFERROR(MATCH('자료입력 및 결과표시'!$A$4,OFFSET($I$3,$A207,,1000),0)+$A207,"")</f>
        <v/>
      </c>
      <c r="B208" s="60" t="str">
        <f t="shared" ca="1" si="72"/>
        <v/>
      </c>
      <c r="C208" s="44"/>
      <c r="D208" s="44"/>
      <c r="E208" s="44"/>
      <c r="F208" s="46"/>
      <c r="G208" s="18"/>
      <c r="H208" s="18">
        <f t="shared" si="73"/>
        <v>0</v>
      </c>
      <c r="I208" s="129" t="s">
        <v>13</v>
      </c>
      <c r="J208" s="130" t="s">
        <v>862</v>
      </c>
      <c r="K208" s="131">
        <v>44600</v>
      </c>
      <c r="L208" s="132">
        <v>44895</v>
      </c>
      <c r="M208" s="113" t="s">
        <v>700</v>
      </c>
      <c r="N208" s="114" t="s">
        <v>706</v>
      </c>
      <c r="O208" s="114"/>
      <c r="P208" s="114"/>
      <c r="Q208" s="114"/>
      <c r="R208" s="114"/>
      <c r="S208" s="115"/>
      <c r="T208" s="116" t="s">
        <v>35</v>
      </c>
      <c r="U208" s="133">
        <v>44803</v>
      </c>
      <c r="V208" s="233" t="s">
        <v>701</v>
      </c>
      <c r="W208" s="234" t="s">
        <v>702</v>
      </c>
      <c r="X208" s="141">
        <f t="shared" si="74"/>
        <v>0</v>
      </c>
      <c r="Y208" s="142">
        <f t="shared" si="75"/>
        <v>0</v>
      </c>
      <c r="Z208" s="142">
        <f t="shared" si="76"/>
        <v>0</v>
      </c>
      <c r="AA208" s="143">
        <f t="shared" si="77"/>
        <v>0</v>
      </c>
      <c r="AC208" s="53">
        <f>IF(AND(NOT(X208=0),$I208='자료입력 및 결과표시'!$A$4,COUNTIF('업무중복도(데이터 입력)'!$M208:$S208,'자료입력 및 결과표시'!A$9)&gt;=1),1,0)</f>
        <v>0</v>
      </c>
      <c r="AD208" s="53">
        <f>IF(AND(NOT(Y208=0),$I208='자료입력 및 결과표시'!$A$4,COUNTIF('업무중복도(데이터 입력)'!$M208:$S208,'자료입력 및 결과표시'!B$9)&gt;=1),2,0)</f>
        <v>0</v>
      </c>
      <c r="AE208" s="53">
        <f>IF(AND(NOT(Z208=0),$I208='자료입력 및 결과표시'!$A$4,COUNTIF('업무중복도(데이터 입력)'!$M208:$S208,'자료입력 및 결과표시'!C$9)&gt;=1),3,0)</f>
        <v>0</v>
      </c>
      <c r="AF208" s="53">
        <f>IF(AND(NOT(AA208=0),$I208='자료입력 및 결과표시'!$A$4,COUNTIF('업무중복도(데이터 입력)'!$M208:$S208,'자료입력 및 결과표시'!D$9)&gt;=1),4,0)</f>
        <v>0</v>
      </c>
      <c r="AH208" s="20" t="str">
        <f t="shared" si="78"/>
        <v>건영\ky9922\ljh9922\0</v>
      </c>
      <c r="AI208" s="20" t="str">
        <f t="shared" si="79"/>
        <v>건영\ky9922\ljh9922\0</v>
      </c>
      <c r="AJ208" s="20" t="str">
        <f t="shared" si="80"/>
        <v>건영\ky9922\ljh9922\0</v>
      </c>
      <c r="AK208" s="20" t="str">
        <f t="shared" si="81"/>
        <v>건영\ky9922\ljh9922\0</v>
      </c>
      <c r="AM208" s="63" t="str">
        <f ca="1">IFERROR(MATCH('자료입력 및 결과표시'!$U$4,OFFSET($AH$3,$AM207,,1000),0)+$AM207,"")</f>
        <v/>
      </c>
      <c r="AN208" s="63" t="str">
        <f ca="1">IFERROR(MATCH('자료입력 및 결과표시'!$V$4,OFFSET($AI$3,$AN207,,1000),0)+$AN207,"")</f>
        <v/>
      </c>
      <c r="AO208" s="63" t="str">
        <f ca="1">IFERROR(MATCH('자료입력 및 결과표시'!$W$4,OFFSET($AJ$3,$AO207,,1000),0)+$AO207,"")</f>
        <v/>
      </c>
      <c r="AP208" s="63" t="str">
        <f ca="1">IFERROR(MATCH('자료입력 및 결과표시'!$X$4,OFFSET($AK$3,$AP207,,1000),0)+$AP207,"")</f>
        <v/>
      </c>
      <c r="AQ208" s="63" t="str">
        <f t="shared" ca="1" si="82"/>
        <v/>
      </c>
      <c r="AR208" s="63" t="str">
        <f t="shared" ca="1" si="83"/>
        <v/>
      </c>
      <c r="AS208" s="63" t="str">
        <f t="shared" ca="1" si="84"/>
        <v/>
      </c>
      <c r="AT208" s="63" t="str">
        <f t="shared" ca="1" si="85"/>
        <v/>
      </c>
      <c r="AU208" s="63" t="str">
        <f t="shared" ca="1" si="86"/>
        <v/>
      </c>
      <c r="AV208" s="63" t="str">
        <f t="shared" ca="1" si="87"/>
        <v/>
      </c>
      <c r="AW208" s="63" t="str">
        <f t="shared" ca="1" si="88"/>
        <v/>
      </c>
      <c r="AX208" s="63" t="str">
        <f t="shared" ca="1" si="89"/>
        <v/>
      </c>
      <c r="BC208"/>
    </row>
    <row r="209" spans="1:55" ht="16.5" x14ac:dyDescent="0.15">
      <c r="A209" s="60" t="str">
        <f ca="1">IFERROR(MATCH('자료입력 및 결과표시'!$A$4,OFFSET($I$3,$A208,,1000),0)+$A208,"")</f>
        <v/>
      </c>
      <c r="B209" s="60" t="str">
        <f t="shared" ca="1" si="72"/>
        <v/>
      </c>
      <c r="C209" s="44"/>
      <c r="D209" s="44"/>
      <c r="E209" s="44"/>
      <c r="F209" s="46"/>
      <c r="G209" s="18"/>
      <c r="H209" s="18">
        <f t="shared" si="73"/>
        <v>0</v>
      </c>
      <c r="I209" s="129" t="s">
        <v>13</v>
      </c>
      <c r="J209" s="130" t="s">
        <v>863</v>
      </c>
      <c r="K209" s="131">
        <v>44642</v>
      </c>
      <c r="L209" s="132">
        <v>44886</v>
      </c>
      <c r="M209" s="113" t="s">
        <v>700</v>
      </c>
      <c r="N209" s="114" t="s">
        <v>706</v>
      </c>
      <c r="O209" s="114"/>
      <c r="P209" s="114"/>
      <c r="Q209" s="114"/>
      <c r="R209" s="114"/>
      <c r="S209" s="115"/>
      <c r="T209" s="116" t="s">
        <v>35</v>
      </c>
      <c r="U209" s="133">
        <v>44803</v>
      </c>
      <c r="V209" s="233" t="s">
        <v>701</v>
      </c>
      <c r="W209" s="234" t="s">
        <v>702</v>
      </c>
      <c r="X209" s="141">
        <f t="shared" si="74"/>
        <v>0</v>
      </c>
      <c r="Y209" s="142">
        <f t="shared" si="75"/>
        <v>0</v>
      </c>
      <c r="Z209" s="142">
        <f t="shared" si="76"/>
        <v>0</v>
      </c>
      <c r="AA209" s="143">
        <f t="shared" si="77"/>
        <v>0</v>
      </c>
      <c r="AC209" s="53">
        <f>IF(AND(NOT(X209=0),$I209='자료입력 및 결과표시'!$A$4,COUNTIF('업무중복도(데이터 입력)'!$M209:$S209,'자료입력 및 결과표시'!A$9)&gt;=1),1,0)</f>
        <v>0</v>
      </c>
      <c r="AD209" s="53">
        <f>IF(AND(NOT(Y209=0),$I209='자료입력 및 결과표시'!$A$4,COUNTIF('업무중복도(데이터 입력)'!$M209:$S209,'자료입력 및 결과표시'!B$9)&gt;=1),2,0)</f>
        <v>0</v>
      </c>
      <c r="AE209" s="53">
        <f>IF(AND(NOT(Z209=0),$I209='자료입력 및 결과표시'!$A$4,COUNTIF('업무중복도(데이터 입력)'!$M209:$S209,'자료입력 및 결과표시'!C$9)&gt;=1),3,0)</f>
        <v>0</v>
      </c>
      <c r="AF209" s="53">
        <f>IF(AND(NOT(AA209=0),$I209='자료입력 및 결과표시'!$A$4,COUNTIF('업무중복도(데이터 입력)'!$M209:$S209,'자료입력 및 결과표시'!D$9)&gt;=1),4,0)</f>
        <v>0</v>
      </c>
      <c r="AH209" s="20" t="str">
        <f t="shared" si="78"/>
        <v>건영\ky9922\ljh9922\0</v>
      </c>
      <c r="AI209" s="20" t="str">
        <f t="shared" si="79"/>
        <v>건영\ky9922\ljh9922\0</v>
      </c>
      <c r="AJ209" s="20" t="str">
        <f t="shared" si="80"/>
        <v>건영\ky9922\ljh9922\0</v>
      </c>
      <c r="AK209" s="20" t="str">
        <f t="shared" si="81"/>
        <v>건영\ky9922\ljh9922\0</v>
      </c>
      <c r="AM209" s="63" t="str">
        <f ca="1">IFERROR(MATCH('자료입력 및 결과표시'!$U$4,OFFSET($AH$3,$AM208,,1000),0)+$AM208,"")</f>
        <v/>
      </c>
      <c r="AN209" s="63" t="str">
        <f ca="1">IFERROR(MATCH('자료입력 및 결과표시'!$V$4,OFFSET($AI$3,$AN208,,1000),0)+$AN208,"")</f>
        <v/>
      </c>
      <c r="AO209" s="63" t="str">
        <f ca="1">IFERROR(MATCH('자료입력 및 결과표시'!$W$4,OFFSET($AJ$3,$AO208,,1000),0)+$AO208,"")</f>
        <v/>
      </c>
      <c r="AP209" s="63" t="str">
        <f ca="1">IFERROR(MATCH('자료입력 및 결과표시'!$X$4,OFFSET($AK$3,$AP208,,1000),0)+$AP208,"")</f>
        <v/>
      </c>
      <c r="AQ209" s="63" t="str">
        <f t="shared" ca="1" si="82"/>
        <v/>
      </c>
      <c r="AR209" s="63" t="str">
        <f t="shared" ca="1" si="83"/>
        <v/>
      </c>
      <c r="AS209" s="63" t="str">
        <f t="shared" ca="1" si="84"/>
        <v/>
      </c>
      <c r="AT209" s="63" t="str">
        <f t="shared" ca="1" si="85"/>
        <v/>
      </c>
      <c r="AU209" s="63" t="str">
        <f t="shared" ca="1" si="86"/>
        <v/>
      </c>
      <c r="AV209" s="63" t="str">
        <f t="shared" ca="1" si="87"/>
        <v/>
      </c>
      <c r="AW209" s="63" t="str">
        <f t="shared" ca="1" si="88"/>
        <v/>
      </c>
      <c r="AX209" s="63" t="str">
        <f t="shared" ca="1" si="89"/>
        <v/>
      </c>
      <c r="BC209"/>
    </row>
    <row r="210" spans="1:55" ht="16.5" x14ac:dyDescent="0.15">
      <c r="A210" s="60" t="str">
        <f ca="1">IFERROR(MATCH('자료입력 및 결과표시'!$A$4,OFFSET($I$3,$A209,,1000),0)+$A209,"")</f>
        <v/>
      </c>
      <c r="B210" s="60" t="str">
        <f t="shared" ca="1" si="72"/>
        <v/>
      </c>
      <c r="C210" s="44"/>
      <c r="D210" s="44"/>
      <c r="E210" s="44"/>
      <c r="F210" s="46"/>
      <c r="G210" s="18"/>
      <c r="H210" s="18">
        <f t="shared" si="73"/>
        <v>0</v>
      </c>
      <c r="I210" s="129" t="s">
        <v>13</v>
      </c>
      <c r="J210" s="130" t="s">
        <v>864</v>
      </c>
      <c r="K210" s="131">
        <v>44650</v>
      </c>
      <c r="L210" s="132">
        <v>44910</v>
      </c>
      <c r="M210" s="113" t="s">
        <v>700</v>
      </c>
      <c r="N210" s="114" t="s">
        <v>706</v>
      </c>
      <c r="O210" s="114"/>
      <c r="P210" s="114"/>
      <c r="Q210" s="114"/>
      <c r="R210" s="114"/>
      <c r="S210" s="115"/>
      <c r="T210" s="116" t="s">
        <v>35</v>
      </c>
      <c r="U210" s="133">
        <v>44803</v>
      </c>
      <c r="V210" s="233" t="s">
        <v>701</v>
      </c>
      <c r="W210" s="234" t="s">
        <v>702</v>
      </c>
      <c r="X210" s="141">
        <f t="shared" si="74"/>
        <v>0</v>
      </c>
      <c r="Y210" s="142">
        <f t="shared" si="75"/>
        <v>0</v>
      </c>
      <c r="Z210" s="142">
        <f t="shared" si="76"/>
        <v>0</v>
      </c>
      <c r="AA210" s="143">
        <f t="shared" si="77"/>
        <v>0</v>
      </c>
      <c r="AC210" s="53">
        <f>IF(AND(NOT(X210=0),$I210='자료입력 및 결과표시'!$A$4,COUNTIF('업무중복도(데이터 입력)'!$M210:$S210,'자료입력 및 결과표시'!A$9)&gt;=1),1,0)</f>
        <v>0</v>
      </c>
      <c r="AD210" s="53">
        <f>IF(AND(NOT(Y210=0),$I210='자료입력 및 결과표시'!$A$4,COUNTIF('업무중복도(데이터 입력)'!$M210:$S210,'자료입력 및 결과표시'!B$9)&gt;=1),2,0)</f>
        <v>0</v>
      </c>
      <c r="AE210" s="53">
        <f>IF(AND(NOT(Z210=0),$I210='자료입력 및 결과표시'!$A$4,COUNTIF('업무중복도(데이터 입력)'!$M210:$S210,'자료입력 및 결과표시'!C$9)&gt;=1),3,0)</f>
        <v>0</v>
      </c>
      <c r="AF210" s="53">
        <f>IF(AND(NOT(AA210=0),$I210='자료입력 및 결과표시'!$A$4,COUNTIF('업무중복도(데이터 입력)'!$M210:$S210,'자료입력 및 결과표시'!D$9)&gt;=1),4,0)</f>
        <v>0</v>
      </c>
      <c r="AH210" s="20" t="str">
        <f t="shared" si="78"/>
        <v>건영\ky9922\ljh9922\0</v>
      </c>
      <c r="AI210" s="20" t="str">
        <f t="shared" si="79"/>
        <v>건영\ky9922\ljh9922\0</v>
      </c>
      <c r="AJ210" s="20" t="str">
        <f t="shared" si="80"/>
        <v>건영\ky9922\ljh9922\0</v>
      </c>
      <c r="AK210" s="20" t="str">
        <f t="shared" si="81"/>
        <v>건영\ky9922\ljh9922\0</v>
      </c>
      <c r="AM210" s="63" t="str">
        <f ca="1">IFERROR(MATCH('자료입력 및 결과표시'!$U$4,OFFSET($AH$3,$AM209,,1000),0)+$AM209,"")</f>
        <v/>
      </c>
      <c r="AN210" s="63" t="str">
        <f ca="1">IFERROR(MATCH('자료입력 및 결과표시'!$V$4,OFFSET($AI$3,$AN209,,1000),0)+$AN209,"")</f>
        <v/>
      </c>
      <c r="AO210" s="63" t="str">
        <f ca="1">IFERROR(MATCH('자료입력 및 결과표시'!$W$4,OFFSET($AJ$3,$AO209,,1000),0)+$AO209,"")</f>
        <v/>
      </c>
      <c r="AP210" s="63" t="str">
        <f ca="1">IFERROR(MATCH('자료입력 및 결과표시'!$X$4,OFFSET($AK$3,$AP209,,1000),0)+$AP209,"")</f>
        <v/>
      </c>
      <c r="AQ210" s="63" t="str">
        <f t="shared" ca="1" si="82"/>
        <v/>
      </c>
      <c r="AR210" s="63" t="str">
        <f t="shared" ca="1" si="83"/>
        <v/>
      </c>
      <c r="AS210" s="63" t="str">
        <f t="shared" ca="1" si="84"/>
        <v/>
      </c>
      <c r="AT210" s="63" t="str">
        <f t="shared" ca="1" si="85"/>
        <v/>
      </c>
      <c r="AU210" s="63" t="str">
        <f t="shared" ca="1" si="86"/>
        <v/>
      </c>
      <c r="AV210" s="63" t="str">
        <f t="shared" ca="1" si="87"/>
        <v/>
      </c>
      <c r="AW210" s="63" t="str">
        <f t="shared" ca="1" si="88"/>
        <v/>
      </c>
      <c r="AX210" s="63" t="str">
        <f t="shared" ca="1" si="89"/>
        <v/>
      </c>
      <c r="BC210"/>
    </row>
    <row r="211" spans="1:55" ht="16.5" x14ac:dyDescent="0.15">
      <c r="A211" s="60" t="str">
        <f ca="1">IFERROR(MATCH('자료입력 및 결과표시'!$A$4,OFFSET($I$3,$A210,,1000),0)+$A210,"")</f>
        <v/>
      </c>
      <c r="B211" s="60" t="str">
        <f t="shared" ref="B211:B274" ca="1" si="90">IFERROR(INDEX(U$3:U$1003,$A211),"")</f>
        <v/>
      </c>
      <c r="C211" s="44"/>
      <c r="D211" s="44"/>
      <c r="E211" s="44"/>
      <c r="F211" s="46"/>
      <c r="G211" s="18"/>
      <c r="H211" s="18">
        <f t="shared" si="73"/>
        <v>0</v>
      </c>
      <c r="I211" s="129" t="s">
        <v>13</v>
      </c>
      <c r="J211" s="130" t="s">
        <v>865</v>
      </c>
      <c r="K211" s="131">
        <v>44719</v>
      </c>
      <c r="L211" s="132">
        <v>44958</v>
      </c>
      <c r="M211" s="113" t="s">
        <v>700</v>
      </c>
      <c r="N211" s="114" t="s">
        <v>706</v>
      </c>
      <c r="O211" s="114"/>
      <c r="P211" s="114"/>
      <c r="Q211" s="114"/>
      <c r="R211" s="114"/>
      <c r="S211" s="115"/>
      <c r="T211" s="116" t="s">
        <v>35</v>
      </c>
      <c r="U211" s="133">
        <v>44803</v>
      </c>
      <c r="V211" s="233" t="s">
        <v>701</v>
      </c>
      <c r="W211" s="234" t="s">
        <v>702</v>
      </c>
      <c r="X211" s="141">
        <f t="shared" si="74"/>
        <v>0</v>
      </c>
      <c r="Y211" s="142">
        <f t="shared" si="75"/>
        <v>0</v>
      </c>
      <c r="Z211" s="142">
        <f t="shared" si="76"/>
        <v>0</v>
      </c>
      <c r="AA211" s="143">
        <f t="shared" si="77"/>
        <v>0</v>
      </c>
      <c r="AC211" s="53">
        <f>IF(AND(NOT(X211=0),$I211='자료입력 및 결과표시'!$A$4,COUNTIF('업무중복도(데이터 입력)'!$M211:$S211,'자료입력 및 결과표시'!A$9)&gt;=1),1,0)</f>
        <v>0</v>
      </c>
      <c r="AD211" s="53">
        <f>IF(AND(NOT(Y211=0),$I211='자료입력 및 결과표시'!$A$4,COUNTIF('업무중복도(데이터 입력)'!$M211:$S211,'자료입력 및 결과표시'!B$9)&gt;=1),2,0)</f>
        <v>0</v>
      </c>
      <c r="AE211" s="53">
        <f>IF(AND(NOT(Z211=0),$I211='자료입력 및 결과표시'!$A$4,COUNTIF('업무중복도(데이터 입력)'!$M211:$S211,'자료입력 및 결과표시'!C$9)&gt;=1),3,0)</f>
        <v>0</v>
      </c>
      <c r="AF211" s="53">
        <f>IF(AND(NOT(AA211=0),$I211='자료입력 및 결과표시'!$A$4,COUNTIF('업무중복도(데이터 입력)'!$M211:$S211,'자료입력 및 결과표시'!D$9)&gt;=1),4,0)</f>
        <v>0</v>
      </c>
      <c r="AH211" s="20" t="str">
        <f t="shared" si="78"/>
        <v>건영\ky9922\ljh9922\0</v>
      </c>
      <c r="AI211" s="20" t="str">
        <f t="shared" si="79"/>
        <v>건영\ky9922\ljh9922\0</v>
      </c>
      <c r="AJ211" s="20" t="str">
        <f t="shared" si="80"/>
        <v>건영\ky9922\ljh9922\0</v>
      </c>
      <c r="AK211" s="20" t="str">
        <f t="shared" si="81"/>
        <v>건영\ky9922\ljh9922\0</v>
      </c>
      <c r="AM211" s="63" t="str">
        <f ca="1">IFERROR(MATCH('자료입력 및 결과표시'!$U$4,OFFSET($AH$3,$AM210,,1000),0)+$AM210,"")</f>
        <v/>
      </c>
      <c r="AN211" s="63" t="str">
        <f ca="1">IFERROR(MATCH('자료입력 및 결과표시'!$V$4,OFFSET($AI$3,$AN210,,1000),0)+$AN210,"")</f>
        <v/>
      </c>
      <c r="AO211" s="63" t="str">
        <f ca="1">IFERROR(MATCH('자료입력 및 결과표시'!$W$4,OFFSET($AJ$3,$AO210,,1000),0)+$AO210,"")</f>
        <v/>
      </c>
      <c r="AP211" s="63" t="str">
        <f ca="1">IFERROR(MATCH('자료입력 및 결과표시'!$X$4,OFFSET($AK$3,$AP210,,1000),0)+$AP210,"")</f>
        <v/>
      </c>
      <c r="AQ211" s="63" t="str">
        <f t="shared" ca="1" si="82"/>
        <v/>
      </c>
      <c r="AR211" s="63" t="str">
        <f t="shared" ca="1" si="83"/>
        <v/>
      </c>
      <c r="AS211" s="63" t="str">
        <f t="shared" ca="1" si="84"/>
        <v/>
      </c>
      <c r="AT211" s="63" t="str">
        <f t="shared" ca="1" si="85"/>
        <v/>
      </c>
      <c r="AU211" s="63" t="str">
        <f t="shared" ca="1" si="86"/>
        <v/>
      </c>
      <c r="AV211" s="63" t="str">
        <f t="shared" ca="1" si="87"/>
        <v/>
      </c>
      <c r="AW211" s="63" t="str">
        <f t="shared" ca="1" si="88"/>
        <v/>
      </c>
      <c r="AX211" s="63" t="str">
        <f t="shared" ca="1" si="89"/>
        <v/>
      </c>
      <c r="BC211"/>
    </row>
    <row r="212" spans="1:55" ht="16.5" x14ac:dyDescent="0.15">
      <c r="A212" s="60" t="str">
        <f ca="1">IFERROR(MATCH('자료입력 및 결과표시'!$A$4,OFFSET($I$3,$A211,,1000),0)+$A211,"")</f>
        <v/>
      </c>
      <c r="B212" s="60" t="str">
        <f t="shared" ca="1" si="90"/>
        <v/>
      </c>
      <c r="C212" s="44"/>
      <c r="D212" s="44"/>
      <c r="E212" s="44"/>
      <c r="F212" s="46"/>
      <c r="G212" s="18"/>
      <c r="H212" s="18">
        <f t="shared" si="73"/>
        <v>0</v>
      </c>
      <c r="I212" s="129" t="s">
        <v>13</v>
      </c>
      <c r="J212" s="130" t="s">
        <v>866</v>
      </c>
      <c r="K212" s="131">
        <v>44781</v>
      </c>
      <c r="L212" s="132">
        <v>44890</v>
      </c>
      <c r="M212" s="113" t="s">
        <v>700</v>
      </c>
      <c r="N212" s="114" t="s">
        <v>706</v>
      </c>
      <c r="O212" s="114"/>
      <c r="P212" s="114"/>
      <c r="Q212" s="114"/>
      <c r="R212" s="114"/>
      <c r="S212" s="115"/>
      <c r="T212" s="116" t="s">
        <v>23</v>
      </c>
      <c r="U212" s="133">
        <v>44803</v>
      </c>
      <c r="V212" s="233" t="s">
        <v>701</v>
      </c>
      <c r="W212" s="234" t="s">
        <v>702</v>
      </c>
      <c r="X212" s="141">
        <f t="shared" si="74"/>
        <v>0</v>
      </c>
      <c r="Y212" s="142">
        <f t="shared" si="75"/>
        <v>0</v>
      </c>
      <c r="Z212" s="142">
        <f t="shared" si="76"/>
        <v>0</v>
      </c>
      <c r="AA212" s="143">
        <f t="shared" si="77"/>
        <v>0</v>
      </c>
      <c r="AC212" s="53">
        <f>IF(AND(NOT(X212=0),$I212='자료입력 및 결과표시'!$A$4,COUNTIF('업무중복도(데이터 입력)'!$M212:$S212,'자료입력 및 결과표시'!A$9)&gt;=1),1,0)</f>
        <v>0</v>
      </c>
      <c r="AD212" s="53">
        <f>IF(AND(NOT(Y212=0),$I212='자료입력 및 결과표시'!$A$4,COUNTIF('업무중복도(데이터 입력)'!$M212:$S212,'자료입력 및 결과표시'!B$9)&gt;=1),2,0)</f>
        <v>0</v>
      </c>
      <c r="AE212" s="53">
        <f>IF(AND(NOT(Z212=0),$I212='자료입력 및 결과표시'!$A$4,COUNTIF('업무중복도(데이터 입력)'!$M212:$S212,'자료입력 및 결과표시'!C$9)&gt;=1),3,0)</f>
        <v>0</v>
      </c>
      <c r="AF212" s="53">
        <f>IF(AND(NOT(AA212=0),$I212='자료입력 및 결과표시'!$A$4,COUNTIF('업무중복도(데이터 입력)'!$M212:$S212,'자료입력 및 결과표시'!D$9)&gt;=1),4,0)</f>
        <v>0</v>
      </c>
      <c r="AH212" s="20" t="str">
        <f t="shared" si="78"/>
        <v>건영\ky9922\ljh9922\0</v>
      </c>
      <c r="AI212" s="20" t="str">
        <f t="shared" si="79"/>
        <v>건영\ky9922\ljh9922\0</v>
      </c>
      <c r="AJ212" s="20" t="str">
        <f t="shared" si="80"/>
        <v>건영\ky9922\ljh9922\0</v>
      </c>
      <c r="AK212" s="20" t="str">
        <f t="shared" si="81"/>
        <v>건영\ky9922\ljh9922\0</v>
      </c>
      <c r="AM212" s="63" t="str">
        <f ca="1">IFERROR(MATCH('자료입력 및 결과표시'!$U$4,OFFSET($AH$3,$AM211,,1000),0)+$AM211,"")</f>
        <v/>
      </c>
      <c r="AN212" s="63" t="str">
        <f ca="1">IFERROR(MATCH('자료입력 및 결과표시'!$V$4,OFFSET($AI$3,$AN211,,1000),0)+$AN211,"")</f>
        <v/>
      </c>
      <c r="AO212" s="63" t="str">
        <f ca="1">IFERROR(MATCH('자료입력 및 결과표시'!$W$4,OFFSET($AJ$3,$AO211,,1000),0)+$AO211,"")</f>
        <v/>
      </c>
      <c r="AP212" s="63" t="str">
        <f ca="1">IFERROR(MATCH('자료입력 및 결과표시'!$X$4,OFFSET($AK$3,$AP211,,1000),0)+$AP211,"")</f>
        <v/>
      </c>
      <c r="AQ212" s="63" t="str">
        <f t="shared" ca="1" si="82"/>
        <v/>
      </c>
      <c r="AR212" s="63" t="str">
        <f t="shared" ca="1" si="83"/>
        <v/>
      </c>
      <c r="AS212" s="63" t="str">
        <f t="shared" ca="1" si="84"/>
        <v/>
      </c>
      <c r="AT212" s="63" t="str">
        <f t="shared" ca="1" si="85"/>
        <v/>
      </c>
      <c r="AU212" s="63" t="str">
        <f t="shared" ca="1" si="86"/>
        <v/>
      </c>
      <c r="AV212" s="63" t="str">
        <f t="shared" ca="1" si="87"/>
        <v/>
      </c>
      <c r="AW212" s="63" t="str">
        <f t="shared" ca="1" si="88"/>
        <v/>
      </c>
      <c r="AX212" s="63" t="str">
        <f t="shared" ca="1" si="89"/>
        <v/>
      </c>
      <c r="BC212"/>
    </row>
    <row r="213" spans="1:55" ht="16.5" x14ac:dyDescent="0.15">
      <c r="A213" s="60" t="str">
        <f ca="1">IFERROR(MATCH('자료입력 및 결과표시'!$A$4,OFFSET($I$3,$A212,,1000),0)+$A212,"")</f>
        <v/>
      </c>
      <c r="B213" s="60" t="str">
        <f t="shared" ca="1" si="90"/>
        <v/>
      </c>
      <c r="C213" s="44"/>
      <c r="D213" s="44"/>
      <c r="E213" s="44"/>
      <c r="F213" s="46"/>
      <c r="G213" s="18"/>
      <c r="H213" s="18">
        <f t="shared" si="73"/>
        <v>0</v>
      </c>
      <c r="I213" s="129" t="s">
        <v>13</v>
      </c>
      <c r="J213" s="130" t="s">
        <v>867</v>
      </c>
      <c r="K213" s="131">
        <v>44791</v>
      </c>
      <c r="L213" s="132">
        <v>44885</v>
      </c>
      <c r="M213" s="113" t="s">
        <v>700</v>
      </c>
      <c r="N213" s="114" t="s">
        <v>706</v>
      </c>
      <c r="O213" s="114"/>
      <c r="P213" s="114"/>
      <c r="Q213" s="114"/>
      <c r="R213" s="114"/>
      <c r="S213" s="115"/>
      <c r="T213" s="116" t="s">
        <v>23</v>
      </c>
      <c r="U213" s="133">
        <v>44803</v>
      </c>
      <c r="V213" s="233" t="s">
        <v>701</v>
      </c>
      <c r="W213" s="234" t="s">
        <v>702</v>
      </c>
      <c r="X213" s="141">
        <f t="shared" si="74"/>
        <v>0</v>
      </c>
      <c r="Y213" s="142">
        <f t="shared" si="75"/>
        <v>0</v>
      </c>
      <c r="Z213" s="142">
        <f t="shared" si="76"/>
        <v>0</v>
      </c>
      <c r="AA213" s="143">
        <f t="shared" si="77"/>
        <v>0</v>
      </c>
      <c r="AC213" s="53">
        <f>IF(AND(NOT(X213=0),$I213='자료입력 및 결과표시'!$A$4,COUNTIF('업무중복도(데이터 입력)'!$M213:$S213,'자료입력 및 결과표시'!A$9)&gt;=1),1,0)</f>
        <v>0</v>
      </c>
      <c r="AD213" s="53">
        <f>IF(AND(NOT(Y213=0),$I213='자료입력 및 결과표시'!$A$4,COUNTIF('업무중복도(데이터 입력)'!$M213:$S213,'자료입력 및 결과표시'!B$9)&gt;=1),2,0)</f>
        <v>0</v>
      </c>
      <c r="AE213" s="53">
        <f>IF(AND(NOT(Z213=0),$I213='자료입력 및 결과표시'!$A$4,COUNTIF('업무중복도(데이터 입력)'!$M213:$S213,'자료입력 및 결과표시'!C$9)&gt;=1),3,0)</f>
        <v>0</v>
      </c>
      <c r="AF213" s="53">
        <f>IF(AND(NOT(AA213=0),$I213='자료입력 및 결과표시'!$A$4,COUNTIF('업무중복도(데이터 입력)'!$M213:$S213,'자료입력 및 결과표시'!D$9)&gt;=1),4,0)</f>
        <v>0</v>
      </c>
      <c r="AH213" s="20" t="str">
        <f t="shared" si="78"/>
        <v>건영\ky9922\ljh9922\0</v>
      </c>
      <c r="AI213" s="20" t="str">
        <f t="shared" si="79"/>
        <v>건영\ky9922\ljh9922\0</v>
      </c>
      <c r="AJ213" s="20" t="str">
        <f t="shared" si="80"/>
        <v>건영\ky9922\ljh9922\0</v>
      </c>
      <c r="AK213" s="20" t="str">
        <f t="shared" si="81"/>
        <v>건영\ky9922\ljh9922\0</v>
      </c>
      <c r="AM213" s="63" t="str">
        <f ca="1">IFERROR(MATCH('자료입력 및 결과표시'!$U$4,OFFSET($AH$3,$AM212,,1000),0)+$AM212,"")</f>
        <v/>
      </c>
      <c r="AN213" s="63" t="str">
        <f ca="1">IFERROR(MATCH('자료입력 및 결과표시'!$V$4,OFFSET($AI$3,$AN212,,1000),0)+$AN212,"")</f>
        <v/>
      </c>
      <c r="AO213" s="63" t="str">
        <f ca="1">IFERROR(MATCH('자료입력 및 결과표시'!$W$4,OFFSET($AJ$3,$AO212,,1000),0)+$AO212,"")</f>
        <v/>
      </c>
      <c r="AP213" s="63" t="str">
        <f ca="1">IFERROR(MATCH('자료입력 및 결과표시'!$X$4,OFFSET($AK$3,$AP212,,1000),0)+$AP212,"")</f>
        <v/>
      </c>
      <c r="AQ213" s="63" t="str">
        <f t="shared" ca="1" si="82"/>
        <v/>
      </c>
      <c r="AR213" s="63" t="str">
        <f t="shared" ca="1" si="83"/>
        <v/>
      </c>
      <c r="AS213" s="63" t="str">
        <f t="shared" ca="1" si="84"/>
        <v/>
      </c>
      <c r="AT213" s="63" t="str">
        <f t="shared" ca="1" si="85"/>
        <v/>
      </c>
      <c r="AU213" s="63" t="str">
        <f t="shared" ca="1" si="86"/>
        <v/>
      </c>
      <c r="AV213" s="63" t="str">
        <f t="shared" ca="1" si="87"/>
        <v/>
      </c>
      <c r="AW213" s="63" t="str">
        <f t="shared" ca="1" si="88"/>
        <v/>
      </c>
      <c r="AX213" s="63" t="str">
        <f t="shared" ca="1" si="89"/>
        <v/>
      </c>
      <c r="BC213"/>
    </row>
    <row r="214" spans="1:55" ht="16.5" x14ac:dyDescent="0.15">
      <c r="A214" s="60" t="str">
        <f ca="1">IFERROR(MATCH('자료입력 및 결과표시'!$A$4,OFFSET($I$3,$A213,,1000),0)+$A213,"")</f>
        <v/>
      </c>
      <c r="B214" s="60" t="str">
        <f t="shared" ca="1" si="90"/>
        <v/>
      </c>
      <c r="C214" s="44"/>
      <c r="D214" s="44"/>
      <c r="E214" s="44"/>
      <c r="F214" s="46"/>
      <c r="G214" s="18"/>
      <c r="H214" s="18">
        <f t="shared" si="73"/>
        <v>0</v>
      </c>
      <c r="I214" s="129" t="s">
        <v>29</v>
      </c>
      <c r="J214" s="130" t="s">
        <v>908</v>
      </c>
      <c r="K214" s="131">
        <v>44768</v>
      </c>
      <c r="L214" s="132">
        <v>45132</v>
      </c>
      <c r="M214" s="113" t="s">
        <v>906</v>
      </c>
      <c r="N214" s="114" t="s">
        <v>909</v>
      </c>
      <c r="O214" s="114"/>
      <c r="P214" s="114"/>
      <c r="Q214" s="114"/>
      <c r="R214" s="114"/>
      <c r="S214" s="115"/>
      <c r="T214" s="116" t="s">
        <v>35</v>
      </c>
      <c r="U214" s="133">
        <v>44803</v>
      </c>
      <c r="V214" s="233" t="s">
        <v>904</v>
      </c>
      <c r="W214" s="234" t="s">
        <v>905</v>
      </c>
      <c r="X214" s="141">
        <f t="shared" si="74"/>
        <v>0</v>
      </c>
      <c r="Y214" s="142">
        <f t="shared" si="75"/>
        <v>0</v>
      </c>
      <c r="Z214" s="142">
        <f t="shared" si="76"/>
        <v>0</v>
      </c>
      <c r="AA214" s="143">
        <f t="shared" si="77"/>
        <v>0</v>
      </c>
      <c r="AC214" s="53">
        <f>IF(AND(NOT(X214=0),$I214='자료입력 및 결과표시'!$A$4,COUNTIF('업무중복도(데이터 입력)'!$M214:$S214,'자료입력 및 결과표시'!A$9)&gt;=1),1,0)</f>
        <v>0</v>
      </c>
      <c r="AD214" s="53">
        <f>IF(AND(NOT(Y214=0),$I214='자료입력 및 결과표시'!$A$4,COUNTIF('업무중복도(데이터 입력)'!$M214:$S214,'자료입력 및 결과표시'!B$9)&gt;=1),2,0)</f>
        <v>0</v>
      </c>
      <c r="AE214" s="53">
        <f>IF(AND(NOT(Z214=0),$I214='자료입력 및 결과표시'!$A$4,COUNTIF('업무중복도(데이터 입력)'!$M214:$S214,'자료입력 및 결과표시'!C$9)&gt;=1),3,0)</f>
        <v>0</v>
      </c>
      <c r="AF214" s="53">
        <f>IF(AND(NOT(AA214=0),$I214='자료입력 및 결과표시'!$A$4,COUNTIF('업무중복도(데이터 입력)'!$M214:$S214,'자료입력 및 결과표시'!D$9)&gt;=1),4,0)</f>
        <v>0</v>
      </c>
      <c r="AH214" s="20" t="str">
        <f t="shared" si="78"/>
        <v>테마\theme01\테마건축\0</v>
      </c>
      <c r="AI214" s="20" t="str">
        <f t="shared" si="79"/>
        <v>테마\theme01\테마건축\0</v>
      </c>
      <c r="AJ214" s="20" t="str">
        <f t="shared" si="80"/>
        <v>테마\theme01\테마건축\0</v>
      </c>
      <c r="AK214" s="20" t="str">
        <f t="shared" si="81"/>
        <v>테마\theme01\테마건축\0</v>
      </c>
      <c r="AM214" s="63" t="str">
        <f ca="1">IFERROR(MATCH('자료입력 및 결과표시'!$U$4,OFFSET($AH$3,$AM213,,1000),0)+$AM213,"")</f>
        <v/>
      </c>
      <c r="AN214" s="63" t="str">
        <f ca="1">IFERROR(MATCH('자료입력 및 결과표시'!$V$4,OFFSET($AI$3,$AN213,,1000),0)+$AN213,"")</f>
        <v/>
      </c>
      <c r="AO214" s="63" t="str">
        <f ca="1">IFERROR(MATCH('자료입력 및 결과표시'!$W$4,OFFSET($AJ$3,$AO213,,1000),0)+$AO213,"")</f>
        <v/>
      </c>
      <c r="AP214" s="63" t="str">
        <f ca="1">IFERROR(MATCH('자료입력 및 결과표시'!$X$4,OFFSET($AK$3,$AP213,,1000),0)+$AP213,"")</f>
        <v/>
      </c>
      <c r="AQ214" s="63" t="str">
        <f t="shared" ca="1" si="82"/>
        <v/>
      </c>
      <c r="AR214" s="63" t="str">
        <f t="shared" ca="1" si="83"/>
        <v/>
      </c>
      <c r="AS214" s="63" t="str">
        <f t="shared" ca="1" si="84"/>
        <v/>
      </c>
      <c r="AT214" s="63" t="str">
        <f t="shared" ca="1" si="85"/>
        <v/>
      </c>
      <c r="AU214" s="63" t="str">
        <f t="shared" ca="1" si="86"/>
        <v/>
      </c>
      <c r="AV214" s="63" t="str">
        <f t="shared" ca="1" si="87"/>
        <v/>
      </c>
      <c r="AW214" s="63" t="str">
        <f t="shared" ca="1" si="88"/>
        <v/>
      </c>
      <c r="AX214" s="63" t="str">
        <f t="shared" ca="1" si="89"/>
        <v/>
      </c>
      <c r="BC214"/>
    </row>
    <row r="215" spans="1:55" ht="16.5" x14ac:dyDescent="0.15">
      <c r="A215" s="60" t="str">
        <f ca="1">IFERROR(MATCH('자료입력 및 결과표시'!$A$4,OFFSET($I$3,$A214,,1000),0)+$A214,"")</f>
        <v/>
      </c>
      <c r="B215" s="60" t="str">
        <f t="shared" ca="1" si="90"/>
        <v/>
      </c>
      <c r="C215" s="44"/>
      <c r="D215" s="44"/>
      <c r="E215" s="44"/>
      <c r="F215" s="46"/>
      <c r="G215" s="18"/>
      <c r="H215" s="18">
        <f t="shared" si="73"/>
        <v>0</v>
      </c>
      <c r="I215" s="129" t="s">
        <v>29</v>
      </c>
      <c r="J215" s="221" t="s">
        <v>910</v>
      </c>
      <c r="K215" s="131">
        <v>44770</v>
      </c>
      <c r="L215" s="132">
        <v>44926</v>
      </c>
      <c r="M215" s="113" t="s">
        <v>892</v>
      </c>
      <c r="N215" s="114" t="s">
        <v>895</v>
      </c>
      <c r="O215" s="114"/>
      <c r="P215" s="114"/>
      <c r="Q215" s="114"/>
      <c r="R215" s="114"/>
      <c r="S215" s="115"/>
      <c r="T215" s="116" t="s">
        <v>23</v>
      </c>
      <c r="U215" s="133">
        <v>44803</v>
      </c>
      <c r="V215" s="134" t="s">
        <v>904</v>
      </c>
      <c r="W215" s="135" t="s">
        <v>905</v>
      </c>
      <c r="X215" s="141">
        <f t="shared" si="74"/>
        <v>0</v>
      </c>
      <c r="Y215" s="142">
        <f t="shared" si="75"/>
        <v>0</v>
      </c>
      <c r="Z215" s="142">
        <f t="shared" si="76"/>
        <v>0</v>
      </c>
      <c r="AA215" s="143">
        <f t="shared" si="77"/>
        <v>0</v>
      </c>
      <c r="AC215" s="53">
        <f>IF(AND(NOT(X215=0),$I215='자료입력 및 결과표시'!$A$4,COUNTIF('업무중복도(데이터 입력)'!$M215:$S215,'자료입력 및 결과표시'!A$9)&gt;=1),1,0)</f>
        <v>0</v>
      </c>
      <c r="AD215" s="53">
        <f>IF(AND(NOT(Y215=0),$I215='자료입력 및 결과표시'!$A$4,COUNTIF('업무중복도(데이터 입력)'!$M215:$S215,'자료입력 및 결과표시'!B$9)&gt;=1),2,0)</f>
        <v>0</v>
      </c>
      <c r="AE215" s="53">
        <f>IF(AND(NOT(Z215=0),$I215='자료입력 및 결과표시'!$A$4,COUNTIF('업무중복도(데이터 입력)'!$M215:$S215,'자료입력 및 결과표시'!C$9)&gt;=1),3,0)</f>
        <v>0</v>
      </c>
      <c r="AF215" s="53">
        <f>IF(AND(NOT(AA215=0),$I215='자료입력 및 결과표시'!$A$4,COUNTIF('업무중복도(데이터 입력)'!$M215:$S215,'자료입력 및 결과표시'!D$9)&gt;=1),4,0)</f>
        <v>0</v>
      </c>
      <c r="AH215" s="20" t="str">
        <f t="shared" si="78"/>
        <v>테마\theme01\테마건축\0</v>
      </c>
      <c r="AI215" s="20" t="str">
        <f t="shared" si="79"/>
        <v>테마\theme01\테마건축\0</v>
      </c>
      <c r="AJ215" s="20" t="str">
        <f t="shared" si="80"/>
        <v>테마\theme01\테마건축\0</v>
      </c>
      <c r="AK215" s="20" t="str">
        <f t="shared" si="81"/>
        <v>테마\theme01\테마건축\0</v>
      </c>
      <c r="AM215" s="63" t="str">
        <f ca="1">IFERROR(MATCH('자료입력 및 결과표시'!$U$4,OFFSET($AH$3,$AM214,,1000),0)+$AM214,"")</f>
        <v/>
      </c>
      <c r="AN215" s="63" t="str">
        <f ca="1">IFERROR(MATCH('자료입력 및 결과표시'!$V$4,OFFSET($AI$3,$AN214,,1000),0)+$AN214,"")</f>
        <v/>
      </c>
      <c r="AO215" s="63" t="str">
        <f ca="1">IFERROR(MATCH('자료입력 및 결과표시'!$W$4,OFFSET($AJ$3,$AO214,,1000),0)+$AO214,"")</f>
        <v/>
      </c>
      <c r="AP215" s="63" t="str">
        <f ca="1">IFERROR(MATCH('자료입력 및 결과표시'!$X$4,OFFSET($AK$3,$AP214,,1000),0)+$AP214,"")</f>
        <v/>
      </c>
      <c r="AQ215" s="63" t="str">
        <f t="shared" ca="1" si="82"/>
        <v/>
      </c>
      <c r="AR215" s="63" t="str">
        <f t="shared" ca="1" si="83"/>
        <v/>
      </c>
      <c r="AS215" s="63" t="str">
        <f t="shared" ca="1" si="84"/>
        <v/>
      </c>
      <c r="AT215" s="63" t="str">
        <f t="shared" ca="1" si="85"/>
        <v/>
      </c>
      <c r="AU215" s="63" t="str">
        <f t="shared" ca="1" si="86"/>
        <v/>
      </c>
      <c r="AV215" s="63" t="str">
        <f t="shared" ca="1" si="87"/>
        <v/>
      </c>
      <c r="AW215" s="63" t="str">
        <f t="shared" ca="1" si="88"/>
        <v/>
      </c>
      <c r="AX215" s="63" t="str">
        <f t="shared" ca="1" si="89"/>
        <v/>
      </c>
      <c r="BC215"/>
    </row>
    <row r="216" spans="1:55" ht="16.5" x14ac:dyDescent="0.15">
      <c r="A216" s="60" t="str">
        <f ca="1">IFERROR(MATCH('자료입력 및 결과표시'!$A$4,OFFSET($I$3,$A215,,1000),0)+$A215,"")</f>
        <v/>
      </c>
      <c r="B216" s="60" t="str">
        <f t="shared" ca="1" si="90"/>
        <v/>
      </c>
      <c r="C216" s="44"/>
      <c r="D216" s="44"/>
      <c r="E216" s="44"/>
      <c r="F216" s="46"/>
      <c r="G216" s="18"/>
      <c r="H216" s="18">
        <f t="shared" si="73"/>
        <v>0</v>
      </c>
      <c r="I216" s="129" t="s">
        <v>29</v>
      </c>
      <c r="J216" s="130" t="s">
        <v>911</v>
      </c>
      <c r="K216" s="131">
        <v>44803</v>
      </c>
      <c r="L216" s="132">
        <v>44988</v>
      </c>
      <c r="M216" s="113" t="s">
        <v>892</v>
      </c>
      <c r="N216" s="114" t="s">
        <v>907</v>
      </c>
      <c r="O216" s="114"/>
      <c r="P216" s="114"/>
      <c r="Q216" s="114"/>
      <c r="R216" s="114"/>
      <c r="S216" s="115"/>
      <c r="T216" s="116" t="s">
        <v>35</v>
      </c>
      <c r="U216" s="133">
        <v>44803</v>
      </c>
      <c r="V216" s="134" t="s">
        <v>904</v>
      </c>
      <c r="W216" s="135" t="s">
        <v>905</v>
      </c>
      <c r="X216" s="141">
        <f t="shared" si="74"/>
        <v>0</v>
      </c>
      <c r="Y216" s="142">
        <f t="shared" si="75"/>
        <v>0</v>
      </c>
      <c r="Z216" s="142">
        <f t="shared" si="76"/>
        <v>0</v>
      </c>
      <c r="AA216" s="143">
        <f t="shared" si="77"/>
        <v>0</v>
      </c>
      <c r="AC216" s="53">
        <f>IF(AND(NOT(X216=0),$I216='자료입력 및 결과표시'!$A$4,COUNTIF('업무중복도(데이터 입력)'!$M216:$S216,'자료입력 및 결과표시'!A$9)&gt;=1),1,0)</f>
        <v>0</v>
      </c>
      <c r="AD216" s="53">
        <f>IF(AND(NOT(Y216=0),$I216='자료입력 및 결과표시'!$A$4,COUNTIF('업무중복도(데이터 입력)'!$M216:$S216,'자료입력 및 결과표시'!B$9)&gt;=1),2,0)</f>
        <v>0</v>
      </c>
      <c r="AE216" s="53">
        <f>IF(AND(NOT(Z216=0),$I216='자료입력 및 결과표시'!$A$4,COUNTIF('업무중복도(데이터 입력)'!$M216:$S216,'자료입력 및 결과표시'!C$9)&gt;=1),3,0)</f>
        <v>0</v>
      </c>
      <c r="AF216" s="53">
        <f>IF(AND(NOT(AA216=0),$I216='자료입력 및 결과표시'!$A$4,COUNTIF('업무중복도(데이터 입력)'!$M216:$S216,'자료입력 및 결과표시'!D$9)&gt;=1),4,0)</f>
        <v>0</v>
      </c>
      <c r="AH216" s="20" t="str">
        <f t="shared" si="78"/>
        <v>테마\theme01\테마건축\0</v>
      </c>
      <c r="AI216" s="20" t="str">
        <f t="shared" si="79"/>
        <v>테마\theme01\테마건축\0</v>
      </c>
      <c r="AJ216" s="20" t="str">
        <f t="shared" si="80"/>
        <v>테마\theme01\테마건축\0</v>
      </c>
      <c r="AK216" s="20" t="str">
        <f t="shared" si="81"/>
        <v>테마\theme01\테마건축\0</v>
      </c>
      <c r="AM216" s="63" t="str">
        <f ca="1">IFERROR(MATCH('자료입력 및 결과표시'!$U$4,OFFSET($AH$3,$AM215,,1000),0)+$AM215,"")</f>
        <v/>
      </c>
      <c r="AN216" s="63" t="str">
        <f ca="1">IFERROR(MATCH('자료입력 및 결과표시'!$V$4,OFFSET($AI$3,$AN215,,1000),0)+$AN215,"")</f>
        <v/>
      </c>
      <c r="AO216" s="63" t="str">
        <f ca="1">IFERROR(MATCH('자료입력 및 결과표시'!$W$4,OFFSET($AJ$3,$AO215,,1000),0)+$AO215,"")</f>
        <v/>
      </c>
      <c r="AP216" s="63" t="str">
        <f ca="1">IFERROR(MATCH('자료입력 및 결과표시'!$X$4,OFFSET($AK$3,$AP215,,1000),0)+$AP215,"")</f>
        <v/>
      </c>
      <c r="AQ216" s="63" t="str">
        <f t="shared" ca="1" si="82"/>
        <v/>
      </c>
      <c r="AR216" s="63" t="str">
        <f t="shared" ca="1" si="83"/>
        <v/>
      </c>
      <c r="AS216" s="63" t="str">
        <f t="shared" ca="1" si="84"/>
        <v/>
      </c>
      <c r="AT216" s="63" t="str">
        <f t="shared" ca="1" si="85"/>
        <v/>
      </c>
      <c r="AU216" s="63" t="str">
        <f t="shared" ca="1" si="86"/>
        <v/>
      </c>
      <c r="AV216" s="63" t="str">
        <f t="shared" ca="1" si="87"/>
        <v/>
      </c>
      <c r="AW216" s="63" t="str">
        <f t="shared" ca="1" si="88"/>
        <v/>
      </c>
      <c r="AX216" s="63" t="str">
        <f t="shared" ca="1" si="89"/>
        <v/>
      </c>
      <c r="BC216"/>
    </row>
    <row r="217" spans="1:55" ht="16.5" x14ac:dyDescent="0.15">
      <c r="A217" s="60" t="str">
        <f ca="1">IFERROR(MATCH('자료입력 및 결과표시'!$A$4,OFFSET($I$3,$A216,,1000),0)+$A216,"")</f>
        <v/>
      </c>
      <c r="B217" s="60" t="str">
        <f t="shared" ca="1" si="90"/>
        <v/>
      </c>
      <c r="C217" s="44"/>
      <c r="D217" s="44"/>
      <c r="E217" s="44"/>
      <c r="F217" s="46"/>
      <c r="G217" s="18"/>
      <c r="H217" s="18">
        <f t="shared" si="73"/>
        <v>0</v>
      </c>
      <c r="I217" s="129" t="s">
        <v>29</v>
      </c>
      <c r="J217" s="130" t="s">
        <v>912</v>
      </c>
      <c r="K217" s="131">
        <v>44799</v>
      </c>
      <c r="L217" s="132">
        <v>45407</v>
      </c>
      <c r="M217" s="113" t="s">
        <v>892</v>
      </c>
      <c r="N217" s="114" t="s">
        <v>896</v>
      </c>
      <c r="O217" s="114"/>
      <c r="P217" s="114"/>
      <c r="Q217" s="114"/>
      <c r="R217" s="114"/>
      <c r="S217" s="115"/>
      <c r="T217" s="116" t="s">
        <v>35</v>
      </c>
      <c r="U217" s="133">
        <v>44803</v>
      </c>
      <c r="V217" s="134" t="s">
        <v>904</v>
      </c>
      <c r="W217" s="135" t="s">
        <v>905</v>
      </c>
      <c r="X217" s="141">
        <f t="shared" si="74"/>
        <v>0</v>
      </c>
      <c r="Y217" s="142">
        <f t="shared" si="75"/>
        <v>0</v>
      </c>
      <c r="Z217" s="142">
        <f t="shared" si="76"/>
        <v>0</v>
      </c>
      <c r="AA217" s="143">
        <f t="shared" si="77"/>
        <v>0</v>
      </c>
      <c r="AC217" s="53">
        <f>IF(AND(NOT(X217=0),$I217='자료입력 및 결과표시'!$A$4,COUNTIF('업무중복도(데이터 입력)'!$M217:$S217,'자료입력 및 결과표시'!A$9)&gt;=1),1,0)</f>
        <v>0</v>
      </c>
      <c r="AD217" s="53">
        <f>IF(AND(NOT(Y217=0),$I217='자료입력 및 결과표시'!$A$4,COUNTIF('업무중복도(데이터 입력)'!$M217:$S217,'자료입력 및 결과표시'!B$9)&gt;=1),2,0)</f>
        <v>0</v>
      </c>
      <c r="AE217" s="53">
        <f>IF(AND(NOT(Z217=0),$I217='자료입력 및 결과표시'!$A$4,COUNTIF('업무중복도(데이터 입력)'!$M217:$S217,'자료입력 및 결과표시'!C$9)&gt;=1),3,0)</f>
        <v>0</v>
      </c>
      <c r="AF217" s="53">
        <f>IF(AND(NOT(AA217=0),$I217='자료입력 및 결과표시'!$A$4,COUNTIF('업무중복도(데이터 입력)'!$M217:$S217,'자료입력 및 결과표시'!D$9)&gt;=1),4,0)</f>
        <v>0</v>
      </c>
      <c r="AH217" s="20" t="str">
        <f t="shared" si="78"/>
        <v>테마\theme01\테마건축\0</v>
      </c>
      <c r="AI217" s="20" t="str">
        <f t="shared" si="79"/>
        <v>테마\theme01\테마건축\0</v>
      </c>
      <c r="AJ217" s="20" t="str">
        <f t="shared" si="80"/>
        <v>테마\theme01\테마건축\0</v>
      </c>
      <c r="AK217" s="20" t="str">
        <f t="shared" si="81"/>
        <v>테마\theme01\테마건축\0</v>
      </c>
      <c r="AM217" s="63" t="str">
        <f ca="1">IFERROR(MATCH('자료입력 및 결과표시'!$U$4,OFFSET($AH$3,$AM216,,1000),0)+$AM216,"")</f>
        <v/>
      </c>
      <c r="AN217" s="63" t="str">
        <f ca="1">IFERROR(MATCH('자료입력 및 결과표시'!$V$4,OFFSET($AI$3,$AN216,,1000),0)+$AN216,"")</f>
        <v/>
      </c>
      <c r="AO217" s="63" t="str">
        <f ca="1">IFERROR(MATCH('자료입력 및 결과표시'!$W$4,OFFSET($AJ$3,$AO216,,1000),0)+$AO216,"")</f>
        <v/>
      </c>
      <c r="AP217" s="63" t="str">
        <f ca="1">IFERROR(MATCH('자료입력 및 결과표시'!$X$4,OFFSET($AK$3,$AP216,,1000),0)+$AP216,"")</f>
        <v/>
      </c>
      <c r="AQ217" s="63" t="str">
        <f t="shared" ca="1" si="82"/>
        <v/>
      </c>
      <c r="AR217" s="63" t="str">
        <f t="shared" ca="1" si="83"/>
        <v/>
      </c>
      <c r="AS217" s="63" t="str">
        <f t="shared" ca="1" si="84"/>
        <v/>
      </c>
      <c r="AT217" s="63" t="str">
        <f t="shared" ca="1" si="85"/>
        <v/>
      </c>
      <c r="AU217" s="63" t="str">
        <f t="shared" ca="1" si="86"/>
        <v/>
      </c>
      <c r="AV217" s="63" t="str">
        <f t="shared" ca="1" si="87"/>
        <v/>
      </c>
      <c r="AW217" s="63" t="str">
        <f t="shared" ca="1" si="88"/>
        <v/>
      </c>
      <c r="AX217" s="63" t="str">
        <f t="shared" ca="1" si="89"/>
        <v/>
      </c>
      <c r="BC217"/>
    </row>
    <row r="218" spans="1:55" ht="16.5" x14ac:dyDescent="0.15">
      <c r="A218" s="60" t="str">
        <f ca="1">IFERROR(MATCH('자료입력 및 결과표시'!$A$4,OFFSET($I$3,$A217,,1000),0)+$A217,"")</f>
        <v/>
      </c>
      <c r="B218" s="60" t="str">
        <f t="shared" ca="1" si="90"/>
        <v/>
      </c>
      <c r="C218" s="44"/>
      <c r="D218" s="44"/>
      <c r="E218" s="44"/>
      <c r="F218" s="46"/>
      <c r="G218" s="18"/>
      <c r="H218" s="18">
        <f t="shared" si="73"/>
        <v>0</v>
      </c>
      <c r="I218" s="129" t="s">
        <v>30</v>
      </c>
      <c r="J218" s="130" t="s">
        <v>936</v>
      </c>
      <c r="K218" s="131" t="s">
        <v>937</v>
      </c>
      <c r="L218" s="132" t="s">
        <v>937</v>
      </c>
      <c r="M218" s="113" t="s">
        <v>915</v>
      </c>
      <c r="N218" s="114" t="s">
        <v>919</v>
      </c>
      <c r="O218" s="114"/>
      <c r="P218" s="114"/>
      <c r="Q218" s="114"/>
      <c r="R218" s="114"/>
      <c r="S218" s="115"/>
      <c r="T218" s="116" t="s">
        <v>35</v>
      </c>
      <c r="U218" s="133">
        <v>44803</v>
      </c>
      <c r="V218" s="134" t="s">
        <v>924</v>
      </c>
      <c r="W218" s="135" t="s">
        <v>925</v>
      </c>
      <c r="X218" s="141">
        <f t="shared" si="74"/>
        <v>0</v>
      </c>
      <c r="Y218" s="142">
        <f t="shared" si="75"/>
        <v>0</v>
      </c>
      <c r="Z218" s="142">
        <f t="shared" si="76"/>
        <v>0</v>
      </c>
      <c r="AA218" s="143">
        <f t="shared" si="77"/>
        <v>0</v>
      </c>
      <c r="AC218" s="53">
        <f>IF(AND(NOT(X218=0),$I218='자료입력 및 결과표시'!$A$4,COUNTIF('업무중복도(데이터 입력)'!$M218:$S218,'자료입력 및 결과표시'!A$9)&gt;=1),1,0)</f>
        <v>0</v>
      </c>
      <c r="AD218" s="53">
        <f>IF(AND(NOT(Y218=0),$I218='자료입력 및 결과표시'!$A$4,COUNTIF('업무중복도(데이터 입력)'!$M218:$S218,'자료입력 및 결과표시'!B$9)&gt;=1),2,0)</f>
        <v>0</v>
      </c>
      <c r="AE218" s="53">
        <f>IF(AND(NOT(Z218=0),$I218='자료입력 및 결과표시'!$A$4,COUNTIF('업무중복도(데이터 입력)'!$M218:$S218,'자료입력 및 결과표시'!C$9)&gt;=1),3,0)</f>
        <v>0</v>
      </c>
      <c r="AF218" s="53">
        <f>IF(AND(NOT(AA218=0),$I218='자료입력 및 결과표시'!$A$4,COUNTIF('업무중복도(데이터 입력)'!$M218:$S218,'자료입력 및 결과표시'!D$9)&gt;=1),4,0)</f>
        <v>0</v>
      </c>
      <c r="AH218" s="20" t="str">
        <f t="shared" si="78"/>
        <v>예성\ys1130\ys9071130\0</v>
      </c>
      <c r="AI218" s="20" t="str">
        <f t="shared" si="79"/>
        <v>예성\ys1130\ys9071130\0</v>
      </c>
      <c r="AJ218" s="20" t="str">
        <f t="shared" si="80"/>
        <v>예성\ys1130\ys9071130\0</v>
      </c>
      <c r="AK218" s="20" t="str">
        <f t="shared" si="81"/>
        <v>예성\ys1130\ys9071130\0</v>
      </c>
      <c r="AM218" s="63" t="str">
        <f ca="1">IFERROR(MATCH('자료입력 및 결과표시'!$U$4,OFFSET($AH$3,$AM217,,1000),0)+$AM217,"")</f>
        <v/>
      </c>
      <c r="AN218" s="63" t="str">
        <f ca="1">IFERROR(MATCH('자료입력 및 결과표시'!$V$4,OFFSET($AI$3,$AN217,,1000),0)+$AN217,"")</f>
        <v/>
      </c>
      <c r="AO218" s="63" t="str">
        <f ca="1">IFERROR(MATCH('자료입력 및 결과표시'!$W$4,OFFSET($AJ$3,$AO217,,1000),0)+$AO217,"")</f>
        <v/>
      </c>
      <c r="AP218" s="63" t="str">
        <f ca="1">IFERROR(MATCH('자료입력 및 결과표시'!$X$4,OFFSET($AK$3,$AP217,,1000),0)+$AP217,"")</f>
        <v/>
      </c>
      <c r="AQ218" s="63" t="str">
        <f t="shared" ca="1" si="82"/>
        <v/>
      </c>
      <c r="AR218" s="63" t="str">
        <f t="shared" ca="1" si="83"/>
        <v/>
      </c>
      <c r="AS218" s="63" t="str">
        <f t="shared" ca="1" si="84"/>
        <v/>
      </c>
      <c r="AT218" s="63" t="str">
        <f t="shared" ca="1" si="85"/>
        <v/>
      </c>
      <c r="AU218" s="63" t="str">
        <f t="shared" ca="1" si="86"/>
        <v/>
      </c>
      <c r="AV218" s="63" t="str">
        <f t="shared" ca="1" si="87"/>
        <v/>
      </c>
      <c r="AW218" s="63" t="str">
        <f t="shared" ca="1" si="88"/>
        <v/>
      </c>
      <c r="AX218" s="63" t="str">
        <f t="shared" ca="1" si="89"/>
        <v/>
      </c>
      <c r="BC218"/>
    </row>
    <row r="219" spans="1:55" ht="16.5" x14ac:dyDescent="0.15">
      <c r="A219" s="60" t="str">
        <f ca="1">IFERROR(MATCH('자료입력 및 결과표시'!$A$4,OFFSET($I$3,$A218,,1000),0)+$A218,"")</f>
        <v/>
      </c>
      <c r="B219" s="60" t="str">
        <f t="shared" ca="1" si="90"/>
        <v/>
      </c>
      <c r="C219" s="44"/>
      <c r="D219" s="44"/>
      <c r="E219" s="44"/>
      <c r="F219" s="46"/>
      <c r="G219" s="18"/>
      <c r="H219" s="18">
        <f t="shared" si="73"/>
        <v>0</v>
      </c>
      <c r="I219" s="129" t="s">
        <v>30</v>
      </c>
      <c r="J219" s="130" t="s">
        <v>938</v>
      </c>
      <c r="K219" s="131" t="s">
        <v>937</v>
      </c>
      <c r="L219" s="132" t="s">
        <v>937</v>
      </c>
      <c r="M219" s="113" t="s">
        <v>917</v>
      </c>
      <c r="N219" s="114" t="s">
        <v>927</v>
      </c>
      <c r="O219" s="114"/>
      <c r="P219" s="114"/>
      <c r="Q219" s="114"/>
      <c r="R219" s="114"/>
      <c r="S219" s="115"/>
      <c r="T219" s="116" t="s">
        <v>35</v>
      </c>
      <c r="U219" s="133">
        <v>44803</v>
      </c>
      <c r="V219" s="134" t="s">
        <v>924</v>
      </c>
      <c r="W219" s="135" t="s">
        <v>925</v>
      </c>
      <c r="X219" s="141">
        <f t="shared" si="74"/>
        <v>0</v>
      </c>
      <c r="Y219" s="142">
        <f t="shared" si="75"/>
        <v>0</v>
      </c>
      <c r="Z219" s="142">
        <f t="shared" si="76"/>
        <v>0</v>
      </c>
      <c r="AA219" s="143">
        <f t="shared" si="77"/>
        <v>0</v>
      </c>
      <c r="AC219" s="53">
        <f>IF(AND(NOT(X219=0),$I219='자료입력 및 결과표시'!$A$4,COUNTIF('업무중복도(데이터 입력)'!$M219:$S219,'자료입력 및 결과표시'!A$9)&gt;=1),1,0)</f>
        <v>0</v>
      </c>
      <c r="AD219" s="53">
        <f>IF(AND(NOT(Y219=0),$I219='자료입력 및 결과표시'!$A$4,COUNTIF('업무중복도(데이터 입력)'!$M219:$S219,'자료입력 및 결과표시'!B$9)&gt;=1),2,0)</f>
        <v>0</v>
      </c>
      <c r="AE219" s="53">
        <f>IF(AND(NOT(Z219=0),$I219='자료입력 및 결과표시'!$A$4,COUNTIF('업무중복도(데이터 입력)'!$M219:$S219,'자료입력 및 결과표시'!C$9)&gt;=1),3,0)</f>
        <v>0</v>
      </c>
      <c r="AF219" s="53">
        <f>IF(AND(NOT(AA219=0),$I219='자료입력 및 결과표시'!$A$4,COUNTIF('업무중복도(데이터 입력)'!$M219:$S219,'자료입력 및 결과표시'!D$9)&gt;=1),4,0)</f>
        <v>0</v>
      </c>
      <c r="AH219" s="20" t="str">
        <f t="shared" si="78"/>
        <v>예성\ys1130\ys9071130\0</v>
      </c>
      <c r="AI219" s="20" t="str">
        <f t="shared" si="79"/>
        <v>예성\ys1130\ys9071130\0</v>
      </c>
      <c r="AJ219" s="20" t="str">
        <f t="shared" si="80"/>
        <v>예성\ys1130\ys9071130\0</v>
      </c>
      <c r="AK219" s="20" t="str">
        <f t="shared" si="81"/>
        <v>예성\ys1130\ys9071130\0</v>
      </c>
      <c r="AM219" s="63" t="str">
        <f ca="1">IFERROR(MATCH('자료입력 및 결과표시'!$U$4,OFFSET($AH$3,$AM218,,1000),0)+$AM218,"")</f>
        <v/>
      </c>
      <c r="AN219" s="63" t="str">
        <f ca="1">IFERROR(MATCH('자료입력 및 결과표시'!$V$4,OFFSET($AI$3,$AN218,,1000),0)+$AN218,"")</f>
        <v/>
      </c>
      <c r="AO219" s="63" t="str">
        <f ca="1">IFERROR(MATCH('자료입력 및 결과표시'!$W$4,OFFSET($AJ$3,$AO218,,1000),0)+$AO218,"")</f>
        <v/>
      </c>
      <c r="AP219" s="63" t="str">
        <f ca="1">IFERROR(MATCH('자료입력 및 결과표시'!$X$4,OFFSET($AK$3,$AP218,,1000),0)+$AP218,"")</f>
        <v/>
      </c>
      <c r="AQ219" s="63" t="str">
        <f t="shared" ca="1" si="82"/>
        <v/>
      </c>
      <c r="AR219" s="63" t="str">
        <f t="shared" ca="1" si="83"/>
        <v/>
      </c>
      <c r="AS219" s="63" t="str">
        <f t="shared" ca="1" si="84"/>
        <v/>
      </c>
      <c r="AT219" s="63" t="str">
        <f t="shared" ca="1" si="85"/>
        <v/>
      </c>
      <c r="AU219" s="63" t="str">
        <f t="shared" ca="1" si="86"/>
        <v/>
      </c>
      <c r="AV219" s="63" t="str">
        <f t="shared" ca="1" si="87"/>
        <v/>
      </c>
      <c r="AW219" s="63" t="str">
        <f t="shared" ca="1" si="88"/>
        <v/>
      </c>
      <c r="AX219" s="63" t="str">
        <f t="shared" ca="1" si="89"/>
        <v/>
      </c>
      <c r="BC219"/>
    </row>
    <row r="220" spans="1:55" ht="16.5" x14ac:dyDescent="0.15">
      <c r="A220" s="60" t="str">
        <f ca="1">IFERROR(MATCH('자료입력 및 결과표시'!$A$4,OFFSET($I$3,$A219,,1000),0)+$A219,"")</f>
        <v/>
      </c>
      <c r="B220" s="60" t="str">
        <f t="shared" ca="1" si="90"/>
        <v/>
      </c>
      <c r="C220" s="44"/>
      <c r="D220" s="44"/>
      <c r="E220" s="44"/>
      <c r="F220" s="46"/>
      <c r="G220" s="18"/>
      <c r="H220" s="18">
        <f t="shared" si="73"/>
        <v>0</v>
      </c>
      <c r="I220" s="129" t="s">
        <v>30</v>
      </c>
      <c r="J220" s="130" t="s">
        <v>939</v>
      </c>
      <c r="K220" s="131">
        <v>44741</v>
      </c>
      <c r="L220" s="132">
        <v>45105</v>
      </c>
      <c r="M220" s="113" t="s">
        <v>919</v>
      </c>
      <c r="N220" s="114" t="s">
        <v>918</v>
      </c>
      <c r="O220" s="114"/>
      <c r="P220" s="114"/>
      <c r="Q220" s="114"/>
      <c r="R220" s="114"/>
      <c r="S220" s="115"/>
      <c r="T220" s="116" t="s">
        <v>35</v>
      </c>
      <c r="U220" s="133">
        <v>44803</v>
      </c>
      <c r="V220" s="134" t="s">
        <v>924</v>
      </c>
      <c r="W220" s="135" t="s">
        <v>925</v>
      </c>
      <c r="X220" s="141">
        <f t="shared" si="74"/>
        <v>0</v>
      </c>
      <c r="Y220" s="142">
        <f t="shared" si="75"/>
        <v>0</v>
      </c>
      <c r="Z220" s="142">
        <f t="shared" si="76"/>
        <v>0</v>
      </c>
      <c r="AA220" s="143">
        <f t="shared" si="77"/>
        <v>0</v>
      </c>
      <c r="AC220" s="53">
        <f>IF(AND(NOT(X220=0),$I220='자료입력 및 결과표시'!$A$4,COUNTIF('업무중복도(데이터 입력)'!$M220:$S220,'자료입력 및 결과표시'!A$9)&gt;=1),1,0)</f>
        <v>0</v>
      </c>
      <c r="AD220" s="53">
        <f>IF(AND(NOT(Y220=0),$I220='자료입력 및 결과표시'!$A$4,COUNTIF('업무중복도(데이터 입력)'!$M220:$S220,'자료입력 및 결과표시'!B$9)&gt;=1),2,0)</f>
        <v>0</v>
      </c>
      <c r="AE220" s="53">
        <f>IF(AND(NOT(Z220=0),$I220='자료입력 및 결과표시'!$A$4,COUNTIF('업무중복도(데이터 입력)'!$M220:$S220,'자료입력 및 결과표시'!C$9)&gt;=1),3,0)</f>
        <v>0</v>
      </c>
      <c r="AF220" s="53">
        <f>IF(AND(NOT(AA220=0),$I220='자료입력 및 결과표시'!$A$4,COUNTIF('업무중복도(데이터 입력)'!$M220:$S220,'자료입력 및 결과표시'!D$9)&gt;=1),4,0)</f>
        <v>0</v>
      </c>
      <c r="AH220" s="20" t="str">
        <f t="shared" si="78"/>
        <v>예성\ys1130\ys9071130\0</v>
      </c>
      <c r="AI220" s="20" t="str">
        <f t="shared" si="79"/>
        <v>예성\ys1130\ys9071130\0</v>
      </c>
      <c r="AJ220" s="20" t="str">
        <f t="shared" si="80"/>
        <v>예성\ys1130\ys9071130\0</v>
      </c>
      <c r="AK220" s="20" t="str">
        <f t="shared" si="81"/>
        <v>예성\ys1130\ys9071130\0</v>
      </c>
      <c r="AM220" s="63" t="str">
        <f ca="1">IFERROR(MATCH('자료입력 및 결과표시'!$U$4,OFFSET($AH$3,$AM219,,1000),0)+$AM219,"")</f>
        <v/>
      </c>
      <c r="AN220" s="63" t="str">
        <f ca="1">IFERROR(MATCH('자료입력 및 결과표시'!$V$4,OFFSET($AI$3,$AN219,,1000),0)+$AN219,"")</f>
        <v/>
      </c>
      <c r="AO220" s="63" t="str">
        <f ca="1">IFERROR(MATCH('자료입력 및 결과표시'!$W$4,OFFSET($AJ$3,$AO219,,1000),0)+$AO219,"")</f>
        <v/>
      </c>
      <c r="AP220" s="63" t="str">
        <f ca="1">IFERROR(MATCH('자료입력 및 결과표시'!$X$4,OFFSET($AK$3,$AP219,,1000),0)+$AP219,"")</f>
        <v/>
      </c>
      <c r="AQ220" s="63" t="str">
        <f t="shared" ca="1" si="82"/>
        <v/>
      </c>
      <c r="AR220" s="63" t="str">
        <f t="shared" ca="1" si="83"/>
        <v/>
      </c>
      <c r="AS220" s="63" t="str">
        <f t="shared" ca="1" si="84"/>
        <v/>
      </c>
      <c r="AT220" s="63" t="str">
        <f t="shared" ca="1" si="85"/>
        <v/>
      </c>
      <c r="AU220" s="63" t="str">
        <f t="shared" ca="1" si="86"/>
        <v/>
      </c>
      <c r="AV220" s="63" t="str">
        <f t="shared" ca="1" si="87"/>
        <v/>
      </c>
      <c r="AW220" s="63" t="str">
        <f t="shared" ca="1" si="88"/>
        <v/>
      </c>
      <c r="AX220" s="63" t="str">
        <f t="shared" ca="1" si="89"/>
        <v/>
      </c>
      <c r="BC220"/>
    </row>
    <row r="221" spans="1:55" ht="16.5" x14ac:dyDescent="0.15">
      <c r="A221" s="60" t="str">
        <f ca="1">IFERROR(MATCH('자료입력 및 결과표시'!$A$4,OFFSET($I$3,$A220,,1000),0)+$A220,"")</f>
        <v/>
      </c>
      <c r="B221" s="60" t="str">
        <f t="shared" ca="1" si="90"/>
        <v/>
      </c>
      <c r="C221" s="44"/>
      <c r="D221" s="44"/>
      <c r="E221" s="44"/>
      <c r="F221" s="46"/>
      <c r="G221" s="18"/>
      <c r="H221" s="18">
        <f t="shared" si="73"/>
        <v>0</v>
      </c>
      <c r="I221" s="129" t="s">
        <v>30</v>
      </c>
      <c r="J221" s="130" t="s">
        <v>940</v>
      </c>
      <c r="K221" s="131" t="s">
        <v>937</v>
      </c>
      <c r="L221" s="132" t="s">
        <v>937</v>
      </c>
      <c r="M221" s="113" t="s">
        <v>915</v>
      </c>
      <c r="N221" s="114" t="s">
        <v>927</v>
      </c>
      <c r="O221" s="114"/>
      <c r="P221" s="114"/>
      <c r="Q221" s="114"/>
      <c r="R221" s="114"/>
      <c r="S221" s="115"/>
      <c r="T221" s="116" t="s">
        <v>35</v>
      </c>
      <c r="U221" s="133">
        <v>44803</v>
      </c>
      <c r="V221" s="134" t="s">
        <v>924</v>
      </c>
      <c r="W221" s="135" t="s">
        <v>925</v>
      </c>
      <c r="X221" s="141">
        <f t="shared" si="74"/>
        <v>0</v>
      </c>
      <c r="Y221" s="142">
        <f t="shared" si="75"/>
        <v>0</v>
      </c>
      <c r="Z221" s="142">
        <f t="shared" si="76"/>
        <v>0</v>
      </c>
      <c r="AA221" s="143">
        <f t="shared" si="77"/>
        <v>0</v>
      </c>
      <c r="AC221" s="53">
        <f>IF(AND(NOT(X221=0),$I221='자료입력 및 결과표시'!$A$4,COUNTIF('업무중복도(데이터 입력)'!$M221:$S221,'자료입력 및 결과표시'!A$9)&gt;=1),1,0)</f>
        <v>0</v>
      </c>
      <c r="AD221" s="53">
        <f>IF(AND(NOT(Y221=0),$I221='자료입력 및 결과표시'!$A$4,COUNTIF('업무중복도(데이터 입력)'!$M221:$S221,'자료입력 및 결과표시'!B$9)&gt;=1),2,0)</f>
        <v>0</v>
      </c>
      <c r="AE221" s="53">
        <f>IF(AND(NOT(Z221=0),$I221='자료입력 및 결과표시'!$A$4,COUNTIF('업무중복도(데이터 입력)'!$M221:$S221,'자료입력 및 결과표시'!C$9)&gt;=1),3,0)</f>
        <v>0</v>
      </c>
      <c r="AF221" s="53">
        <f>IF(AND(NOT(AA221=0),$I221='자료입력 및 결과표시'!$A$4,COUNTIF('업무중복도(데이터 입력)'!$M221:$S221,'자료입력 및 결과표시'!D$9)&gt;=1),4,0)</f>
        <v>0</v>
      </c>
      <c r="AH221" s="20" t="str">
        <f t="shared" si="78"/>
        <v>예성\ys1130\ys9071130\0</v>
      </c>
      <c r="AI221" s="20" t="str">
        <f t="shared" si="79"/>
        <v>예성\ys1130\ys9071130\0</v>
      </c>
      <c r="AJ221" s="20" t="str">
        <f t="shared" si="80"/>
        <v>예성\ys1130\ys9071130\0</v>
      </c>
      <c r="AK221" s="20" t="str">
        <f t="shared" si="81"/>
        <v>예성\ys1130\ys9071130\0</v>
      </c>
      <c r="AM221" s="63" t="str">
        <f ca="1">IFERROR(MATCH('자료입력 및 결과표시'!$U$4,OFFSET($AH$3,$AM220,,1000),0)+$AM220,"")</f>
        <v/>
      </c>
      <c r="AN221" s="63" t="str">
        <f ca="1">IFERROR(MATCH('자료입력 및 결과표시'!$V$4,OFFSET($AI$3,$AN220,,1000),0)+$AN220,"")</f>
        <v/>
      </c>
      <c r="AO221" s="63" t="str">
        <f ca="1">IFERROR(MATCH('자료입력 및 결과표시'!$W$4,OFFSET($AJ$3,$AO220,,1000),0)+$AO220,"")</f>
        <v/>
      </c>
      <c r="AP221" s="63" t="str">
        <f ca="1">IFERROR(MATCH('자료입력 및 결과표시'!$X$4,OFFSET($AK$3,$AP220,,1000),0)+$AP220,"")</f>
        <v/>
      </c>
      <c r="AQ221" s="63" t="str">
        <f t="shared" ca="1" si="82"/>
        <v/>
      </c>
      <c r="AR221" s="63" t="str">
        <f t="shared" ca="1" si="83"/>
        <v/>
      </c>
      <c r="AS221" s="63" t="str">
        <f t="shared" ca="1" si="84"/>
        <v/>
      </c>
      <c r="AT221" s="63" t="str">
        <f t="shared" ca="1" si="85"/>
        <v/>
      </c>
      <c r="AU221" s="63" t="str">
        <f t="shared" ca="1" si="86"/>
        <v/>
      </c>
      <c r="AV221" s="63" t="str">
        <f t="shared" ca="1" si="87"/>
        <v/>
      </c>
      <c r="AW221" s="63" t="str">
        <f t="shared" ca="1" si="88"/>
        <v/>
      </c>
      <c r="AX221" s="63" t="str">
        <f t="shared" ca="1" si="89"/>
        <v/>
      </c>
      <c r="BC221"/>
    </row>
    <row r="222" spans="1:55" ht="16.5" x14ac:dyDescent="0.15">
      <c r="A222" s="60" t="str">
        <f ca="1">IFERROR(MATCH('자료입력 및 결과표시'!$A$4,OFFSET($I$3,$A221,,1000),0)+$A221,"")</f>
        <v/>
      </c>
      <c r="B222" s="60" t="str">
        <f t="shared" ca="1" si="90"/>
        <v/>
      </c>
      <c r="C222" s="44"/>
      <c r="D222" s="44"/>
      <c r="E222" s="44"/>
      <c r="F222" s="46"/>
      <c r="G222" s="18"/>
      <c r="H222" s="18">
        <f t="shared" si="73"/>
        <v>0</v>
      </c>
      <c r="I222" s="129" t="s">
        <v>30</v>
      </c>
      <c r="J222" s="130" t="s">
        <v>941</v>
      </c>
      <c r="K222" s="131">
        <v>44721</v>
      </c>
      <c r="L222" s="132">
        <v>45146</v>
      </c>
      <c r="M222" s="113" t="s">
        <v>916</v>
      </c>
      <c r="N222" s="114" t="s">
        <v>918</v>
      </c>
      <c r="O222" s="114"/>
      <c r="P222" s="114"/>
      <c r="Q222" s="114"/>
      <c r="R222" s="114"/>
      <c r="S222" s="115"/>
      <c r="T222" s="116" t="s">
        <v>35</v>
      </c>
      <c r="U222" s="133">
        <v>44803</v>
      </c>
      <c r="V222" s="134" t="s">
        <v>924</v>
      </c>
      <c r="W222" s="135" t="s">
        <v>925</v>
      </c>
      <c r="X222" s="141">
        <f t="shared" si="74"/>
        <v>0</v>
      </c>
      <c r="Y222" s="142">
        <f t="shared" si="75"/>
        <v>0</v>
      </c>
      <c r="Z222" s="142">
        <f t="shared" si="76"/>
        <v>0</v>
      </c>
      <c r="AA222" s="143">
        <f t="shared" si="77"/>
        <v>0</v>
      </c>
      <c r="AC222" s="53">
        <f>IF(AND(NOT(X222=0),$I222='자료입력 및 결과표시'!$A$4,COUNTIF('업무중복도(데이터 입력)'!$M222:$S222,'자료입력 및 결과표시'!A$9)&gt;=1),1,0)</f>
        <v>0</v>
      </c>
      <c r="AD222" s="53">
        <f>IF(AND(NOT(Y222=0),$I222='자료입력 및 결과표시'!$A$4,COUNTIF('업무중복도(데이터 입력)'!$M222:$S222,'자료입력 및 결과표시'!B$9)&gt;=1),2,0)</f>
        <v>0</v>
      </c>
      <c r="AE222" s="53">
        <f>IF(AND(NOT(Z222=0),$I222='자료입력 및 결과표시'!$A$4,COUNTIF('업무중복도(데이터 입력)'!$M222:$S222,'자료입력 및 결과표시'!C$9)&gt;=1),3,0)</f>
        <v>0</v>
      </c>
      <c r="AF222" s="53">
        <f>IF(AND(NOT(AA222=0),$I222='자료입력 및 결과표시'!$A$4,COUNTIF('업무중복도(데이터 입력)'!$M222:$S222,'자료입력 및 결과표시'!D$9)&gt;=1),4,0)</f>
        <v>0</v>
      </c>
      <c r="AH222" s="20" t="str">
        <f t="shared" si="78"/>
        <v>예성\ys1130\ys9071130\0</v>
      </c>
      <c r="AI222" s="20" t="str">
        <f t="shared" si="79"/>
        <v>예성\ys1130\ys9071130\0</v>
      </c>
      <c r="AJ222" s="20" t="str">
        <f t="shared" si="80"/>
        <v>예성\ys1130\ys9071130\0</v>
      </c>
      <c r="AK222" s="20" t="str">
        <f t="shared" si="81"/>
        <v>예성\ys1130\ys9071130\0</v>
      </c>
      <c r="AM222" s="63" t="str">
        <f ca="1">IFERROR(MATCH('자료입력 및 결과표시'!$U$4,OFFSET($AH$3,$AM221,,1000),0)+$AM221,"")</f>
        <v/>
      </c>
      <c r="AN222" s="63" t="str">
        <f ca="1">IFERROR(MATCH('자료입력 및 결과표시'!$V$4,OFFSET($AI$3,$AN221,,1000),0)+$AN221,"")</f>
        <v/>
      </c>
      <c r="AO222" s="63" t="str">
        <f ca="1">IFERROR(MATCH('자료입력 및 결과표시'!$W$4,OFFSET($AJ$3,$AO221,,1000),0)+$AO221,"")</f>
        <v/>
      </c>
      <c r="AP222" s="63" t="str">
        <f ca="1">IFERROR(MATCH('자료입력 및 결과표시'!$X$4,OFFSET($AK$3,$AP221,,1000),0)+$AP221,"")</f>
        <v/>
      </c>
      <c r="AQ222" s="63" t="str">
        <f t="shared" ca="1" si="82"/>
        <v/>
      </c>
      <c r="AR222" s="63" t="str">
        <f t="shared" ca="1" si="83"/>
        <v/>
      </c>
      <c r="AS222" s="63" t="str">
        <f t="shared" ca="1" si="84"/>
        <v/>
      </c>
      <c r="AT222" s="63" t="str">
        <f t="shared" ca="1" si="85"/>
        <v/>
      </c>
      <c r="AU222" s="63" t="str">
        <f t="shared" ca="1" si="86"/>
        <v/>
      </c>
      <c r="AV222" s="63" t="str">
        <f t="shared" ca="1" si="87"/>
        <v/>
      </c>
      <c r="AW222" s="63" t="str">
        <f t="shared" ca="1" si="88"/>
        <v/>
      </c>
      <c r="AX222" s="63" t="str">
        <f t="shared" ca="1" si="89"/>
        <v/>
      </c>
      <c r="BC222"/>
    </row>
    <row r="223" spans="1:55" ht="16.5" x14ac:dyDescent="0.15">
      <c r="A223" s="60" t="str">
        <f ca="1">IFERROR(MATCH('자료입력 및 결과표시'!$A$4,OFFSET($I$3,$A222,,1000),0)+$A222,"")</f>
        <v/>
      </c>
      <c r="B223" s="60" t="str">
        <f t="shared" ca="1" si="90"/>
        <v/>
      </c>
      <c r="C223" s="44"/>
      <c r="D223" s="44"/>
      <c r="E223" s="44"/>
      <c r="F223" s="46"/>
      <c r="G223" s="18"/>
      <c r="H223" s="18">
        <f t="shared" si="73"/>
        <v>0</v>
      </c>
      <c r="I223" s="129" t="s">
        <v>30</v>
      </c>
      <c r="J223" s="130" t="s">
        <v>942</v>
      </c>
      <c r="K223" s="131">
        <v>44721</v>
      </c>
      <c r="L223" s="132">
        <v>45085</v>
      </c>
      <c r="M223" s="113" t="s">
        <v>916</v>
      </c>
      <c r="N223" s="114" t="s">
        <v>918</v>
      </c>
      <c r="O223" s="114"/>
      <c r="P223" s="114"/>
      <c r="Q223" s="114"/>
      <c r="R223" s="114"/>
      <c r="S223" s="115"/>
      <c r="T223" s="116" t="s">
        <v>35</v>
      </c>
      <c r="U223" s="133">
        <v>44803</v>
      </c>
      <c r="V223" s="134" t="s">
        <v>924</v>
      </c>
      <c r="W223" s="135" t="s">
        <v>925</v>
      </c>
      <c r="X223" s="141">
        <f t="shared" si="74"/>
        <v>0</v>
      </c>
      <c r="Y223" s="142">
        <f t="shared" si="75"/>
        <v>0</v>
      </c>
      <c r="Z223" s="142">
        <f t="shared" si="76"/>
        <v>0</v>
      </c>
      <c r="AA223" s="143">
        <f t="shared" si="77"/>
        <v>0</v>
      </c>
      <c r="AC223" s="53">
        <f>IF(AND(NOT(X223=0),$I223='자료입력 및 결과표시'!$A$4,COUNTIF('업무중복도(데이터 입력)'!$M223:$S223,'자료입력 및 결과표시'!A$9)&gt;=1),1,0)</f>
        <v>0</v>
      </c>
      <c r="AD223" s="53">
        <f>IF(AND(NOT(Y223=0),$I223='자료입력 및 결과표시'!$A$4,COUNTIF('업무중복도(데이터 입력)'!$M223:$S223,'자료입력 및 결과표시'!B$9)&gt;=1),2,0)</f>
        <v>0</v>
      </c>
      <c r="AE223" s="53">
        <f>IF(AND(NOT(Z223=0),$I223='자료입력 및 결과표시'!$A$4,COUNTIF('업무중복도(데이터 입력)'!$M223:$S223,'자료입력 및 결과표시'!C$9)&gt;=1),3,0)</f>
        <v>0</v>
      </c>
      <c r="AF223" s="53">
        <f>IF(AND(NOT(AA223=0),$I223='자료입력 및 결과표시'!$A$4,COUNTIF('업무중복도(데이터 입력)'!$M223:$S223,'자료입력 및 결과표시'!D$9)&gt;=1),4,0)</f>
        <v>0</v>
      </c>
      <c r="AH223" s="20" t="str">
        <f t="shared" si="78"/>
        <v>예성\ys1130\ys9071130\0</v>
      </c>
      <c r="AI223" s="20" t="str">
        <f t="shared" si="79"/>
        <v>예성\ys1130\ys9071130\0</v>
      </c>
      <c r="AJ223" s="20" t="str">
        <f t="shared" si="80"/>
        <v>예성\ys1130\ys9071130\0</v>
      </c>
      <c r="AK223" s="20" t="str">
        <f t="shared" si="81"/>
        <v>예성\ys1130\ys9071130\0</v>
      </c>
      <c r="AM223" s="63" t="str">
        <f ca="1">IFERROR(MATCH('자료입력 및 결과표시'!$U$4,OFFSET($AH$3,$AM222,,1000),0)+$AM222,"")</f>
        <v/>
      </c>
      <c r="AN223" s="63" t="str">
        <f ca="1">IFERROR(MATCH('자료입력 및 결과표시'!$V$4,OFFSET($AI$3,$AN222,,1000),0)+$AN222,"")</f>
        <v/>
      </c>
      <c r="AO223" s="63" t="str">
        <f ca="1">IFERROR(MATCH('자료입력 및 결과표시'!$W$4,OFFSET($AJ$3,$AO222,,1000),0)+$AO222,"")</f>
        <v/>
      </c>
      <c r="AP223" s="63" t="str">
        <f ca="1">IFERROR(MATCH('자료입력 및 결과표시'!$X$4,OFFSET($AK$3,$AP222,,1000),0)+$AP222,"")</f>
        <v/>
      </c>
      <c r="AQ223" s="63" t="str">
        <f t="shared" ca="1" si="82"/>
        <v/>
      </c>
      <c r="AR223" s="63" t="str">
        <f t="shared" ca="1" si="83"/>
        <v/>
      </c>
      <c r="AS223" s="63" t="str">
        <f t="shared" ca="1" si="84"/>
        <v/>
      </c>
      <c r="AT223" s="63" t="str">
        <f t="shared" ca="1" si="85"/>
        <v/>
      </c>
      <c r="AU223" s="63" t="str">
        <f t="shared" ca="1" si="86"/>
        <v/>
      </c>
      <c r="AV223" s="63" t="str">
        <f t="shared" ca="1" si="87"/>
        <v/>
      </c>
      <c r="AW223" s="63" t="str">
        <f t="shared" ca="1" si="88"/>
        <v/>
      </c>
      <c r="AX223" s="63" t="str">
        <f t="shared" ca="1" si="89"/>
        <v/>
      </c>
      <c r="BC223"/>
    </row>
    <row r="224" spans="1:55" ht="16.5" x14ac:dyDescent="0.15">
      <c r="A224" s="60" t="str">
        <f ca="1">IFERROR(MATCH('자료입력 및 결과표시'!$A$4,OFFSET($I$3,$A223,,1000),0)+$A223,"")</f>
        <v/>
      </c>
      <c r="B224" s="60" t="str">
        <f t="shared" ca="1" si="90"/>
        <v/>
      </c>
      <c r="C224" s="44"/>
      <c r="D224" s="44"/>
      <c r="E224" s="44"/>
      <c r="F224" s="46"/>
      <c r="G224" s="18"/>
      <c r="H224" s="18">
        <f t="shared" si="73"/>
        <v>0</v>
      </c>
      <c r="I224" s="129" t="s">
        <v>30</v>
      </c>
      <c r="J224" s="130" t="s">
        <v>943</v>
      </c>
      <c r="K224" s="131">
        <v>44721</v>
      </c>
      <c r="L224" s="132">
        <v>45115</v>
      </c>
      <c r="M224" s="113" t="s">
        <v>916</v>
      </c>
      <c r="N224" s="114" t="s">
        <v>918</v>
      </c>
      <c r="O224" s="114"/>
      <c r="P224" s="114"/>
      <c r="Q224" s="114"/>
      <c r="R224" s="114"/>
      <c r="S224" s="115"/>
      <c r="T224" s="116" t="s">
        <v>35</v>
      </c>
      <c r="U224" s="133">
        <v>44803</v>
      </c>
      <c r="V224" s="134" t="s">
        <v>924</v>
      </c>
      <c r="W224" s="135" t="s">
        <v>925</v>
      </c>
      <c r="X224" s="141">
        <f t="shared" si="74"/>
        <v>0</v>
      </c>
      <c r="Y224" s="142">
        <f t="shared" si="75"/>
        <v>0</v>
      </c>
      <c r="Z224" s="142">
        <f t="shared" si="76"/>
        <v>0</v>
      </c>
      <c r="AA224" s="143">
        <f t="shared" si="77"/>
        <v>0</v>
      </c>
      <c r="AC224" s="53">
        <f>IF(AND(NOT(X224=0),$I224='자료입력 및 결과표시'!$A$4,COUNTIF('업무중복도(데이터 입력)'!$M224:$S224,'자료입력 및 결과표시'!A$9)&gt;=1),1,0)</f>
        <v>0</v>
      </c>
      <c r="AD224" s="53">
        <f>IF(AND(NOT(Y224=0),$I224='자료입력 및 결과표시'!$A$4,COUNTIF('업무중복도(데이터 입력)'!$M224:$S224,'자료입력 및 결과표시'!B$9)&gt;=1),2,0)</f>
        <v>0</v>
      </c>
      <c r="AE224" s="53">
        <f>IF(AND(NOT(Z224=0),$I224='자료입력 및 결과표시'!$A$4,COUNTIF('업무중복도(데이터 입력)'!$M224:$S224,'자료입력 및 결과표시'!C$9)&gt;=1),3,0)</f>
        <v>0</v>
      </c>
      <c r="AF224" s="53">
        <f>IF(AND(NOT(AA224=0),$I224='자료입력 및 결과표시'!$A$4,COUNTIF('업무중복도(데이터 입력)'!$M224:$S224,'자료입력 및 결과표시'!D$9)&gt;=1),4,0)</f>
        <v>0</v>
      </c>
      <c r="AH224" s="20" t="str">
        <f t="shared" si="78"/>
        <v>예성\ys1130\ys9071130\0</v>
      </c>
      <c r="AI224" s="20" t="str">
        <f t="shared" si="79"/>
        <v>예성\ys1130\ys9071130\0</v>
      </c>
      <c r="AJ224" s="20" t="str">
        <f t="shared" si="80"/>
        <v>예성\ys1130\ys9071130\0</v>
      </c>
      <c r="AK224" s="20" t="str">
        <f t="shared" si="81"/>
        <v>예성\ys1130\ys9071130\0</v>
      </c>
      <c r="AM224" s="63" t="str">
        <f ca="1">IFERROR(MATCH('자료입력 및 결과표시'!$U$4,OFFSET($AH$3,$AM223,,1000),0)+$AM223,"")</f>
        <v/>
      </c>
      <c r="AN224" s="63" t="str">
        <f ca="1">IFERROR(MATCH('자료입력 및 결과표시'!$V$4,OFFSET($AI$3,$AN223,,1000),0)+$AN223,"")</f>
        <v/>
      </c>
      <c r="AO224" s="63" t="str">
        <f ca="1">IFERROR(MATCH('자료입력 및 결과표시'!$W$4,OFFSET($AJ$3,$AO223,,1000),0)+$AO223,"")</f>
        <v/>
      </c>
      <c r="AP224" s="63" t="str">
        <f ca="1">IFERROR(MATCH('자료입력 및 결과표시'!$X$4,OFFSET($AK$3,$AP223,,1000),0)+$AP223,"")</f>
        <v/>
      </c>
      <c r="AQ224" s="63" t="str">
        <f t="shared" ca="1" si="82"/>
        <v/>
      </c>
      <c r="AR224" s="63" t="str">
        <f t="shared" ca="1" si="83"/>
        <v/>
      </c>
      <c r="AS224" s="63" t="str">
        <f t="shared" ca="1" si="84"/>
        <v/>
      </c>
      <c r="AT224" s="63" t="str">
        <f t="shared" ca="1" si="85"/>
        <v/>
      </c>
      <c r="AU224" s="63" t="str">
        <f t="shared" ca="1" si="86"/>
        <v/>
      </c>
      <c r="AV224" s="63" t="str">
        <f t="shared" ca="1" si="87"/>
        <v/>
      </c>
      <c r="AW224" s="63" t="str">
        <f t="shared" ca="1" si="88"/>
        <v/>
      </c>
      <c r="AX224" s="63" t="str">
        <f t="shared" ca="1" si="89"/>
        <v/>
      </c>
      <c r="BC224"/>
    </row>
    <row r="225" spans="1:55" ht="16.5" x14ac:dyDescent="0.15">
      <c r="A225" s="60" t="str">
        <f ca="1">IFERROR(MATCH('자료입력 및 결과표시'!$A$4,OFFSET($I$3,$A224,,1000),0)+$A224,"")</f>
        <v/>
      </c>
      <c r="B225" s="60" t="str">
        <f t="shared" ca="1" si="90"/>
        <v/>
      </c>
      <c r="C225" s="44"/>
      <c r="D225" s="44"/>
      <c r="E225" s="44"/>
      <c r="F225" s="46"/>
      <c r="G225" s="18"/>
      <c r="H225" s="18">
        <f t="shared" si="73"/>
        <v>0</v>
      </c>
      <c r="I225" s="129" t="s">
        <v>30</v>
      </c>
      <c r="J225" s="130" t="s">
        <v>944</v>
      </c>
      <c r="K225" s="131" t="s">
        <v>937</v>
      </c>
      <c r="L225" s="132" t="s">
        <v>937</v>
      </c>
      <c r="M225" s="113" t="s">
        <v>915</v>
      </c>
      <c r="N225" s="114" t="s">
        <v>919</v>
      </c>
      <c r="O225" s="114"/>
      <c r="P225" s="114"/>
      <c r="Q225" s="114"/>
      <c r="R225" s="114"/>
      <c r="S225" s="115"/>
      <c r="T225" s="116" t="s">
        <v>35</v>
      </c>
      <c r="U225" s="133">
        <v>44803</v>
      </c>
      <c r="V225" s="134" t="s">
        <v>924</v>
      </c>
      <c r="W225" s="135" t="s">
        <v>925</v>
      </c>
      <c r="X225" s="141">
        <f t="shared" si="74"/>
        <v>0</v>
      </c>
      <c r="Y225" s="142">
        <f t="shared" si="75"/>
        <v>0</v>
      </c>
      <c r="Z225" s="142">
        <f t="shared" si="76"/>
        <v>0</v>
      </c>
      <c r="AA225" s="143">
        <f t="shared" si="77"/>
        <v>0</v>
      </c>
      <c r="AC225" s="53">
        <f>IF(AND(NOT(X225=0),$I225='자료입력 및 결과표시'!$A$4,COUNTIF('업무중복도(데이터 입력)'!$M225:$S225,'자료입력 및 결과표시'!A$9)&gt;=1),1,0)</f>
        <v>0</v>
      </c>
      <c r="AD225" s="53">
        <f>IF(AND(NOT(Y225=0),$I225='자료입력 및 결과표시'!$A$4,COUNTIF('업무중복도(데이터 입력)'!$M225:$S225,'자료입력 및 결과표시'!B$9)&gt;=1),2,0)</f>
        <v>0</v>
      </c>
      <c r="AE225" s="53">
        <f>IF(AND(NOT(Z225=0),$I225='자료입력 및 결과표시'!$A$4,COUNTIF('업무중복도(데이터 입력)'!$M225:$S225,'자료입력 및 결과표시'!C$9)&gt;=1),3,0)</f>
        <v>0</v>
      </c>
      <c r="AF225" s="53">
        <f>IF(AND(NOT(AA225=0),$I225='자료입력 및 결과표시'!$A$4,COUNTIF('업무중복도(데이터 입력)'!$M225:$S225,'자료입력 및 결과표시'!D$9)&gt;=1),4,0)</f>
        <v>0</v>
      </c>
      <c r="AH225" s="20" t="str">
        <f t="shared" si="78"/>
        <v>예성\ys1130\ys9071130\0</v>
      </c>
      <c r="AI225" s="20" t="str">
        <f t="shared" si="79"/>
        <v>예성\ys1130\ys9071130\0</v>
      </c>
      <c r="AJ225" s="20" t="str">
        <f t="shared" si="80"/>
        <v>예성\ys1130\ys9071130\0</v>
      </c>
      <c r="AK225" s="20" t="str">
        <f t="shared" si="81"/>
        <v>예성\ys1130\ys9071130\0</v>
      </c>
      <c r="AM225" s="63" t="str">
        <f ca="1">IFERROR(MATCH('자료입력 및 결과표시'!$U$4,OFFSET($AH$3,$AM224,,1000),0)+$AM224,"")</f>
        <v/>
      </c>
      <c r="AN225" s="63" t="str">
        <f ca="1">IFERROR(MATCH('자료입력 및 결과표시'!$V$4,OFFSET($AI$3,$AN224,,1000),0)+$AN224,"")</f>
        <v/>
      </c>
      <c r="AO225" s="63" t="str">
        <f ca="1">IFERROR(MATCH('자료입력 및 결과표시'!$W$4,OFFSET($AJ$3,$AO224,,1000),0)+$AO224,"")</f>
        <v/>
      </c>
      <c r="AP225" s="63" t="str">
        <f ca="1">IFERROR(MATCH('자료입력 및 결과표시'!$X$4,OFFSET($AK$3,$AP224,,1000),0)+$AP224,"")</f>
        <v/>
      </c>
      <c r="AQ225" s="63" t="str">
        <f t="shared" ca="1" si="82"/>
        <v/>
      </c>
      <c r="AR225" s="63" t="str">
        <f t="shared" ca="1" si="83"/>
        <v/>
      </c>
      <c r="AS225" s="63" t="str">
        <f t="shared" ca="1" si="84"/>
        <v/>
      </c>
      <c r="AT225" s="63" t="str">
        <f t="shared" ca="1" si="85"/>
        <v/>
      </c>
      <c r="AU225" s="63" t="str">
        <f t="shared" ca="1" si="86"/>
        <v/>
      </c>
      <c r="AV225" s="63" t="str">
        <f t="shared" ca="1" si="87"/>
        <v/>
      </c>
      <c r="AW225" s="63" t="str">
        <f t="shared" ca="1" si="88"/>
        <v/>
      </c>
      <c r="AX225" s="63" t="str">
        <f t="shared" ca="1" si="89"/>
        <v/>
      </c>
      <c r="BC225"/>
    </row>
    <row r="226" spans="1:55" ht="16.5" x14ac:dyDescent="0.15">
      <c r="A226" s="60" t="str">
        <f ca="1">IFERROR(MATCH('자료입력 및 결과표시'!$A$4,OFFSET($I$3,$A225,,1000),0)+$A225,"")</f>
        <v/>
      </c>
      <c r="B226" s="60" t="str">
        <f t="shared" ca="1" si="90"/>
        <v/>
      </c>
      <c r="C226" s="44"/>
      <c r="D226" s="44"/>
      <c r="E226" s="44"/>
      <c r="F226" s="46"/>
      <c r="G226" s="18"/>
      <c r="H226" s="18">
        <f t="shared" si="73"/>
        <v>0</v>
      </c>
      <c r="I226" s="129" t="s">
        <v>30</v>
      </c>
      <c r="J226" s="130" t="s">
        <v>945</v>
      </c>
      <c r="K226" s="131">
        <v>44707</v>
      </c>
      <c r="L226" s="132">
        <v>45006</v>
      </c>
      <c r="M226" s="113" t="s">
        <v>916</v>
      </c>
      <c r="N226" s="114" t="s">
        <v>922</v>
      </c>
      <c r="O226" s="114"/>
      <c r="P226" s="114"/>
      <c r="Q226" s="114"/>
      <c r="R226" s="114"/>
      <c r="S226" s="115"/>
      <c r="T226" s="116" t="s">
        <v>35</v>
      </c>
      <c r="U226" s="133">
        <v>44803</v>
      </c>
      <c r="V226" s="134" t="s">
        <v>924</v>
      </c>
      <c r="W226" s="135" t="s">
        <v>925</v>
      </c>
      <c r="X226" s="141">
        <f t="shared" si="74"/>
        <v>0</v>
      </c>
      <c r="Y226" s="142">
        <f t="shared" si="75"/>
        <v>0</v>
      </c>
      <c r="Z226" s="142">
        <f t="shared" si="76"/>
        <v>0</v>
      </c>
      <c r="AA226" s="143">
        <f t="shared" si="77"/>
        <v>0</v>
      </c>
      <c r="AC226" s="53">
        <f>IF(AND(NOT(X226=0),$I226='자료입력 및 결과표시'!$A$4,COUNTIF('업무중복도(데이터 입력)'!$M226:$S226,'자료입력 및 결과표시'!A$9)&gt;=1),1,0)</f>
        <v>0</v>
      </c>
      <c r="AD226" s="53">
        <f>IF(AND(NOT(Y226=0),$I226='자료입력 및 결과표시'!$A$4,COUNTIF('업무중복도(데이터 입력)'!$M226:$S226,'자료입력 및 결과표시'!B$9)&gt;=1),2,0)</f>
        <v>0</v>
      </c>
      <c r="AE226" s="53">
        <f>IF(AND(NOT(Z226=0),$I226='자료입력 및 결과표시'!$A$4,COUNTIF('업무중복도(데이터 입력)'!$M226:$S226,'자료입력 및 결과표시'!C$9)&gt;=1),3,0)</f>
        <v>0</v>
      </c>
      <c r="AF226" s="53">
        <f>IF(AND(NOT(AA226=0),$I226='자료입력 및 결과표시'!$A$4,COUNTIF('업무중복도(데이터 입력)'!$M226:$S226,'자료입력 및 결과표시'!D$9)&gt;=1),4,0)</f>
        <v>0</v>
      </c>
      <c r="AH226" s="20" t="str">
        <f t="shared" si="78"/>
        <v>예성\ys1130\ys9071130\0</v>
      </c>
      <c r="AI226" s="20" t="str">
        <f t="shared" si="79"/>
        <v>예성\ys1130\ys9071130\0</v>
      </c>
      <c r="AJ226" s="20" t="str">
        <f t="shared" si="80"/>
        <v>예성\ys1130\ys9071130\0</v>
      </c>
      <c r="AK226" s="20" t="str">
        <f t="shared" si="81"/>
        <v>예성\ys1130\ys9071130\0</v>
      </c>
      <c r="AM226" s="63" t="str">
        <f ca="1">IFERROR(MATCH('자료입력 및 결과표시'!$U$4,OFFSET($AH$3,$AM225,,1000),0)+$AM225,"")</f>
        <v/>
      </c>
      <c r="AN226" s="63" t="str">
        <f ca="1">IFERROR(MATCH('자료입력 및 결과표시'!$V$4,OFFSET($AI$3,$AN225,,1000),0)+$AN225,"")</f>
        <v/>
      </c>
      <c r="AO226" s="63" t="str">
        <f ca="1">IFERROR(MATCH('자료입력 및 결과표시'!$W$4,OFFSET($AJ$3,$AO225,,1000),0)+$AO225,"")</f>
        <v/>
      </c>
      <c r="AP226" s="63" t="str">
        <f ca="1">IFERROR(MATCH('자료입력 및 결과표시'!$X$4,OFFSET($AK$3,$AP225,,1000),0)+$AP225,"")</f>
        <v/>
      </c>
      <c r="AQ226" s="63" t="str">
        <f t="shared" ca="1" si="82"/>
        <v/>
      </c>
      <c r="AR226" s="63" t="str">
        <f t="shared" ca="1" si="83"/>
        <v/>
      </c>
      <c r="AS226" s="63" t="str">
        <f t="shared" ca="1" si="84"/>
        <v/>
      </c>
      <c r="AT226" s="63" t="str">
        <f t="shared" ca="1" si="85"/>
        <v/>
      </c>
      <c r="AU226" s="63" t="str">
        <f t="shared" ca="1" si="86"/>
        <v/>
      </c>
      <c r="AV226" s="63" t="str">
        <f t="shared" ca="1" si="87"/>
        <v/>
      </c>
      <c r="AW226" s="63" t="str">
        <f t="shared" ca="1" si="88"/>
        <v/>
      </c>
      <c r="AX226" s="63" t="str">
        <f t="shared" ca="1" si="89"/>
        <v/>
      </c>
      <c r="BC226"/>
    </row>
    <row r="227" spans="1:55" ht="16.5" x14ac:dyDescent="0.15">
      <c r="A227" s="60" t="str">
        <f ca="1">IFERROR(MATCH('자료입력 및 결과표시'!$A$4,OFFSET($I$3,$A226,,1000),0)+$A226,"")</f>
        <v/>
      </c>
      <c r="B227" s="60" t="str">
        <f t="shared" ca="1" si="90"/>
        <v/>
      </c>
      <c r="C227" s="44"/>
      <c r="D227" s="44"/>
      <c r="E227" s="44"/>
      <c r="F227" s="46"/>
      <c r="G227" s="18"/>
      <c r="H227" s="18">
        <f t="shared" si="73"/>
        <v>0</v>
      </c>
      <c r="I227" s="129" t="s">
        <v>30</v>
      </c>
      <c r="J227" s="130" t="s">
        <v>946</v>
      </c>
      <c r="K227" s="131">
        <v>44705</v>
      </c>
      <c r="L227" s="132">
        <v>45100</v>
      </c>
      <c r="M227" s="113" t="s">
        <v>916</v>
      </c>
      <c r="N227" s="114" t="s">
        <v>922</v>
      </c>
      <c r="O227" s="114"/>
      <c r="P227" s="114"/>
      <c r="Q227" s="114"/>
      <c r="R227" s="114"/>
      <c r="S227" s="115"/>
      <c r="T227" s="116" t="s">
        <v>35</v>
      </c>
      <c r="U227" s="133">
        <v>44803</v>
      </c>
      <c r="V227" s="134" t="s">
        <v>924</v>
      </c>
      <c r="W227" s="135" t="s">
        <v>925</v>
      </c>
      <c r="X227" s="141">
        <f t="shared" si="74"/>
        <v>0</v>
      </c>
      <c r="Y227" s="142">
        <f t="shared" si="75"/>
        <v>0</v>
      </c>
      <c r="Z227" s="142">
        <f t="shared" si="76"/>
        <v>0</v>
      </c>
      <c r="AA227" s="143">
        <f t="shared" si="77"/>
        <v>0</v>
      </c>
      <c r="AC227" s="53">
        <f>IF(AND(NOT(X227=0),$I227='자료입력 및 결과표시'!$A$4,COUNTIF('업무중복도(데이터 입력)'!$M227:$S227,'자료입력 및 결과표시'!A$9)&gt;=1),1,0)</f>
        <v>0</v>
      </c>
      <c r="AD227" s="53">
        <f>IF(AND(NOT(Y227=0),$I227='자료입력 및 결과표시'!$A$4,COUNTIF('업무중복도(데이터 입력)'!$M227:$S227,'자료입력 및 결과표시'!B$9)&gt;=1),2,0)</f>
        <v>0</v>
      </c>
      <c r="AE227" s="53">
        <f>IF(AND(NOT(Z227=0),$I227='자료입력 및 결과표시'!$A$4,COUNTIF('업무중복도(데이터 입력)'!$M227:$S227,'자료입력 및 결과표시'!C$9)&gt;=1),3,0)</f>
        <v>0</v>
      </c>
      <c r="AF227" s="53">
        <f>IF(AND(NOT(AA227=0),$I227='자료입력 및 결과표시'!$A$4,COUNTIF('업무중복도(데이터 입력)'!$M227:$S227,'자료입력 및 결과표시'!D$9)&gt;=1),4,0)</f>
        <v>0</v>
      </c>
      <c r="AH227" s="20" t="str">
        <f t="shared" si="78"/>
        <v>예성\ys1130\ys9071130\0</v>
      </c>
      <c r="AI227" s="20" t="str">
        <f t="shared" si="79"/>
        <v>예성\ys1130\ys9071130\0</v>
      </c>
      <c r="AJ227" s="20" t="str">
        <f t="shared" si="80"/>
        <v>예성\ys1130\ys9071130\0</v>
      </c>
      <c r="AK227" s="20" t="str">
        <f t="shared" si="81"/>
        <v>예성\ys1130\ys9071130\0</v>
      </c>
      <c r="AM227" s="63" t="str">
        <f ca="1">IFERROR(MATCH('자료입력 및 결과표시'!$U$4,OFFSET($AH$3,$AM226,,1000),0)+$AM226,"")</f>
        <v/>
      </c>
      <c r="AN227" s="63" t="str">
        <f ca="1">IFERROR(MATCH('자료입력 및 결과표시'!$V$4,OFFSET($AI$3,$AN226,,1000),0)+$AN226,"")</f>
        <v/>
      </c>
      <c r="AO227" s="63" t="str">
        <f ca="1">IFERROR(MATCH('자료입력 및 결과표시'!$W$4,OFFSET($AJ$3,$AO226,,1000),0)+$AO226,"")</f>
        <v/>
      </c>
      <c r="AP227" s="63" t="str">
        <f ca="1">IFERROR(MATCH('자료입력 및 결과표시'!$X$4,OFFSET($AK$3,$AP226,,1000),0)+$AP226,"")</f>
        <v/>
      </c>
      <c r="AQ227" s="63" t="str">
        <f t="shared" ca="1" si="82"/>
        <v/>
      </c>
      <c r="AR227" s="63" t="str">
        <f t="shared" ca="1" si="83"/>
        <v/>
      </c>
      <c r="AS227" s="63" t="str">
        <f t="shared" ca="1" si="84"/>
        <v/>
      </c>
      <c r="AT227" s="63" t="str">
        <f t="shared" ca="1" si="85"/>
        <v/>
      </c>
      <c r="AU227" s="63" t="str">
        <f t="shared" ca="1" si="86"/>
        <v/>
      </c>
      <c r="AV227" s="63" t="str">
        <f t="shared" ca="1" si="87"/>
        <v/>
      </c>
      <c r="AW227" s="63" t="str">
        <f t="shared" ca="1" si="88"/>
        <v/>
      </c>
      <c r="AX227" s="63" t="str">
        <f t="shared" ca="1" si="89"/>
        <v/>
      </c>
      <c r="BC227"/>
    </row>
    <row r="228" spans="1:55" ht="16.5" x14ac:dyDescent="0.15">
      <c r="A228" s="60" t="str">
        <f ca="1">IFERROR(MATCH('자료입력 및 결과표시'!$A$4,OFFSET($I$3,$A227,,1000),0)+$A227,"")</f>
        <v/>
      </c>
      <c r="B228" s="60" t="str">
        <f t="shared" ca="1" si="90"/>
        <v/>
      </c>
      <c r="C228" s="44"/>
      <c r="D228" s="44"/>
      <c r="E228" s="44"/>
      <c r="F228" s="46"/>
      <c r="G228" s="18"/>
      <c r="H228" s="18">
        <f t="shared" si="73"/>
        <v>0</v>
      </c>
      <c r="I228" s="129" t="s">
        <v>30</v>
      </c>
      <c r="J228" s="130" t="s">
        <v>947</v>
      </c>
      <c r="K228" s="131">
        <v>44693</v>
      </c>
      <c r="L228" s="132">
        <v>45333</v>
      </c>
      <c r="M228" s="113" t="s">
        <v>916</v>
      </c>
      <c r="N228" s="114" t="s">
        <v>922</v>
      </c>
      <c r="O228" s="114"/>
      <c r="P228" s="114"/>
      <c r="Q228" s="114"/>
      <c r="R228" s="114"/>
      <c r="S228" s="115"/>
      <c r="T228" s="116" t="s">
        <v>35</v>
      </c>
      <c r="U228" s="133">
        <v>44803</v>
      </c>
      <c r="V228" s="134" t="s">
        <v>924</v>
      </c>
      <c r="W228" s="135" t="s">
        <v>925</v>
      </c>
      <c r="X228" s="141">
        <f t="shared" si="74"/>
        <v>0</v>
      </c>
      <c r="Y228" s="142">
        <f t="shared" si="75"/>
        <v>0</v>
      </c>
      <c r="Z228" s="142">
        <f t="shared" si="76"/>
        <v>0</v>
      </c>
      <c r="AA228" s="143">
        <f t="shared" si="77"/>
        <v>0</v>
      </c>
      <c r="AC228" s="53">
        <f>IF(AND(NOT(X228=0),$I228='자료입력 및 결과표시'!$A$4,COUNTIF('업무중복도(데이터 입력)'!$M228:$S228,'자료입력 및 결과표시'!A$9)&gt;=1),1,0)</f>
        <v>0</v>
      </c>
      <c r="AD228" s="53">
        <f>IF(AND(NOT(Y228=0),$I228='자료입력 및 결과표시'!$A$4,COUNTIF('업무중복도(데이터 입력)'!$M228:$S228,'자료입력 및 결과표시'!B$9)&gt;=1),2,0)</f>
        <v>0</v>
      </c>
      <c r="AE228" s="53">
        <f>IF(AND(NOT(Z228=0),$I228='자료입력 및 결과표시'!$A$4,COUNTIF('업무중복도(데이터 입력)'!$M228:$S228,'자료입력 및 결과표시'!C$9)&gt;=1),3,0)</f>
        <v>0</v>
      </c>
      <c r="AF228" s="53">
        <f>IF(AND(NOT(AA228=0),$I228='자료입력 및 결과표시'!$A$4,COUNTIF('업무중복도(데이터 입력)'!$M228:$S228,'자료입력 및 결과표시'!D$9)&gt;=1),4,0)</f>
        <v>0</v>
      </c>
      <c r="AH228" s="20" t="str">
        <f t="shared" si="78"/>
        <v>예성\ys1130\ys9071130\0</v>
      </c>
      <c r="AI228" s="20" t="str">
        <f t="shared" si="79"/>
        <v>예성\ys1130\ys9071130\0</v>
      </c>
      <c r="AJ228" s="20" t="str">
        <f t="shared" si="80"/>
        <v>예성\ys1130\ys9071130\0</v>
      </c>
      <c r="AK228" s="20" t="str">
        <f t="shared" si="81"/>
        <v>예성\ys1130\ys9071130\0</v>
      </c>
      <c r="AM228" s="63" t="str">
        <f ca="1">IFERROR(MATCH('자료입력 및 결과표시'!$U$4,OFFSET($AH$3,$AM227,,1000),0)+$AM227,"")</f>
        <v/>
      </c>
      <c r="AN228" s="63" t="str">
        <f ca="1">IFERROR(MATCH('자료입력 및 결과표시'!$V$4,OFFSET($AI$3,$AN227,,1000),0)+$AN227,"")</f>
        <v/>
      </c>
      <c r="AO228" s="63" t="str">
        <f ca="1">IFERROR(MATCH('자료입력 및 결과표시'!$W$4,OFFSET($AJ$3,$AO227,,1000),0)+$AO227,"")</f>
        <v/>
      </c>
      <c r="AP228" s="63" t="str">
        <f ca="1">IFERROR(MATCH('자료입력 및 결과표시'!$X$4,OFFSET($AK$3,$AP227,,1000),0)+$AP227,"")</f>
        <v/>
      </c>
      <c r="AQ228" s="63" t="str">
        <f t="shared" ca="1" si="82"/>
        <v/>
      </c>
      <c r="AR228" s="63" t="str">
        <f t="shared" ca="1" si="83"/>
        <v/>
      </c>
      <c r="AS228" s="63" t="str">
        <f t="shared" ca="1" si="84"/>
        <v/>
      </c>
      <c r="AT228" s="63" t="str">
        <f t="shared" ca="1" si="85"/>
        <v/>
      </c>
      <c r="AU228" s="63" t="str">
        <f t="shared" ca="1" si="86"/>
        <v/>
      </c>
      <c r="AV228" s="63" t="str">
        <f t="shared" ca="1" si="87"/>
        <v/>
      </c>
      <c r="AW228" s="63" t="str">
        <f t="shared" ca="1" si="88"/>
        <v/>
      </c>
      <c r="AX228" s="63" t="str">
        <f t="shared" ca="1" si="89"/>
        <v/>
      </c>
      <c r="BC228"/>
    </row>
    <row r="229" spans="1:55" ht="16.5" x14ac:dyDescent="0.15">
      <c r="A229" s="60" t="str">
        <f ca="1">IFERROR(MATCH('자료입력 및 결과표시'!$A$4,OFFSET($I$3,$A228,,1000),0)+$A228,"")</f>
        <v/>
      </c>
      <c r="B229" s="60" t="str">
        <f t="shared" ca="1" si="90"/>
        <v/>
      </c>
      <c r="C229" s="44"/>
      <c r="D229" s="44"/>
      <c r="E229" s="44"/>
      <c r="F229" s="46"/>
      <c r="G229" s="18"/>
      <c r="H229" s="18">
        <f t="shared" si="73"/>
        <v>0</v>
      </c>
      <c r="I229" s="129" t="s">
        <v>30</v>
      </c>
      <c r="J229" s="130" t="s">
        <v>948</v>
      </c>
      <c r="K229" s="131">
        <v>44680</v>
      </c>
      <c r="L229" s="132">
        <v>45044</v>
      </c>
      <c r="M229" s="113" t="s">
        <v>916</v>
      </c>
      <c r="N229" s="114" t="s">
        <v>922</v>
      </c>
      <c r="O229" s="114"/>
      <c r="P229" s="114"/>
      <c r="Q229" s="114"/>
      <c r="R229" s="114"/>
      <c r="S229" s="115"/>
      <c r="T229" s="116" t="s">
        <v>35</v>
      </c>
      <c r="U229" s="133">
        <v>44803</v>
      </c>
      <c r="V229" s="134" t="s">
        <v>924</v>
      </c>
      <c r="W229" s="135" t="s">
        <v>925</v>
      </c>
      <c r="X229" s="141">
        <f t="shared" si="74"/>
        <v>0</v>
      </c>
      <c r="Y229" s="142">
        <f t="shared" si="75"/>
        <v>0</v>
      </c>
      <c r="Z229" s="142">
        <f t="shared" si="76"/>
        <v>0</v>
      </c>
      <c r="AA229" s="143">
        <f t="shared" si="77"/>
        <v>0</v>
      </c>
      <c r="AC229" s="53">
        <f>IF(AND(NOT(X229=0),$I229='자료입력 및 결과표시'!$A$4,COUNTIF('업무중복도(데이터 입력)'!$M229:$S229,'자료입력 및 결과표시'!A$9)&gt;=1),1,0)</f>
        <v>0</v>
      </c>
      <c r="AD229" s="53">
        <f>IF(AND(NOT(Y229=0),$I229='자료입력 및 결과표시'!$A$4,COUNTIF('업무중복도(데이터 입력)'!$M229:$S229,'자료입력 및 결과표시'!B$9)&gt;=1),2,0)</f>
        <v>0</v>
      </c>
      <c r="AE229" s="53">
        <f>IF(AND(NOT(Z229=0),$I229='자료입력 및 결과표시'!$A$4,COUNTIF('업무중복도(데이터 입력)'!$M229:$S229,'자료입력 및 결과표시'!C$9)&gt;=1),3,0)</f>
        <v>0</v>
      </c>
      <c r="AF229" s="53">
        <f>IF(AND(NOT(AA229=0),$I229='자료입력 및 결과표시'!$A$4,COUNTIF('업무중복도(데이터 입력)'!$M229:$S229,'자료입력 및 결과표시'!D$9)&gt;=1),4,0)</f>
        <v>0</v>
      </c>
      <c r="AH229" s="20" t="str">
        <f t="shared" si="78"/>
        <v>예성\ys1130\ys9071130\0</v>
      </c>
      <c r="AI229" s="20" t="str">
        <f t="shared" si="79"/>
        <v>예성\ys1130\ys9071130\0</v>
      </c>
      <c r="AJ229" s="20" t="str">
        <f t="shared" si="80"/>
        <v>예성\ys1130\ys9071130\0</v>
      </c>
      <c r="AK229" s="20" t="str">
        <f t="shared" si="81"/>
        <v>예성\ys1130\ys9071130\0</v>
      </c>
      <c r="AM229" s="63" t="str">
        <f ca="1">IFERROR(MATCH('자료입력 및 결과표시'!$U$4,OFFSET($AH$3,$AM228,,1000),0)+$AM228,"")</f>
        <v/>
      </c>
      <c r="AN229" s="63" t="str">
        <f ca="1">IFERROR(MATCH('자료입력 및 결과표시'!$V$4,OFFSET($AI$3,$AN228,,1000),0)+$AN228,"")</f>
        <v/>
      </c>
      <c r="AO229" s="63" t="str">
        <f ca="1">IFERROR(MATCH('자료입력 및 결과표시'!$W$4,OFFSET($AJ$3,$AO228,,1000),0)+$AO228,"")</f>
        <v/>
      </c>
      <c r="AP229" s="63" t="str">
        <f ca="1">IFERROR(MATCH('자료입력 및 결과표시'!$X$4,OFFSET($AK$3,$AP228,,1000),0)+$AP228,"")</f>
        <v/>
      </c>
      <c r="AQ229" s="63" t="str">
        <f t="shared" ca="1" si="82"/>
        <v/>
      </c>
      <c r="AR229" s="63" t="str">
        <f t="shared" ca="1" si="83"/>
        <v/>
      </c>
      <c r="AS229" s="63" t="str">
        <f t="shared" ca="1" si="84"/>
        <v/>
      </c>
      <c r="AT229" s="63" t="str">
        <f t="shared" ca="1" si="85"/>
        <v/>
      </c>
      <c r="AU229" s="63" t="str">
        <f t="shared" ca="1" si="86"/>
        <v/>
      </c>
      <c r="AV229" s="63" t="str">
        <f t="shared" ca="1" si="87"/>
        <v/>
      </c>
      <c r="AW229" s="63" t="str">
        <f t="shared" ca="1" si="88"/>
        <v/>
      </c>
      <c r="AX229" s="63" t="str">
        <f t="shared" ca="1" si="89"/>
        <v/>
      </c>
      <c r="BC229"/>
    </row>
    <row r="230" spans="1:55" ht="16.5" x14ac:dyDescent="0.15">
      <c r="A230" s="60" t="str">
        <f ca="1">IFERROR(MATCH('자료입력 및 결과표시'!$A$4,OFFSET($I$3,$A229,,1000),0)+$A229,"")</f>
        <v/>
      </c>
      <c r="B230" s="60" t="str">
        <f t="shared" ca="1" si="90"/>
        <v/>
      </c>
      <c r="C230" s="44"/>
      <c r="D230" s="44"/>
      <c r="E230" s="44"/>
      <c r="F230" s="46"/>
      <c r="G230" s="18"/>
      <c r="H230" s="18">
        <f t="shared" si="73"/>
        <v>0</v>
      </c>
      <c r="I230" s="129" t="s">
        <v>30</v>
      </c>
      <c r="J230" s="130" t="s">
        <v>949</v>
      </c>
      <c r="K230" s="131">
        <v>44680</v>
      </c>
      <c r="L230" s="132">
        <v>45166</v>
      </c>
      <c r="M230" s="113" t="s">
        <v>915</v>
      </c>
      <c r="N230" s="114" t="s">
        <v>927</v>
      </c>
      <c r="O230" s="114"/>
      <c r="P230" s="114"/>
      <c r="Q230" s="114"/>
      <c r="R230" s="114"/>
      <c r="S230" s="115"/>
      <c r="T230" s="116" t="s">
        <v>35</v>
      </c>
      <c r="U230" s="133">
        <v>44803</v>
      </c>
      <c r="V230" s="134" t="s">
        <v>924</v>
      </c>
      <c r="W230" s="135" t="s">
        <v>925</v>
      </c>
      <c r="X230" s="141">
        <f t="shared" si="74"/>
        <v>0</v>
      </c>
      <c r="Y230" s="142">
        <f t="shared" si="75"/>
        <v>0</v>
      </c>
      <c r="Z230" s="142">
        <f t="shared" si="76"/>
        <v>0</v>
      </c>
      <c r="AA230" s="143">
        <f t="shared" si="77"/>
        <v>0</v>
      </c>
      <c r="AC230" s="53">
        <f>IF(AND(NOT(X230=0),$I230='자료입력 및 결과표시'!$A$4,COUNTIF('업무중복도(데이터 입력)'!$M230:$S230,'자료입력 및 결과표시'!A$9)&gt;=1),1,0)</f>
        <v>0</v>
      </c>
      <c r="AD230" s="53">
        <f>IF(AND(NOT(Y230=0),$I230='자료입력 및 결과표시'!$A$4,COUNTIF('업무중복도(데이터 입력)'!$M230:$S230,'자료입력 및 결과표시'!B$9)&gt;=1),2,0)</f>
        <v>0</v>
      </c>
      <c r="AE230" s="53">
        <f>IF(AND(NOT(Z230=0),$I230='자료입력 및 결과표시'!$A$4,COUNTIF('업무중복도(데이터 입력)'!$M230:$S230,'자료입력 및 결과표시'!C$9)&gt;=1),3,0)</f>
        <v>0</v>
      </c>
      <c r="AF230" s="53">
        <f>IF(AND(NOT(AA230=0),$I230='자료입력 및 결과표시'!$A$4,COUNTIF('업무중복도(데이터 입력)'!$M230:$S230,'자료입력 및 결과표시'!D$9)&gt;=1),4,0)</f>
        <v>0</v>
      </c>
      <c r="AH230" s="20" t="str">
        <f t="shared" si="78"/>
        <v>예성\ys1130\ys9071130\0</v>
      </c>
      <c r="AI230" s="20" t="str">
        <f t="shared" si="79"/>
        <v>예성\ys1130\ys9071130\0</v>
      </c>
      <c r="AJ230" s="20" t="str">
        <f t="shared" si="80"/>
        <v>예성\ys1130\ys9071130\0</v>
      </c>
      <c r="AK230" s="20" t="str">
        <f t="shared" si="81"/>
        <v>예성\ys1130\ys9071130\0</v>
      </c>
      <c r="AM230" s="63" t="str">
        <f ca="1">IFERROR(MATCH('자료입력 및 결과표시'!$U$4,OFFSET($AH$3,$AM229,,1000),0)+$AM229,"")</f>
        <v/>
      </c>
      <c r="AN230" s="63" t="str">
        <f ca="1">IFERROR(MATCH('자료입력 및 결과표시'!$V$4,OFFSET($AI$3,$AN229,,1000),0)+$AN229,"")</f>
        <v/>
      </c>
      <c r="AO230" s="63" t="str">
        <f ca="1">IFERROR(MATCH('자료입력 및 결과표시'!$W$4,OFFSET($AJ$3,$AO229,,1000),0)+$AO229,"")</f>
        <v/>
      </c>
      <c r="AP230" s="63" t="str">
        <f ca="1">IFERROR(MATCH('자료입력 및 결과표시'!$X$4,OFFSET($AK$3,$AP229,,1000),0)+$AP229,"")</f>
        <v/>
      </c>
      <c r="AQ230" s="63" t="str">
        <f t="shared" ca="1" si="82"/>
        <v/>
      </c>
      <c r="AR230" s="63" t="str">
        <f t="shared" ca="1" si="83"/>
        <v/>
      </c>
      <c r="AS230" s="63" t="str">
        <f t="shared" ca="1" si="84"/>
        <v/>
      </c>
      <c r="AT230" s="63" t="str">
        <f t="shared" ca="1" si="85"/>
        <v/>
      </c>
      <c r="AU230" s="63" t="str">
        <f t="shared" ca="1" si="86"/>
        <v/>
      </c>
      <c r="AV230" s="63" t="str">
        <f t="shared" ca="1" si="87"/>
        <v/>
      </c>
      <c r="AW230" s="63" t="str">
        <f t="shared" ca="1" si="88"/>
        <v/>
      </c>
      <c r="AX230" s="63" t="str">
        <f t="shared" ca="1" si="89"/>
        <v/>
      </c>
      <c r="BC230"/>
    </row>
    <row r="231" spans="1:55" ht="16.5" x14ac:dyDescent="0.15">
      <c r="A231" s="60" t="str">
        <f ca="1">IFERROR(MATCH('자료입력 및 결과표시'!$A$4,OFFSET($I$3,$A230,,1000),0)+$A230,"")</f>
        <v/>
      </c>
      <c r="B231" s="60" t="str">
        <f t="shared" ca="1" si="90"/>
        <v/>
      </c>
      <c r="C231" s="44"/>
      <c r="D231" s="44"/>
      <c r="E231" s="44"/>
      <c r="F231" s="46"/>
      <c r="G231" s="18"/>
      <c r="H231" s="18">
        <f t="shared" si="73"/>
        <v>0</v>
      </c>
      <c r="I231" s="129" t="s">
        <v>30</v>
      </c>
      <c r="J231" s="130" t="s">
        <v>950</v>
      </c>
      <c r="K231" s="131">
        <v>44679</v>
      </c>
      <c r="L231" s="132">
        <v>45226</v>
      </c>
      <c r="M231" s="113" t="s">
        <v>915</v>
      </c>
      <c r="N231" s="114" t="s">
        <v>927</v>
      </c>
      <c r="O231" s="114"/>
      <c r="P231" s="114"/>
      <c r="Q231" s="114"/>
      <c r="R231" s="114"/>
      <c r="S231" s="115"/>
      <c r="T231" s="116" t="s">
        <v>35</v>
      </c>
      <c r="U231" s="133">
        <v>44803</v>
      </c>
      <c r="V231" s="134" t="s">
        <v>924</v>
      </c>
      <c r="W231" s="135" t="s">
        <v>925</v>
      </c>
      <c r="X231" s="141">
        <f t="shared" si="74"/>
        <v>0</v>
      </c>
      <c r="Y231" s="142">
        <f t="shared" si="75"/>
        <v>0</v>
      </c>
      <c r="Z231" s="142">
        <f t="shared" si="76"/>
        <v>0</v>
      </c>
      <c r="AA231" s="143">
        <f t="shared" si="77"/>
        <v>0</v>
      </c>
      <c r="AC231" s="53">
        <f>IF(AND(NOT(X231=0),$I231='자료입력 및 결과표시'!$A$4,COUNTIF('업무중복도(데이터 입력)'!$M231:$S231,'자료입력 및 결과표시'!A$9)&gt;=1),1,0)</f>
        <v>0</v>
      </c>
      <c r="AD231" s="53">
        <f>IF(AND(NOT(Y231=0),$I231='자료입력 및 결과표시'!$A$4,COUNTIF('업무중복도(데이터 입력)'!$M231:$S231,'자료입력 및 결과표시'!B$9)&gt;=1),2,0)</f>
        <v>0</v>
      </c>
      <c r="AE231" s="53">
        <f>IF(AND(NOT(Z231=0),$I231='자료입력 및 결과표시'!$A$4,COUNTIF('업무중복도(데이터 입력)'!$M231:$S231,'자료입력 및 결과표시'!C$9)&gt;=1),3,0)</f>
        <v>0</v>
      </c>
      <c r="AF231" s="53">
        <f>IF(AND(NOT(AA231=0),$I231='자료입력 및 결과표시'!$A$4,COUNTIF('업무중복도(데이터 입력)'!$M231:$S231,'자료입력 및 결과표시'!D$9)&gt;=1),4,0)</f>
        <v>0</v>
      </c>
      <c r="AH231" s="20" t="str">
        <f t="shared" si="78"/>
        <v>예성\ys1130\ys9071130\0</v>
      </c>
      <c r="AI231" s="20" t="str">
        <f t="shared" si="79"/>
        <v>예성\ys1130\ys9071130\0</v>
      </c>
      <c r="AJ231" s="20" t="str">
        <f t="shared" si="80"/>
        <v>예성\ys1130\ys9071130\0</v>
      </c>
      <c r="AK231" s="20" t="str">
        <f t="shared" si="81"/>
        <v>예성\ys1130\ys9071130\0</v>
      </c>
      <c r="AM231" s="63" t="str">
        <f ca="1">IFERROR(MATCH('자료입력 및 결과표시'!$U$4,OFFSET($AH$3,$AM230,,1000),0)+$AM230,"")</f>
        <v/>
      </c>
      <c r="AN231" s="63" t="str">
        <f ca="1">IFERROR(MATCH('자료입력 및 결과표시'!$V$4,OFFSET($AI$3,$AN230,,1000),0)+$AN230,"")</f>
        <v/>
      </c>
      <c r="AO231" s="63" t="str">
        <f ca="1">IFERROR(MATCH('자료입력 및 결과표시'!$W$4,OFFSET($AJ$3,$AO230,,1000),0)+$AO230,"")</f>
        <v/>
      </c>
      <c r="AP231" s="63" t="str">
        <f ca="1">IFERROR(MATCH('자료입력 및 결과표시'!$X$4,OFFSET($AK$3,$AP230,,1000),0)+$AP230,"")</f>
        <v/>
      </c>
      <c r="AQ231" s="63" t="str">
        <f t="shared" ca="1" si="82"/>
        <v/>
      </c>
      <c r="AR231" s="63" t="str">
        <f t="shared" ca="1" si="83"/>
        <v/>
      </c>
      <c r="AS231" s="63" t="str">
        <f t="shared" ca="1" si="84"/>
        <v/>
      </c>
      <c r="AT231" s="63" t="str">
        <f t="shared" ca="1" si="85"/>
        <v/>
      </c>
      <c r="AU231" s="63" t="str">
        <f t="shared" ca="1" si="86"/>
        <v/>
      </c>
      <c r="AV231" s="63" t="str">
        <f t="shared" ca="1" si="87"/>
        <v/>
      </c>
      <c r="AW231" s="63" t="str">
        <f t="shared" ca="1" si="88"/>
        <v/>
      </c>
      <c r="AX231" s="63" t="str">
        <f t="shared" ca="1" si="89"/>
        <v/>
      </c>
      <c r="BC231"/>
    </row>
    <row r="232" spans="1:55" ht="16.5" x14ac:dyDescent="0.15">
      <c r="A232" s="60" t="str">
        <f ca="1">IFERROR(MATCH('자료입력 및 결과표시'!$A$4,OFFSET($I$3,$A231,,1000),0)+$A231,"")</f>
        <v/>
      </c>
      <c r="B232" s="60" t="str">
        <f t="shared" ca="1" si="90"/>
        <v/>
      </c>
      <c r="C232" s="44"/>
      <c r="D232" s="44"/>
      <c r="E232" s="44"/>
      <c r="F232" s="46"/>
      <c r="G232" s="18"/>
      <c r="H232" s="18">
        <f t="shared" si="73"/>
        <v>0</v>
      </c>
      <c r="I232" s="129" t="s">
        <v>30</v>
      </c>
      <c r="J232" s="130" t="s">
        <v>951</v>
      </c>
      <c r="K232" s="131">
        <v>44673</v>
      </c>
      <c r="L232" s="132">
        <v>44916</v>
      </c>
      <c r="M232" s="113" t="s">
        <v>915</v>
      </c>
      <c r="N232" s="114" t="s">
        <v>920</v>
      </c>
      <c r="O232" s="114" t="s">
        <v>922</v>
      </c>
      <c r="P232" s="114" t="s">
        <v>927</v>
      </c>
      <c r="Q232" s="114"/>
      <c r="R232" s="114"/>
      <c r="S232" s="115"/>
      <c r="T232" s="116" t="s">
        <v>35</v>
      </c>
      <c r="U232" s="133">
        <v>44803</v>
      </c>
      <c r="V232" s="134" t="s">
        <v>924</v>
      </c>
      <c r="W232" s="135" t="s">
        <v>925</v>
      </c>
      <c r="X232" s="141">
        <f t="shared" si="74"/>
        <v>0</v>
      </c>
      <c r="Y232" s="142">
        <f t="shared" si="75"/>
        <v>0</v>
      </c>
      <c r="Z232" s="142">
        <f t="shared" si="76"/>
        <v>0</v>
      </c>
      <c r="AA232" s="143">
        <f t="shared" si="77"/>
        <v>0</v>
      </c>
      <c r="AC232" s="53">
        <f>IF(AND(NOT(X232=0),$I232='자료입력 및 결과표시'!$A$4,COUNTIF('업무중복도(데이터 입력)'!$M232:$S232,'자료입력 및 결과표시'!A$9)&gt;=1),1,0)</f>
        <v>0</v>
      </c>
      <c r="AD232" s="53">
        <f>IF(AND(NOT(Y232=0),$I232='자료입력 및 결과표시'!$A$4,COUNTIF('업무중복도(데이터 입력)'!$M232:$S232,'자료입력 및 결과표시'!B$9)&gt;=1),2,0)</f>
        <v>0</v>
      </c>
      <c r="AE232" s="53">
        <f>IF(AND(NOT(Z232=0),$I232='자료입력 및 결과표시'!$A$4,COUNTIF('업무중복도(데이터 입력)'!$M232:$S232,'자료입력 및 결과표시'!C$9)&gt;=1),3,0)</f>
        <v>0</v>
      </c>
      <c r="AF232" s="53">
        <f>IF(AND(NOT(AA232=0),$I232='자료입력 및 결과표시'!$A$4,COUNTIF('업무중복도(데이터 입력)'!$M232:$S232,'자료입력 및 결과표시'!D$9)&gt;=1),4,0)</f>
        <v>0</v>
      </c>
      <c r="AH232" s="20" t="str">
        <f t="shared" si="78"/>
        <v>예성\ys1130\ys9071130\0</v>
      </c>
      <c r="AI232" s="20" t="str">
        <f t="shared" si="79"/>
        <v>예성\ys1130\ys9071130\0</v>
      </c>
      <c r="AJ232" s="20" t="str">
        <f t="shared" si="80"/>
        <v>예성\ys1130\ys9071130\0</v>
      </c>
      <c r="AK232" s="20" t="str">
        <f t="shared" si="81"/>
        <v>예성\ys1130\ys9071130\0</v>
      </c>
      <c r="AM232" s="63" t="str">
        <f ca="1">IFERROR(MATCH('자료입력 및 결과표시'!$U$4,OFFSET($AH$3,$AM231,,1000),0)+$AM231,"")</f>
        <v/>
      </c>
      <c r="AN232" s="63" t="str">
        <f ca="1">IFERROR(MATCH('자료입력 및 결과표시'!$V$4,OFFSET($AI$3,$AN231,,1000),0)+$AN231,"")</f>
        <v/>
      </c>
      <c r="AO232" s="63" t="str">
        <f ca="1">IFERROR(MATCH('자료입력 및 결과표시'!$W$4,OFFSET($AJ$3,$AO231,,1000),0)+$AO231,"")</f>
        <v/>
      </c>
      <c r="AP232" s="63" t="str">
        <f ca="1">IFERROR(MATCH('자료입력 및 결과표시'!$X$4,OFFSET($AK$3,$AP231,,1000),0)+$AP231,"")</f>
        <v/>
      </c>
      <c r="AQ232" s="63" t="str">
        <f t="shared" ca="1" si="82"/>
        <v/>
      </c>
      <c r="AR232" s="63" t="str">
        <f t="shared" ca="1" si="83"/>
        <v/>
      </c>
      <c r="AS232" s="63" t="str">
        <f t="shared" ca="1" si="84"/>
        <v/>
      </c>
      <c r="AT232" s="63" t="str">
        <f t="shared" ca="1" si="85"/>
        <v/>
      </c>
      <c r="AU232" s="63" t="str">
        <f t="shared" ca="1" si="86"/>
        <v/>
      </c>
      <c r="AV232" s="63" t="str">
        <f t="shared" ca="1" si="87"/>
        <v/>
      </c>
      <c r="AW232" s="63" t="str">
        <f t="shared" ca="1" si="88"/>
        <v/>
      </c>
      <c r="AX232" s="63" t="str">
        <f t="shared" ca="1" si="89"/>
        <v/>
      </c>
      <c r="BC232"/>
    </row>
    <row r="233" spans="1:55" ht="16.5" x14ac:dyDescent="0.15">
      <c r="A233" s="60" t="str">
        <f ca="1">IFERROR(MATCH('자료입력 및 결과표시'!$A$4,OFFSET($I$3,$A232,,1000),0)+$A232,"")</f>
        <v/>
      </c>
      <c r="B233" s="60" t="str">
        <f t="shared" ca="1" si="90"/>
        <v/>
      </c>
      <c r="C233" s="44"/>
      <c r="D233" s="44"/>
      <c r="E233" s="44"/>
      <c r="F233" s="46"/>
      <c r="G233" s="18"/>
      <c r="H233" s="18">
        <f t="shared" si="73"/>
        <v>0</v>
      </c>
      <c r="I233" s="129" t="s">
        <v>30</v>
      </c>
      <c r="J233" s="130" t="s">
        <v>952</v>
      </c>
      <c r="K233" s="131">
        <v>44675</v>
      </c>
      <c r="L233" s="132">
        <v>44918</v>
      </c>
      <c r="M233" s="113" t="s">
        <v>915</v>
      </c>
      <c r="N233" s="114" t="s">
        <v>920</v>
      </c>
      <c r="O233" s="114" t="s">
        <v>922</v>
      </c>
      <c r="P233" s="114" t="s">
        <v>927</v>
      </c>
      <c r="Q233" s="114"/>
      <c r="R233" s="114"/>
      <c r="S233" s="115"/>
      <c r="T233" s="116" t="s">
        <v>35</v>
      </c>
      <c r="U233" s="133">
        <v>44803</v>
      </c>
      <c r="V233" s="134" t="s">
        <v>924</v>
      </c>
      <c r="W233" s="135" t="s">
        <v>925</v>
      </c>
      <c r="X233" s="141">
        <f t="shared" si="74"/>
        <v>0</v>
      </c>
      <c r="Y233" s="142">
        <f t="shared" si="75"/>
        <v>0</v>
      </c>
      <c r="Z233" s="142">
        <f t="shared" si="76"/>
        <v>0</v>
      </c>
      <c r="AA233" s="143">
        <f t="shared" si="77"/>
        <v>0</v>
      </c>
      <c r="AC233" s="53">
        <f>IF(AND(NOT(X233=0),$I233='자료입력 및 결과표시'!$A$4,COUNTIF('업무중복도(데이터 입력)'!$M233:$S233,'자료입력 및 결과표시'!A$9)&gt;=1),1,0)</f>
        <v>0</v>
      </c>
      <c r="AD233" s="53">
        <f>IF(AND(NOT(Y233=0),$I233='자료입력 및 결과표시'!$A$4,COUNTIF('업무중복도(데이터 입력)'!$M233:$S233,'자료입력 및 결과표시'!B$9)&gt;=1),2,0)</f>
        <v>0</v>
      </c>
      <c r="AE233" s="53">
        <f>IF(AND(NOT(Z233=0),$I233='자료입력 및 결과표시'!$A$4,COUNTIF('업무중복도(데이터 입력)'!$M233:$S233,'자료입력 및 결과표시'!C$9)&gt;=1),3,0)</f>
        <v>0</v>
      </c>
      <c r="AF233" s="53">
        <f>IF(AND(NOT(AA233=0),$I233='자료입력 및 결과표시'!$A$4,COUNTIF('업무중복도(데이터 입력)'!$M233:$S233,'자료입력 및 결과표시'!D$9)&gt;=1),4,0)</f>
        <v>0</v>
      </c>
      <c r="AH233" s="20" t="str">
        <f t="shared" si="78"/>
        <v>예성\ys1130\ys9071130\0</v>
      </c>
      <c r="AI233" s="20" t="str">
        <f t="shared" si="79"/>
        <v>예성\ys1130\ys9071130\0</v>
      </c>
      <c r="AJ233" s="20" t="str">
        <f t="shared" si="80"/>
        <v>예성\ys1130\ys9071130\0</v>
      </c>
      <c r="AK233" s="20" t="str">
        <f t="shared" si="81"/>
        <v>예성\ys1130\ys9071130\0</v>
      </c>
      <c r="AM233" s="63" t="str">
        <f ca="1">IFERROR(MATCH('자료입력 및 결과표시'!$U$4,OFFSET($AH$3,$AM232,,1000),0)+$AM232,"")</f>
        <v/>
      </c>
      <c r="AN233" s="63" t="str">
        <f ca="1">IFERROR(MATCH('자료입력 및 결과표시'!$V$4,OFFSET($AI$3,$AN232,,1000),0)+$AN232,"")</f>
        <v/>
      </c>
      <c r="AO233" s="63" t="str">
        <f ca="1">IFERROR(MATCH('자료입력 및 결과표시'!$W$4,OFFSET($AJ$3,$AO232,,1000),0)+$AO232,"")</f>
        <v/>
      </c>
      <c r="AP233" s="63" t="str">
        <f ca="1">IFERROR(MATCH('자료입력 및 결과표시'!$X$4,OFFSET($AK$3,$AP232,,1000),0)+$AP232,"")</f>
        <v/>
      </c>
      <c r="AQ233" s="63" t="str">
        <f t="shared" ca="1" si="82"/>
        <v/>
      </c>
      <c r="AR233" s="63" t="str">
        <f t="shared" ca="1" si="83"/>
        <v/>
      </c>
      <c r="AS233" s="63" t="str">
        <f t="shared" ca="1" si="84"/>
        <v/>
      </c>
      <c r="AT233" s="63" t="str">
        <f t="shared" ca="1" si="85"/>
        <v/>
      </c>
      <c r="AU233" s="63" t="str">
        <f t="shared" ca="1" si="86"/>
        <v/>
      </c>
      <c r="AV233" s="63" t="str">
        <f t="shared" ca="1" si="87"/>
        <v/>
      </c>
      <c r="AW233" s="63" t="str">
        <f t="shared" ca="1" si="88"/>
        <v/>
      </c>
      <c r="AX233" s="63" t="str">
        <f t="shared" ca="1" si="89"/>
        <v/>
      </c>
      <c r="BC233"/>
    </row>
    <row r="234" spans="1:55" ht="16.5" x14ac:dyDescent="0.15">
      <c r="A234" s="60" t="str">
        <f ca="1">IFERROR(MATCH('자료입력 및 결과표시'!$A$4,OFFSET($I$3,$A233,,1000),0)+$A233,"")</f>
        <v/>
      </c>
      <c r="B234" s="60" t="str">
        <f t="shared" ca="1" si="90"/>
        <v/>
      </c>
      <c r="C234" s="44"/>
      <c r="D234" s="44"/>
      <c r="E234" s="44"/>
      <c r="F234" s="46"/>
      <c r="G234" s="18"/>
      <c r="H234" s="18">
        <f t="shared" si="73"/>
        <v>0</v>
      </c>
      <c r="I234" s="129" t="s">
        <v>30</v>
      </c>
      <c r="J234" s="130" t="s">
        <v>953</v>
      </c>
      <c r="K234" s="131">
        <v>44672</v>
      </c>
      <c r="L234" s="132">
        <v>45280</v>
      </c>
      <c r="M234" s="113" t="s">
        <v>915</v>
      </c>
      <c r="N234" s="114" t="s">
        <v>927</v>
      </c>
      <c r="O234" s="114"/>
      <c r="P234" s="114"/>
      <c r="Q234" s="114"/>
      <c r="R234" s="114"/>
      <c r="S234" s="115"/>
      <c r="T234" s="116" t="s">
        <v>35</v>
      </c>
      <c r="U234" s="133">
        <v>44803</v>
      </c>
      <c r="V234" s="134" t="s">
        <v>924</v>
      </c>
      <c r="W234" s="135" t="s">
        <v>925</v>
      </c>
      <c r="X234" s="141">
        <f t="shared" si="74"/>
        <v>0</v>
      </c>
      <c r="Y234" s="142">
        <f t="shared" si="75"/>
        <v>0</v>
      </c>
      <c r="Z234" s="142">
        <f t="shared" si="76"/>
        <v>0</v>
      </c>
      <c r="AA234" s="143">
        <f t="shared" si="77"/>
        <v>0</v>
      </c>
      <c r="AC234" s="53">
        <f>IF(AND(NOT(X234=0),$I234='자료입력 및 결과표시'!$A$4,COUNTIF('업무중복도(데이터 입력)'!$M234:$S234,'자료입력 및 결과표시'!A$9)&gt;=1),1,0)</f>
        <v>0</v>
      </c>
      <c r="AD234" s="53">
        <f>IF(AND(NOT(Y234=0),$I234='자료입력 및 결과표시'!$A$4,COUNTIF('업무중복도(데이터 입력)'!$M234:$S234,'자료입력 및 결과표시'!B$9)&gt;=1),2,0)</f>
        <v>0</v>
      </c>
      <c r="AE234" s="53">
        <f>IF(AND(NOT(Z234=0),$I234='자료입력 및 결과표시'!$A$4,COUNTIF('업무중복도(데이터 입력)'!$M234:$S234,'자료입력 및 결과표시'!C$9)&gt;=1),3,0)</f>
        <v>0</v>
      </c>
      <c r="AF234" s="53">
        <f>IF(AND(NOT(AA234=0),$I234='자료입력 및 결과표시'!$A$4,COUNTIF('업무중복도(데이터 입력)'!$M234:$S234,'자료입력 및 결과표시'!D$9)&gt;=1),4,0)</f>
        <v>0</v>
      </c>
      <c r="AH234" s="20" t="str">
        <f t="shared" si="78"/>
        <v>예성\ys1130\ys9071130\0</v>
      </c>
      <c r="AI234" s="20" t="str">
        <f t="shared" si="79"/>
        <v>예성\ys1130\ys9071130\0</v>
      </c>
      <c r="AJ234" s="20" t="str">
        <f t="shared" si="80"/>
        <v>예성\ys1130\ys9071130\0</v>
      </c>
      <c r="AK234" s="20" t="str">
        <f t="shared" si="81"/>
        <v>예성\ys1130\ys9071130\0</v>
      </c>
      <c r="AM234" s="63" t="str">
        <f ca="1">IFERROR(MATCH('자료입력 및 결과표시'!$U$4,OFFSET($AH$3,$AM233,,1000),0)+$AM233,"")</f>
        <v/>
      </c>
      <c r="AN234" s="63" t="str">
        <f ca="1">IFERROR(MATCH('자료입력 및 결과표시'!$V$4,OFFSET($AI$3,$AN233,,1000),0)+$AN233,"")</f>
        <v/>
      </c>
      <c r="AO234" s="63" t="str">
        <f ca="1">IFERROR(MATCH('자료입력 및 결과표시'!$W$4,OFFSET($AJ$3,$AO233,,1000),0)+$AO233,"")</f>
        <v/>
      </c>
      <c r="AP234" s="63" t="str">
        <f ca="1">IFERROR(MATCH('자료입력 및 결과표시'!$X$4,OFFSET($AK$3,$AP233,,1000),0)+$AP233,"")</f>
        <v/>
      </c>
      <c r="AQ234" s="63" t="str">
        <f t="shared" ca="1" si="82"/>
        <v/>
      </c>
      <c r="AR234" s="63" t="str">
        <f t="shared" ca="1" si="83"/>
        <v/>
      </c>
      <c r="AS234" s="63" t="str">
        <f t="shared" ca="1" si="84"/>
        <v/>
      </c>
      <c r="AT234" s="63" t="str">
        <f t="shared" ca="1" si="85"/>
        <v/>
      </c>
      <c r="AU234" s="63" t="str">
        <f t="shared" ca="1" si="86"/>
        <v/>
      </c>
      <c r="AV234" s="63" t="str">
        <f t="shared" ca="1" si="87"/>
        <v/>
      </c>
      <c r="AW234" s="63" t="str">
        <f t="shared" ca="1" si="88"/>
        <v/>
      </c>
      <c r="AX234" s="63" t="str">
        <f t="shared" ca="1" si="89"/>
        <v/>
      </c>
      <c r="BC234"/>
    </row>
    <row r="235" spans="1:55" ht="16.5" x14ac:dyDescent="0.15">
      <c r="A235" s="60" t="str">
        <f ca="1">IFERROR(MATCH('자료입력 및 결과표시'!$A$4,OFFSET($I$3,$A234,,1000),0)+$A234,"")</f>
        <v/>
      </c>
      <c r="B235" s="60" t="str">
        <f t="shared" ca="1" si="90"/>
        <v/>
      </c>
      <c r="C235" s="44"/>
      <c r="D235" s="44"/>
      <c r="E235" s="44"/>
      <c r="F235" s="46"/>
      <c r="G235" s="18"/>
      <c r="H235" s="18">
        <f t="shared" si="73"/>
        <v>0</v>
      </c>
      <c r="I235" s="129" t="s">
        <v>30</v>
      </c>
      <c r="J235" s="130" t="s">
        <v>954</v>
      </c>
      <c r="K235" s="131">
        <v>44669</v>
      </c>
      <c r="L235" s="132">
        <v>44974</v>
      </c>
      <c r="M235" s="113" t="s">
        <v>915</v>
      </c>
      <c r="N235" s="114" t="s">
        <v>927</v>
      </c>
      <c r="O235" s="114"/>
      <c r="P235" s="114"/>
      <c r="Q235" s="114"/>
      <c r="R235" s="114"/>
      <c r="S235" s="115"/>
      <c r="T235" s="116" t="s">
        <v>35</v>
      </c>
      <c r="U235" s="133">
        <v>44803</v>
      </c>
      <c r="V235" s="134" t="s">
        <v>924</v>
      </c>
      <c r="W235" s="135" t="s">
        <v>925</v>
      </c>
      <c r="X235" s="141">
        <f t="shared" si="74"/>
        <v>0</v>
      </c>
      <c r="Y235" s="142">
        <f t="shared" si="75"/>
        <v>0</v>
      </c>
      <c r="Z235" s="142">
        <f t="shared" si="76"/>
        <v>0</v>
      </c>
      <c r="AA235" s="143">
        <f t="shared" si="77"/>
        <v>0</v>
      </c>
      <c r="AC235" s="53">
        <f>IF(AND(NOT(X235=0),$I235='자료입력 및 결과표시'!$A$4,COUNTIF('업무중복도(데이터 입력)'!$M235:$S235,'자료입력 및 결과표시'!A$9)&gt;=1),1,0)</f>
        <v>0</v>
      </c>
      <c r="AD235" s="53">
        <f>IF(AND(NOT(Y235=0),$I235='자료입력 및 결과표시'!$A$4,COUNTIF('업무중복도(데이터 입력)'!$M235:$S235,'자료입력 및 결과표시'!B$9)&gt;=1),2,0)</f>
        <v>0</v>
      </c>
      <c r="AE235" s="53">
        <f>IF(AND(NOT(Z235=0),$I235='자료입력 및 결과표시'!$A$4,COUNTIF('업무중복도(데이터 입력)'!$M235:$S235,'자료입력 및 결과표시'!C$9)&gt;=1),3,0)</f>
        <v>0</v>
      </c>
      <c r="AF235" s="53">
        <f>IF(AND(NOT(AA235=0),$I235='자료입력 및 결과표시'!$A$4,COUNTIF('업무중복도(데이터 입력)'!$M235:$S235,'자료입력 및 결과표시'!D$9)&gt;=1),4,0)</f>
        <v>0</v>
      </c>
      <c r="AH235" s="20" t="str">
        <f t="shared" si="78"/>
        <v>예성\ys1130\ys9071130\0</v>
      </c>
      <c r="AI235" s="20" t="str">
        <f t="shared" si="79"/>
        <v>예성\ys1130\ys9071130\0</v>
      </c>
      <c r="AJ235" s="20" t="str">
        <f t="shared" si="80"/>
        <v>예성\ys1130\ys9071130\0</v>
      </c>
      <c r="AK235" s="20" t="str">
        <f t="shared" si="81"/>
        <v>예성\ys1130\ys9071130\0</v>
      </c>
      <c r="AM235" s="63" t="str">
        <f ca="1">IFERROR(MATCH('자료입력 및 결과표시'!$U$4,OFFSET($AH$3,$AM234,,1000),0)+$AM234,"")</f>
        <v/>
      </c>
      <c r="AN235" s="63" t="str">
        <f ca="1">IFERROR(MATCH('자료입력 및 결과표시'!$V$4,OFFSET($AI$3,$AN234,,1000),0)+$AN234,"")</f>
        <v/>
      </c>
      <c r="AO235" s="63" t="str">
        <f ca="1">IFERROR(MATCH('자료입력 및 결과표시'!$W$4,OFFSET($AJ$3,$AO234,,1000),0)+$AO234,"")</f>
        <v/>
      </c>
      <c r="AP235" s="63" t="str">
        <f ca="1">IFERROR(MATCH('자료입력 및 결과표시'!$X$4,OFFSET($AK$3,$AP234,,1000),0)+$AP234,"")</f>
        <v/>
      </c>
      <c r="AQ235" s="63" t="str">
        <f t="shared" ca="1" si="82"/>
        <v/>
      </c>
      <c r="AR235" s="63" t="str">
        <f t="shared" ca="1" si="83"/>
        <v/>
      </c>
      <c r="AS235" s="63" t="str">
        <f t="shared" ca="1" si="84"/>
        <v/>
      </c>
      <c r="AT235" s="63" t="str">
        <f t="shared" ca="1" si="85"/>
        <v/>
      </c>
      <c r="AU235" s="63" t="str">
        <f t="shared" ca="1" si="86"/>
        <v/>
      </c>
      <c r="AV235" s="63" t="str">
        <f t="shared" ca="1" si="87"/>
        <v/>
      </c>
      <c r="AW235" s="63" t="str">
        <f t="shared" ca="1" si="88"/>
        <v/>
      </c>
      <c r="AX235" s="63" t="str">
        <f t="shared" ca="1" si="89"/>
        <v/>
      </c>
      <c r="BC235"/>
    </row>
    <row r="236" spans="1:55" ht="16.5" x14ac:dyDescent="0.15">
      <c r="A236" s="60" t="str">
        <f ca="1">IFERROR(MATCH('자료입력 및 결과표시'!$A$4,OFFSET($I$3,$A235,,1000),0)+$A235,"")</f>
        <v/>
      </c>
      <c r="B236" s="60" t="str">
        <f t="shared" ca="1" si="90"/>
        <v/>
      </c>
      <c r="C236" s="44"/>
      <c r="D236" s="44"/>
      <c r="E236" s="44"/>
      <c r="F236" s="46"/>
      <c r="G236" s="18"/>
      <c r="H236" s="18">
        <f t="shared" si="73"/>
        <v>0</v>
      </c>
      <c r="I236" s="129" t="s">
        <v>30</v>
      </c>
      <c r="J236" s="130" t="s">
        <v>955</v>
      </c>
      <c r="K236" s="131">
        <v>44664</v>
      </c>
      <c r="L236" s="132">
        <v>45053</v>
      </c>
      <c r="M236" s="113" t="s">
        <v>915</v>
      </c>
      <c r="N236" s="114" t="s">
        <v>927</v>
      </c>
      <c r="O236" s="114"/>
      <c r="P236" s="114"/>
      <c r="Q236" s="114"/>
      <c r="R236" s="114"/>
      <c r="S236" s="115"/>
      <c r="T236" s="116" t="s">
        <v>35</v>
      </c>
      <c r="U236" s="133">
        <v>44803</v>
      </c>
      <c r="V236" s="134" t="s">
        <v>924</v>
      </c>
      <c r="W236" s="135" t="s">
        <v>925</v>
      </c>
      <c r="X236" s="141">
        <f t="shared" si="74"/>
        <v>0</v>
      </c>
      <c r="Y236" s="142">
        <f t="shared" si="75"/>
        <v>0</v>
      </c>
      <c r="Z236" s="142">
        <f t="shared" si="76"/>
        <v>0</v>
      </c>
      <c r="AA236" s="143">
        <f t="shared" si="77"/>
        <v>0</v>
      </c>
      <c r="AC236" s="53">
        <f>IF(AND(NOT(X236=0),$I236='자료입력 및 결과표시'!$A$4,COUNTIF('업무중복도(데이터 입력)'!$M236:$S236,'자료입력 및 결과표시'!A$9)&gt;=1),1,0)</f>
        <v>0</v>
      </c>
      <c r="AD236" s="53">
        <f>IF(AND(NOT(Y236=0),$I236='자료입력 및 결과표시'!$A$4,COUNTIF('업무중복도(데이터 입력)'!$M236:$S236,'자료입력 및 결과표시'!B$9)&gt;=1),2,0)</f>
        <v>0</v>
      </c>
      <c r="AE236" s="53">
        <f>IF(AND(NOT(Z236=0),$I236='자료입력 및 결과표시'!$A$4,COUNTIF('업무중복도(데이터 입력)'!$M236:$S236,'자료입력 및 결과표시'!C$9)&gt;=1),3,0)</f>
        <v>0</v>
      </c>
      <c r="AF236" s="53">
        <f>IF(AND(NOT(AA236=0),$I236='자료입력 및 결과표시'!$A$4,COUNTIF('업무중복도(데이터 입력)'!$M236:$S236,'자료입력 및 결과표시'!D$9)&gt;=1),4,0)</f>
        <v>0</v>
      </c>
      <c r="AH236" s="20" t="str">
        <f t="shared" si="78"/>
        <v>예성\ys1130\ys9071130\0</v>
      </c>
      <c r="AI236" s="20" t="str">
        <f t="shared" si="79"/>
        <v>예성\ys1130\ys9071130\0</v>
      </c>
      <c r="AJ236" s="20" t="str">
        <f t="shared" si="80"/>
        <v>예성\ys1130\ys9071130\0</v>
      </c>
      <c r="AK236" s="20" t="str">
        <f t="shared" si="81"/>
        <v>예성\ys1130\ys9071130\0</v>
      </c>
      <c r="AM236" s="63" t="str">
        <f ca="1">IFERROR(MATCH('자료입력 및 결과표시'!$U$4,OFFSET($AH$3,$AM235,,1000),0)+$AM235,"")</f>
        <v/>
      </c>
      <c r="AN236" s="63" t="str">
        <f ca="1">IFERROR(MATCH('자료입력 및 결과표시'!$V$4,OFFSET($AI$3,$AN235,,1000),0)+$AN235,"")</f>
        <v/>
      </c>
      <c r="AO236" s="63" t="str">
        <f ca="1">IFERROR(MATCH('자료입력 및 결과표시'!$W$4,OFFSET($AJ$3,$AO235,,1000),0)+$AO235,"")</f>
        <v/>
      </c>
      <c r="AP236" s="63" t="str">
        <f ca="1">IFERROR(MATCH('자료입력 및 결과표시'!$X$4,OFFSET($AK$3,$AP235,,1000),0)+$AP235,"")</f>
        <v/>
      </c>
      <c r="AQ236" s="63" t="str">
        <f t="shared" ca="1" si="82"/>
        <v/>
      </c>
      <c r="AR236" s="63" t="str">
        <f t="shared" ca="1" si="83"/>
        <v/>
      </c>
      <c r="AS236" s="63" t="str">
        <f t="shared" ca="1" si="84"/>
        <v/>
      </c>
      <c r="AT236" s="63" t="str">
        <f t="shared" ca="1" si="85"/>
        <v/>
      </c>
      <c r="AU236" s="63" t="str">
        <f t="shared" ca="1" si="86"/>
        <v/>
      </c>
      <c r="AV236" s="63" t="str">
        <f t="shared" ca="1" si="87"/>
        <v/>
      </c>
      <c r="AW236" s="63" t="str">
        <f t="shared" ca="1" si="88"/>
        <v/>
      </c>
      <c r="AX236" s="63" t="str">
        <f t="shared" ca="1" si="89"/>
        <v/>
      </c>
      <c r="BC236"/>
    </row>
    <row r="237" spans="1:55" ht="16.5" x14ac:dyDescent="0.15">
      <c r="A237" s="60" t="str">
        <f ca="1">IFERROR(MATCH('자료입력 및 결과표시'!$A$4,OFFSET($I$3,$A236,,1000),0)+$A236,"")</f>
        <v/>
      </c>
      <c r="B237" s="60" t="str">
        <f t="shared" ca="1" si="90"/>
        <v/>
      </c>
      <c r="C237" s="44"/>
      <c r="D237" s="44"/>
      <c r="E237" s="44"/>
      <c r="F237" s="46"/>
      <c r="G237" s="18"/>
      <c r="H237" s="18">
        <f t="shared" si="73"/>
        <v>0</v>
      </c>
      <c r="I237" s="129" t="s">
        <v>30</v>
      </c>
      <c r="J237" s="130" t="s">
        <v>956</v>
      </c>
      <c r="K237" s="131">
        <v>44659</v>
      </c>
      <c r="L237" s="132">
        <v>44902</v>
      </c>
      <c r="M237" s="113" t="s">
        <v>915</v>
      </c>
      <c r="N237" s="114" t="s">
        <v>920</v>
      </c>
      <c r="O237" s="114" t="s">
        <v>922</v>
      </c>
      <c r="P237" s="114" t="s">
        <v>927</v>
      </c>
      <c r="Q237" s="114"/>
      <c r="R237" s="114"/>
      <c r="S237" s="115"/>
      <c r="T237" s="116" t="s">
        <v>35</v>
      </c>
      <c r="U237" s="133">
        <v>44803</v>
      </c>
      <c r="V237" s="134" t="s">
        <v>924</v>
      </c>
      <c r="W237" s="135" t="s">
        <v>925</v>
      </c>
      <c r="X237" s="141">
        <f t="shared" si="74"/>
        <v>0</v>
      </c>
      <c r="Y237" s="142">
        <f t="shared" si="75"/>
        <v>0</v>
      </c>
      <c r="Z237" s="142">
        <f t="shared" si="76"/>
        <v>0</v>
      </c>
      <c r="AA237" s="143">
        <f t="shared" si="77"/>
        <v>0</v>
      </c>
      <c r="AC237" s="53">
        <f>IF(AND(NOT(X237=0),$I237='자료입력 및 결과표시'!$A$4,COUNTIF('업무중복도(데이터 입력)'!$M237:$S237,'자료입력 및 결과표시'!A$9)&gt;=1),1,0)</f>
        <v>0</v>
      </c>
      <c r="AD237" s="53">
        <f>IF(AND(NOT(Y237=0),$I237='자료입력 및 결과표시'!$A$4,COUNTIF('업무중복도(데이터 입력)'!$M237:$S237,'자료입력 및 결과표시'!B$9)&gt;=1),2,0)</f>
        <v>0</v>
      </c>
      <c r="AE237" s="53">
        <f>IF(AND(NOT(Z237=0),$I237='자료입력 및 결과표시'!$A$4,COUNTIF('업무중복도(데이터 입력)'!$M237:$S237,'자료입력 및 결과표시'!C$9)&gt;=1),3,0)</f>
        <v>0</v>
      </c>
      <c r="AF237" s="53">
        <f>IF(AND(NOT(AA237=0),$I237='자료입력 및 결과표시'!$A$4,COUNTIF('업무중복도(데이터 입력)'!$M237:$S237,'자료입력 및 결과표시'!D$9)&gt;=1),4,0)</f>
        <v>0</v>
      </c>
      <c r="AH237" s="20" t="str">
        <f t="shared" si="78"/>
        <v>예성\ys1130\ys9071130\0</v>
      </c>
      <c r="AI237" s="20" t="str">
        <f t="shared" si="79"/>
        <v>예성\ys1130\ys9071130\0</v>
      </c>
      <c r="AJ237" s="20" t="str">
        <f t="shared" si="80"/>
        <v>예성\ys1130\ys9071130\0</v>
      </c>
      <c r="AK237" s="20" t="str">
        <f t="shared" si="81"/>
        <v>예성\ys1130\ys9071130\0</v>
      </c>
      <c r="AM237" s="63" t="str">
        <f ca="1">IFERROR(MATCH('자료입력 및 결과표시'!$U$4,OFFSET($AH$3,$AM236,,1000),0)+$AM236,"")</f>
        <v/>
      </c>
      <c r="AN237" s="63" t="str">
        <f ca="1">IFERROR(MATCH('자료입력 및 결과표시'!$V$4,OFFSET($AI$3,$AN236,,1000),0)+$AN236,"")</f>
        <v/>
      </c>
      <c r="AO237" s="63" t="str">
        <f ca="1">IFERROR(MATCH('자료입력 및 결과표시'!$W$4,OFFSET($AJ$3,$AO236,,1000),0)+$AO236,"")</f>
        <v/>
      </c>
      <c r="AP237" s="63" t="str">
        <f ca="1">IFERROR(MATCH('자료입력 및 결과표시'!$X$4,OFFSET($AK$3,$AP236,,1000),0)+$AP236,"")</f>
        <v/>
      </c>
      <c r="AQ237" s="63" t="str">
        <f t="shared" ca="1" si="82"/>
        <v/>
      </c>
      <c r="AR237" s="63" t="str">
        <f t="shared" ca="1" si="83"/>
        <v/>
      </c>
      <c r="AS237" s="63" t="str">
        <f t="shared" ca="1" si="84"/>
        <v/>
      </c>
      <c r="AT237" s="63" t="str">
        <f t="shared" ca="1" si="85"/>
        <v/>
      </c>
      <c r="AU237" s="63" t="str">
        <f t="shared" ca="1" si="86"/>
        <v/>
      </c>
      <c r="AV237" s="63" t="str">
        <f t="shared" ca="1" si="87"/>
        <v/>
      </c>
      <c r="AW237" s="63" t="str">
        <f t="shared" ca="1" si="88"/>
        <v/>
      </c>
      <c r="AX237" s="63" t="str">
        <f t="shared" ca="1" si="89"/>
        <v/>
      </c>
      <c r="BC237"/>
    </row>
    <row r="238" spans="1:55" ht="16.5" x14ac:dyDescent="0.15">
      <c r="A238" s="60" t="str">
        <f ca="1">IFERROR(MATCH('자료입력 및 결과표시'!$A$4,OFFSET($I$3,$A237,,1000),0)+$A237,"")</f>
        <v/>
      </c>
      <c r="B238" s="60" t="str">
        <f t="shared" ca="1" si="90"/>
        <v/>
      </c>
      <c r="C238" s="44"/>
      <c r="D238" s="44"/>
      <c r="E238" s="44"/>
      <c r="F238" s="46"/>
      <c r="G238" s="18"/>
      <c r="H238" s="18">
        <f t="shared" si="73"/>
        <v>0</v>
      </c>
      <c r="I238" s="129" t="s">
        <v>30</v>
      </c>
      <c r="J238" s="130" t="s">
        <v>957</v>
      </c>
      <c r="K238" s="131">
        <v>44662</v>
      </c>
      <c r="L238" s="132">
        <v>44875</v>
      </c>
      <c r="M238" s="113" t="s">
        <v>915</v>
      </c>
      <c r="N238" s="114" t="s">
        <v>927</v>
      </c>
      <c r="O238" s="114"/>
      <c r="P238" s="114"/>
      <c r="Q238" s="114"/>
      <c r="R238" s="114"/>
      <c r="S238" s="115"/>
      <c r="T238" s="116" t="s">
        <v>35</v>
      </c>
      <c r="U238" s="133">
        <v>44803</v>
      </c>
      <c r="V238" s="134" t="s">
        <v>924</v>
      </c>
      <c r="W238" s="135" t="s">
        <v>925</v>
      </c>
      <c r="X238" s="141">
        <f t="shared" si="74"/>
        <v>0</v>
      </c>
      <c r="Y238" s="142">
        <f t="shared" si="75"/>
        <v>0</v>
      </c>
      <c r="Z238" s="142">
        <f t="shared" si="76"/>
        <v>0</v>
      </c>
      <c r="AA238" s="143">
        <f t="shared" si="77"/>
        <v>0</v>
      </c>
      <c r="AC238" s="53">
        <f>IF(AND(NOT(X238=0),$I238='자료입력 및 결과표시'!$A$4,COUNTIF('업무중복도(데이터 입력)'!$M238:$S238,'자료입력 및 결과표시'!A$9)&gt;=1),1,0)</f>
        <v>0</v>
      </c>
      <c r="AD238" s="53">
        <f>IF(AND(NOT(Y238=0),$I238='자료입력 및 결과표시'!$A$4,COUNTIF('업무중복도(데이터 입력)'!$M238:$S238,'자료입력 및 결과표시'!B$9)&gt;=1),2,0)</f>
        <v>0</v>
      </c>
      <c r="AE238" s="53">
        <f>IF(AND(NOT(Z238=0),$I238='자료입력 및 결과표시'!$A$4,COUNTIF('업무중복도(데이터 입력)'!$M238:$S238,'자료입력 및 결과표시'!C$9)&gt;=1),3,0)</f>
        <v>0</v>
      </c>
      <c r="AF238" s="53">
        <f>IF(AND(NOT(AA238=0),$I238='자료입력 및 결과표시'!$A$4,COUNTIF('업무중복도(데이터 입력)'!$M238:$S238,'자료입력 및 결과표시'!D$9)&gt;=1),4,0)</f>
        <v>0</v>
      </c>
      <c r="AH238" s="20" t="str">
        <f t="shared" si="78"/>
        <v>예성\ys1130\ys9071130\0</v>
      </c>
      <c r="AI238" s="20" t="str">
        <f t="shared" si="79"/>
        <v>예성\ys1130\ys9071130\0</v>
      </c>
      <c r="AJ238" s="20" t="str">
        <f t="shared" si="80"/>
        <v>예성\ys1130\ys9071130\0</v>
      </c>
      <c r="AK238" s="20" t="str">
        <f t="shared" si="81"/>
        <v>예성\ys1130\ys9071130\0</v>
      </c>
      <c r="AM238" s="63" t="str">
        <f ca="1">IFERROR(MATCH('자료입력 및 결과표시'!$U$4,OFFSET($AH$3,$AM237,,1000),0)+$AM237,"")</f>
        <v/>
      </c>
      <c r="AN238" s="63" t="str">
        <f ca="1">IFERROR(MATCH('자료입력 및 결과표시'!$V$4,OFFSET($AI$3,$AN237,,1000),0)+$AN237,"")</f>
        <v/>
      </c>
      <c r="AO238" s="63" t="str">
        <f ca="1">IFERROR(MATCH('자료입력 및 결과표시'!$W$4,OFFSET($AJ$3,$AO237,,1000),0)+$AO237,"")</f>
        <v/>
      </c>
      <c r="AP238" s="63" t="str">
        <f ca="1">IFERROR(MATCH('자료입력 및 결과표시'!$X$4,OFFSET($AK$3,$AP237,,1000),0)+$AP237,"")</f>
        <v/>
      </c>
      <c r="AQ238" s="63" t="str">
        <f t="shared" ca="1" si="82"/>
        <v/>
      </c>
      <c r="AR238" s="63" t="str">
        <f t="shared" ca="1" si="83"/>
        <v/>
      </c>
      <c r="AS238" s="63" t="str">
        <f t="shared" ca="1" si="84"/>
        <v/>
      </c>
      <c r="AT238" s="63" t="str">
        <f t="shared" ca="1" si="85"/>
        <v/>
      </c>
      <c r="AU238" s="63" t="str">
        <f t="shared" ca="1" si="86"/>
        <v/>
      </c>
      <c r="AV238" s="63" t="str">
        <f t="shared" ca="1" si="87"/>
        <v/>
      </c>
      <c r="AW238" s="63" t="str">
        <f t="shared" ca="1" si="88"/>
        <v/>
      </c>
      <c r="AX238" s="63" t="str">
        <f t="shared" ca="1" si="89"/>
        <v/>
      </c>
      <c r="BC238"/>
    </row>
    <row r="239" spans="1:55" ht="16.5" x14ac:dyDescent="0.15">
      <c r="A239" s="60" t="str">
        <f ca="1">IFERROR(MATCH('자료입력 및 결과표시'!$A$4,OFFSET($I$3,$A238,,1000),0)+$A238,"")</f>
        <v/>
      </c>
      <c r="B239" s="60" t="str">
        <f t="shared" ca="1" si="90"/>
        <v/>
      </c>
      <c r="C239" s="44"/>
      <c r="D239" s="44"/>
      <c r="E239" s="44"/>
      <c r="F239" s="46"/>
      <c r="G239" s="18"/>
      <c r="H239" s="18">
        <f t="shared" si="73"/>
        <v>0</v>
      </c>
      <c r="I239" s="129" t="s">
        <v>30</v>
      </c>
      <c r="J239" s="130" t="s">
        <v>958</v>
      </c>
      <c r="K239" s="131">
        <v>44651</v>
      </c>
      <c r="L239" s="132">
        <v>45168</v>
      </c>
      <c r="M239" s="113" t="s">
        <v>915</v>
      </c>
      <c r="N239" s="114" t="s">
        <v>927</v>
      </c>
      <c r="O239" s="114"/>
      <c r="P239" s="114"/>
      <c r="Q239" s="114"/>
      <c r="R239" s="114"/>
      <c r="S239" s="115"/>
      <c r="T239" s="116" t="s">
        <v>35</v>
      </c>
      <c r="U239" s="133">
        <v>44803</v>
      </c>
      <c r="V239" s="134" t="s">
        <v>924</v>
      </c>
      <c r="W239" s="135" t="s">
        <v>925</v>
      </c>
      <c r="X239" s="141">
        <f t="shared" si="74"/>
        <v>0</v>
      </c>
      <c r="Y239" s="142">
        <f t="shared" si="75"/>
        <v>0</v>
      </c>
      <c r="Z239" s="142">
        <f t="shared" si="76"/>
        <v>0</v>
      </c>
      <c r="AA239" s="143">
        <f t="shared" si="77"/>
        <v>0</v>
      </c>
      <c r="AC239" s="53">
        <f>IF(AND(NOT(X239=0),$I239='자료입력 및 결과표시'!$A$4,COUNTIF('업무중복도(데이터 입력)'!$M239:$S239,'자료입력 및 결과표시'!A$9)&gt;=1),1,0)</f>
        <v>0</v>
      </c>
      <c r="AD239" s="53">
        <f>IF(AND(NOT(Y239=0),$I239='자료입력 및 결과표시'!$A$4,COUNTIF('업무중복도(데이터 입력)'!$M239:$S239,'자료입력 및 결과표시'!B$9)&gt;=1),2,0)</f>
        <v>0</v>
      </c>
      <c r="AE239" s="53">
        <f>IF(AND(NOT(Z239=0),$I239='자료입력 및 결과표시'!$A$4,COUNTIF('업무중복도(데이터 입력)'!$M239:$S239,'자료입력 및 결과표시'!C$9)&gt;=1),3,0)</f>
        <v>0</v>
      </c>
      <c r="AF239" s="53">
        <f>IF(AND(NOT(AA239=0),$I239='자료입력 및 결과표시'!$A$4,COUNTIF('업무중복도(데이터 입력)'!$M239:$S239,'자료입력 및 결과표시'!D$9)&gt;=1),4,0)</f>
        <v>0</v>
      </c>
      <c r="AH239" s="20" t="str">
        <f t="shared" si="78"/>
        <v>예성\ys1130\ys9071130\0</v>
      </c>
      <c r="AI239" s="20" t="str">
        <f t="shared" si="79"/>
        <v>예성\ys1130\ys9071130\0</v>
      </c>
      <c r="AJ239" s="20" t="str">
        <f t="shared" si="80"/>
        <v>예성\ys1130\ys9071130\0</v>
      </c>
      <c r="AK239" s="20" t="str">
        <f t="shared" si="81"/>
        <v>예성\ys1130\ys9071130\0</v>
      </c>
      <c r="AM239" s="63" t="str">
        <f ca="1">IFERROR(MATCH('자료입력 및 결과표시'!$U$4,OFFSET($AH$3,$AM238,,1000),0)+$AM238,"")</f>
        <v/>
      </c>
      <c r="AN239" s="63" t="str">
        <f ca="1">IFERROR(MATCH('자료입력 및 결과표시'!$V$4,OFFSET($AI$3,$AN238,,1000),0)+$AN238,"")</f>
        <v/>
      </c>
      <c r="AO239" s="63" t="str">
        <f ca="1">IFERROR(MATCH('자료입력 및 결과표시'!$W$4,OFFSET($AJ$3,$AO238,,1000),0)+$AO238,"")</f>
        <v/>
      </c>
      <c r="AP239" s="63" t="str">
        <f ca="1">IFERROR(MATCH('자료입력 및 결과표시'!$X$4,OFFSET($AK$3,$AP238,,1000),0)+$AP238,"")</f>
        <v/>
      </c>
      <c r="AQ239" s="63" t="str">
        <f t="shared" ca="1" si="82"/>
        <v/>
      </c>
      <c r="AR239" s="63" t="str">
        <f t="shared" ca="1" si="83"/>
        <v/>
      </c>
      <c r="AS239" s="63" t="str">
        <f t="shared" ca="1" si="84"/>
        <v/>
      </c>
      <c r="AT239" s="63" t="str">
        <f t="shared" ca="1" si="85"/>
        <v/>
      </c>
      <c r="AU239" s="63" t="str">
        <f t="shared" ca="1" si="86"/>
        <v/>
      </c>
      <c r="AV239" s="63" t="str">
        <f t="shared" ca="1" si="87"/>
        <v/>
      </c>
      <c r="AW239" s="63" t="str">
        <f t="shared" ca="1" si="88"/>
        <v/>
      </c>
      <c r="AX239" s="63" t="str">
        <f t="shared" ca="1" si="89"/>
        <v/>
      </c>
      <c r="BC239"/>
    </row>
    <row r="240" spans="1:55" ht="16.5" x14ac:dyDescent="0.15">
      <c r="A240" s="60" t="str">
        <f ca="1">IFERROR(MATCH('자료입력 및 결과표시'!$A$4,OFFSET($I$3,$A239,,1000),0)+$A239,"")</f>
        <v/>
      </c>
      <c r="B240" s="60" t="str">
        <f t="shared" ca="1" si="90"/>
        <v/>
      </c>
      <c r="C240" s="44"/>
      <c r="D240" s="44"/>
      <c r="E240" s="44"/>
      <c r="F240" s="46"/>
      <c r="G240" s="18"/>
      <c r="H240" s="18">
        <f t="shared" si="73"/>
        <v>0</v>
      </c>
      <c r="I240" s="129" t="s">
        <v>30</v>
      </c>
      <c r="J240" s="130" t="s">
        <v>959</v>
      </c>
      <c r="K240" s="131">
        <v>44637</v>
      </c>
      <c r="L240" s="132">
        <v>45062</v>
      </c>
      <c r="M240" s="113" t="s">
        <v>915</v>
      </c>
      <c r="N240" s="114" t="s">
        <v>927</v>
      </c>
      <c r="O240" s="114"/>
      <c r="P240" s="114"/>
      <c r="Q240" s="114"/>
      <c r="R240" s="114"/>
      <c r="S240" s="115"/>
      <c r="T240" s="116" t="s">
        <v>35</v>
      </c>
      <c r="U240" s="133">
        <v>44803</v>
      </c>
      <c r="V240" s="134" t="s">
        <v>924</v>
      </c>
      <c r="W240" s="135" t="s">
        <v>925</v>
      </c>
      <c r="X240" s="141">
        <f t="shared" si="74"/>
        <v>0</v>
      </c>
      <c r="Y240" s="142">
        <f t="shared" si="75"/>
        <v>0</v>
      </c>
      <c r="Z240" s="142">
        <f t="shared" si="76"/>
        <v>0</v>
      </c>
      <c r="AA240" s="143">
        <f t="shared" si="77"/>
        <v>0</v>
      </c>
      <c r="AC240" s="53">
        <f>IF(AND(NOT(X240=0),$I240='자료입력 및 결과표시'!$A$4,COUNTIF('업무중복도(데이터 입력)'!$M240:$S240,'자료입력 및 결과표시'!A$9)&gt;=1),1,0)</f>
        <v>0</v>
      </c>
      <c r="AD240" s="53">
        <f>IF(AND(NOT(Y240=0),$I240='자료입력 및 결과표시'!$A$4,COUNTIF('업무중복도(데이터 입력)'!$M240:$S240,'자료입력 및 결과표시'!B$9)&gt;=1),2,0)</f>
        <v>0</v>
      </c>
      <c r="AE240" s="53">
        <f>IF(AND(NOT(Z240=0),$I240='자료입력 및 결과표시'!$A$4,COUNTIF('업무중복도(데이터 입력)'!$M240:$S240,'자료입력 및 결과표시'!C$9)&gt;=1),3,0)</f>
        <v>0</v>
      </c>
      <c r="AF240" s="53">
        <f>IF(AND(NOT(AA240=0),$I240='자료입력 및 결과표시'!$A$4,COUNTIF('업무중복도(데이터 입력)'!$M240:$S240,'자료입력 및 결과표시'!D$9)&gt;=1),4,0)</f>
        <v>0</v>
      </c>
      <c r="AH240" s="20" t="str">
        <f t="shared" si="78"/>
        <v>예성\ys1130\ys9071130\0</v>
      </c>
      <c r="AI240" s="20" t="str">
        <f t="shared" si="79"/>
        <v>예성\ys1130\ys9071130\0</v>
      </c>
      <c r="AJ240" s="20" t="str">
        <f t="shared" si="80"/>
        <v>예성\ys1130\ys9071130\0</v>
      </c>
      <c r="AK240" s="20" t="str">
        <f t="shared" si="81"/>
        <v>예성\ys1130\ys9071130\0</v>
      </c>
      <c r="AM240" s="63" t="str">
        <f ca="1">IFERROR(MATCH('자료입력 및 결과표시'!$U$4,OFFSET($AH$3,$AM239,,1000),0)+$AM239,"")</f>
        <v/>
      </c>
      <c r="AN240" s="63" t="str">
        <f ca="1">IFERROR(MATCH('자료입력 및 결과표시'!$V$4,OFFSET($AI$3,$AN239,,1000),0)+$AN239,"")</f>
        <v/>
      </c>
      <c r="AO240" s="63" t="str">
        <f ca="1">IFERROR(MATCH('자료입력 및 결과표시'!$W$4,OFFSET($AJ$3,$AO239,,1000),0)+$AO239,"")</f>
        <v/>
      </c>
      <c r="AP240" s="63" t="str">
        <f ca="1">IFERROR(MATCH('자료입력 및 결과표시'!$X$4,OFFSET($AK$3,$AP239,,1000),0)+$AP239,"")</f>
        <v/>
      </c>
      <c r="AQ240" s="63" t="str">
        <f t="shared" ca="1" si="82"/>
        <v/>
      </c>
      <c r="AR240" s="63" t="str">
        <f t="shared" ca="1" si="83"/>
        <v/>
      </c>
      <c r="AS240" s="63" t="str">
        <f t="shared" ca="1" si="84"/>
        <v/>
      </c>
      <c r="AT240" s="63" t="str">
        <f t="shared" ca="1" si="85"/>
        <v/>
      </c>
      <c r="AU240" s="63" t="str">
        <f t="shared" ca="1" si="86"/>
        <v/>
      </c>
      <c r="AV240" s="63" t="str">
        <f t="shared" ca="1" si="87"/>
        <v/>
      </c>
      <c r="AW240" s="63" t="str">
        <f t="shared" ca="1" si="88"/>
        <v/>
      </c>
      <c r="AX240" s="63" t="str">
        <f t="shared" ca="1" si="89"/>
        <v/>
      </c>
      <c r="BC240"/>
    </row>
    <row r="241" spans="1:55" ht="16.5" x14ac:dyDescent="0.15">
      <c r="A241" s="60" t="str">
        <f ca="1">IFERROR(MATCH('자료입력 및 결과표시'!$A$4,OFFSET($I$3,$A240,,1000),0)+$A240,"")</f>
        <v/>
      </c>
      <c r="B241" s="60" t="str">
        <f t="shared" ca="1" si="90"/>
        <v/>
      </c>
      <c r="C241" s="44"/>
      <c r="D241" s="44"/>
      <c r="E241" s="44"/>
      <c r="F241" s="46"/>
      <c r="G241" s="18"/>
      <c r="H241" s="18">
        <f t="shared" si="73"/>
        <v>0</v>
      </c>
      <c r="I241" s="129" t="s">
        <v>30</v>
      </c>
      <c r="J241" s="130" t="s">
        <v>960</v>
      </c>
      <c r="K241" s="131">
        <v>44213</v>
      </c>
      <c r="L241" s="132">
        <v>46022</v>
      </c>
      <c r="M241" s="113" t="s">
        <v>961</v>
      </c>
      <c r="N241" s="114"/>
      <c r="O241" s="114"/>
      <c r="P241" s="114"/>
      <c r="Q241" s="114"/>
      <c r="R241" s="114"/>
      <c r="S241" s="115"/>
      <c r="T241" s="116" t="s">
        <v>35</v>
      </c>
      <c r="U241" s="133">
        <v>44803</v>
      </c>
      <c r="V241" s="134" t="s">
        <v>924</v>
      </c>
      <c r="W241" s="135" t="s">
        <v>925</v>
      </c>
      <c r="X241" s="141">
        <f t="shared" si="74"/>
        <v>0</v>
      </c>
      <c r="Y241" s="142">
        <f t="shared" si="75"/>
        <v>0</v>
      </c>
      <c r="Z241" s="142">
        <f t="shared" si="76"/>
        <v>0</v>
      </c>
      <c r="AA241" s="143">
        <f t="shared" si="77"/>
        <v>0</v>
      </c>
      <c r="AC241" s="53">
        <f>IF(AND(NOT(X241=0),$I241='자료입력 및 결과표시'!$A$4,COUNTIF('업무중복도(데이터 입력)'!$M241:$S241,'자료입력 및 결과표시'!A$9)&gt;=1),1,0)</f>
        <v>0</v>
      </c>
      <c r="AD241" s="53">
        <f>IF(AND(NOT(Y241=0),$I241='자료입력 및 결과표시'!$A$4,COUNTIF('업무중복도(데이터 입력)'!$M241:$S241,'자료입력 및 결과표시'!B$9)&gt;=1),2,0)</f>
        <v>0</v>
      </c>
      <c r="AE241" s="53">
        <f>IF(AND(NOT(Z241=0),$I241='자료입력 및 결과표시'!$A$4,COUNTIF('업무중복도(데이터 입력)'!$M241:$S241,'자료입력 및 결과표시'!C$9)&gt;=1),3,0)</f>
        <v>0</v>
      </c>
      <c r="AF241" s="53">
        <f>IF(AND(NOT(AA241=0),$I241='자료입력 및 결과표시'!$A$4,COUNTIF('업무중복도(데이터 입력)'!$M241:$S241,'자료입력 및 결과표시'!D$9)&gt;=1),4,0)</f>
        <v>0</v>
      </c>
      <c r="AH241" s="20" t="str">
        <f t="shared" si="78"/>
        <v>예성\ys1130\ys9071130\0</v>
      </c>
      <c r="AI241" s="20" t="str">
        <f t="shared" si="79"/>
        <v>예성\ys1130\ys9071130\0</v>
      </c>
      <c r="AJ241" s="20" t="str">
        <f t="shared" si="80"/>
        <v>예성\ys1130\ys9071130\0</v>
      </c>
      <c r="AK241" s="20" t="str">
        <f t="shared" si="81"/>
        <v>예성\ys1130\ys9071130\0</v>
      </c>
      <c r="AM241" s="63" t="str">
        <f ca="1">IFERROR(MATCH('자료입력 및 결과표시'!$U$4,OFFSET($AH$3,$AM240,,1000),0)+$AM240,"")</f>
        <v/>
      </c>
      <c r="AN241" s="63" t="str">
        <f ca="1">IFERROR(MATCH('자료입력 및 결과표시'!$V$4,OFFSET($AI$3,$AN240,,1000),0)+$AN240,"")</f>
        <v/>
      </c>
      <c r="AO241" s="63" t="str">
        <f ca="1">IFERROR(MATCH('자료입력 및 결과표시'!$W$4,OFFSET($AJ$3,$AO240,,1000),0)+$AO240,"")</f>
        <v/>
      </c>
      <c r="AP241" s="63" t="str">
        <f ca="1">IFERROR(MATCH('자료입력 및 결과표시'!$X$4,OFFSET($AK$3,$AP240,,1000),0)+$AP240,"")</f>
        <v/>
      </c>
      <c r="AQ241" s="63" t="str">
        <f t="shared" ca="1" si="82"/>
        <v/>
      </c>
      <c r="AR241" s="63" t="str">
        <f t="shared" ca="1" si="83"/>
        <v/>
      </c>
      <c r="AS241" s="63" t="str">
        <f t="shared" ca="1" si="84"/>
        <v/>
      </c>
      <c r="AT241" s="63" t="str">
        <f t="shared" ca="1" si="85"/>
        <v/>
      </c>
      <c r="AU241" s="63" t="str">
        <f t="shared" ca="1" si="86"/>
        <v/>
      </c>
      <c r="AV241" s="63" t="str">
        <f t="shared" ca="1" si="87"/>
        <v/>
      </c>
      <c r="AW241" s="63" t="str">
        <f t="shared" ca="1" si="88"/>
        <v/>
      </c>
      <c r="AX241" s="63" t="str">
        <f t="shared" ca="1" si="89"/>
        <v/>
      </c>
      <c r="BC241"/>
    </row>
    <row r="242" spans="1:55" ht="16.5" x14ac:dyDescent="0.15">
      <c r="A242" s="60" t="str">
        <f ca="1">IFERROR(MATCH('자료입력 및 결과표시'!$A$4,OFFSET($I$3,$A241,,1000),0)+$A241,"")</f>
        <v/>
      </c>
      <c r="B242" s="60" t="str">
        <f t="shared" ca="1" si="90"/>
        <v/>
      </c>
      <c r="C242" s="44"/>
      <c r="D242" s="44"/>
      <c r="E242" s="44"/>
      <c r="F242" s="46"/>
      <c r="G242" s="18"/>
      <c r="H242" s="18">
        <f t="shared" si="73"/>
        <v>0</v>
      </c>
      <c r="I242" s="129" t="s">
        <v>30</v>
      </c>
      <c r="J242" s="130" t="s">
        <v>962</v>
      </c>
      <c r="K242" s="131">
        <v>44522</v>
      </c>
      <c r="L242" s="132">
        <v>44886</v>
      </c>
      <c r="M242" s="113" t="s">
        <v>914</v>
      </c>
      <c r="N242" s="114" t="s">
        <v>927</v>
      </c>
      <c r="O242" s="114"/>
      <c r="P242" s="114"/>
      <c r="Q242" s="114"/>
      <c r="R242" s="114"/>
      <c r="S242" s="115"/>
      <c r="T242" s="116" t="s">
        <v>23</v>
      </c>
      <c r="U242" s="133">
        <v>44803</v>
      </c>
      <c r="V242" s="134" t="s">
        <v>924</v>
      </c>
      <c r="W242" s="135" t="s">
        <v>925</v>
      </c>
      <c r="X242" s="141">
        <f t="shared" si="74"/>
        <v>0</v>
      </c>
      <c r="Y242" s="142">
        <f t="shared" si="75"/>
        <v>0</v>
      </c>
      <c r="Z242" s="142">
        <f t="shared" si="76"/>
        <v>0</v>
      </c>
      <c r="AA242" s="143">
        <f t="shared" si="77"/>
        <v>0</v>
      </c>
      <c r="AC242" s="53">
        <f>IF(AND(NOT(X242=0),$I242='자료입력 및 결과표시'!$A$4,COUNTIF('업무중복도(데이터 입력)'!$M242:$S242,'자료입력 및 결과표시'!A$9)&gt;=1),1,0)</f>
        <v>0</v>
      </c>
      <c r="AD242" s="53">
        <f>IF(AND(NOT(Y242=0),$I242='자료입력 및 결과표시'!$A$4,COUNTIF('업무중복도(데이터 입력)'!$M242:$S242,'자료입력 및 결과표시'!B$9)&gt;=1),2,0)</f>
        <v>0</v>
      </c>
      <c r="AE242" s="53">
        <f>IF(AND(NOT(Z242=0),$I242='자료입력 및 결과표시'!$A$4,COUNTIF('업무중복도(데이터 입력)'!$M242:$S242,'자료입력 및 결과표시'!C$9)&gt;=1),3,0)</f>
        <v>0</v>
      </c>
      <c r="AF242" s="53">
        <f>IF(AND(NOT(AA242=0),$I242='자료입력 및 결과표시'!$A$4,COUNTIF('업무중복도(데이터 입력)'!$M242:$S242,'자료입력 및 결과표시'!D$9)&gt;=1),4,0)</f>
        <v>0</v>
      </c>
      <c r="AH242" s="20" t="str">
        <f t="shared" si="78"/>
        <v>예성\ys1130\ys9071130\0</v>
      </c>
      <c r="AI242" s="20" t="str">
        <f t="shared" si="79"/>
        <v>예성\ys1130\ys9071130\0</v>
      </c>
      <c r="AJ242" s="20" t="str">
        <f t="shared" si="80"/>
        <v>예성\ys1130\ys9071130\0</v>
      </c>
      <c r="AK242" s="20" t="str">
        <f t="shared" si="81"/>
        <v>예성\ys1130\ys9071130\0</v>
      </c>
      <c r="AM242" s="63" t="str">
        <f ca="1">IFERROR(MATCH('자료입력 및 결과표시'!$U$4,OFFSET($AH$3,$AM241,,1000),0)+$AM241,"")</f>
        <v/>
      </c>
      <c r="AN242" s="63" t="str">
        <f ca="1">IFERROR(MATCH('자료입력 및 결과표시'!$V$4,OFFSET($AI$3,$AN241,,1000),0)+$AN241,"")</f>
        <v/>
      </c>
      <c r="AO242" s="63" t="str">
        <f ca="1">IFERROR(MATCH('자료입력 및 결과표시'!$W$4,OFFSET($AJ$3,$AO241,,1000),0)+$AO241,"")</f>
        <v/>
      </c>
      <c r="AP242" s="63" t="str">
        <f ca="1">IFERROR(MATCH('자료입력 및 결과표시'!$X$4,OFFSET($AK$3,$AP241,,1000),0)+$AP241,"")</f>
        <v/>
      </c>
      <c r="AQ242" s="63" t="str">
        <f t="shared" ca="1" si="82"/>
        <v/>
      </c>
      <c r="AR242" s="63" t="str">
        <f t="shared" ca="1" si="83"/>
        <v/>
      </c>
      <c r="AS242" s="63" t="str">
        <f t="shared" ca="1" si="84"/>
        <v/>
      </c>
      <c r="AT242" s="63" t="str">
        <f t="shared" ca="1" si="85"/>
        <v/>
      </c>
      <c r="AU242" s="63" t="str">
        <f t="shared" ca="1" si="86"/>
        <v/>
      </c>
      <c r="AV242" s="63" t="str">
        <f t="shared" ca="1" si="87"/>
        <v/>
      </c>
      <c r="AW242" s="63" t="str">
        <f t="shared" ca="1" si="88"/>
        <v/>
      </c>
      <c r="AX242" s="63" t="str">
        <f t="shared" ca="1" si="89"/>
        <v/>
      </c>
      <c r="BC242"/>
    </row>
    <row r="243" spans="1:55" ht="16.5" x14ac:dyDescent="0.15">
      <c r="A243" s="60" t="str">
        <f ca="1">IFERROR(MATCH('자료입력 및 결과표시'!$A$4,OFFSET($I$3,$A242,,1000),0)+$A242,"")</f>
        <v/>
      </c>
      <c r="B243" s="60" t="str">
        <f t="shared" ca="1" si="90"/>
        <v/>
      </c>
      <c r="C243" s="44"/>
      <c r="D243" s="44"/>
      <c r="E243" s="44"/>
      <c r="F243" s="46"/>
      <c r="G243" s="18"/>
      <c r="H243" s="18">
        <f t="shared" si="73"/>
        <v>0</v>
      </c>
      <c r="I243" s="129" t="s">
        <v>30</v>
      </c>
      <c r="J243" s="130" t="s">
        <v>963</v>
      </c>
      <c r="K243" s="131">
        <v>44341</v>
      </c>
      <c r="L243" s="132">
        <v>44950</v>
      </c>
      <c r="M243" s="113" t="s">
        <v>915</v>
      </c>
      <c r="N243" s="114" t="s">
        <v>927</v>
      </c>
      <c r="O243" s="114"/>
      <c r="P243" s="114"/>
      <c r="Q243" s="114"/>
      <c r="R243" s="114"/>
      <c r="S243" s="115"/>
      <c r="T243" s="116" t="s">
        <v>35</v>
      </c>
      <c r="U243" s="133">
        <v>44803</v>
      </c>
      <c r="V243" s="134" t="s">
        <v>924</v>
      </c>
      <c r="W243" s="135" t="s">
        <v>925</v>
      </c>
      <c r="X243" s="141">
        <f t="shared" si="74"/>
        <v>0</v>
      </c>
      <c r="Y243" s="142">
        <f t="shared" si="75"/>
        <v>0</v>
      </c>
      <c r="Z243" s="142">
        <f t="shared" si="76"/>
        <v>0</v>
      </c>
      <c r="AA243" s="143">
        <f t="shared" si="77"/>
        <v>0</v>
      </c>
      <c r="AC243" s="53">
        <f>IF(AND(NOT(X243=0),$I243='자료입력 및 결과표시'!$A$4,COUNTIF('업무중복도(데이터 입력)'!$M243:$S243,'자료입력 및 결과표시'!A$9)&gt;=1),1,0)</f>
        <v>0</v>
      </c>
      <c r="AD243" s="53">
        <f>IF(AND(NOT(Y243=0),$I243='자료입력 및 결과표시'!$A$4,COUNTIF('업무중복도(데이터 입력)'!$M243:$S243,'자료입력 및 결과표시'!B$9)&gt;=1),2,0)</f>
        <v>0</v>
      </c>
      <c r="AE243" s="53">
        <f>IF(AND(NOT(Z243=0),$I243='자료입력 및 결과표시'!$A$4,COUNTIF('업무중복도(데이터 입력)'!$M243:$S243,'자료입력 및 결과표시'!C$9)&gt;=1),3,0)</f>
        <v>0</v>
      </c>
      <c r="AF243" s="53">
        <f>IF(AND(NOT(AA243=0),$I243='자료입력 및 결과표시'!$A$4,COUNTIF('업무중복도(데이터 입력)'!$M243:$S243,'자료입력 및 결과표시'!D$9)&gt;=1),4,0)</f>
        <v>0</v>
      </c>
      <c r="AH243" s="20" t="str">
        <f t="shared" si="78"/>
        <v>예성\ys1130\ys9071130\0</v>
      </c>
      <c r="AI243" s="20" t="str">
        <f t="shared" si="79"/>
        <v>예성\ys1130\ys9071130\0</v>
      </c>
      <c r="AJ243" s="20" t="str">
        <f t="shared" si="80"/>
        <v>예성\ys1130\ys9071130\0</v>
      </c>
      <c r="AK243" s="20" t="str">
        <f t="shared" si="81"/>
        <v>예성\ys1130\ys9071130\0</v>
      </c>
      <c r="AM243" s="63" t="str">
        <f ca="1">IFERROR(MATCH('자료입력 및 결과표시'!$U$4,OFFSET($AH$3,$AM242,,1000),0)+$AM242,"")</f>
        <v/>
      </c>
      <c r="AN243" s="63" t="str">
        <f ca="1">IFERROR(MATCH('자료입력 및 결과표시'!$V$4,OFFSET($AI$3,$AN242,,1000),0)+$AN242,"")</f>
        <v/>
      </c>
      <c r="AO243" s="63" t="str">
        <f ca="1">IFERROR(MATCH('자료입력 및 결과표시'!$W$4,OFFSET($AJ$3,$AO242,,1000),0)+$AO242,"")</f>
        <v/>
      </c>
      <c r="AP243" s="63" t="str">
        <f ca="1">IFERROR(MATCH('자료입력 및 결과표시'!$X$4,OFFSET($AK$3,$AP242,,1000),0)+$AP242,"")</f>
        <v/>
      </c>
      <c r="AQ243" s="63" t="str">
        <f t="shared" ca="1" si="82"/>
        <v/>
      </c>
      <c r="AR243" s="63" t="str">
        <f t="shared" ca="1" si="83"/>
        <v/>
      </c>
      <c r="AS243" s="63" t="str">
        <f t="shared" ca="1" si="84"/>
        <v/>
      </c>
      <c r="AT243" s="63" t="str">
        <f t="shared" ca="1" si="85"/>
        <v/>
      </c>
      <c r="AU243" s="63" t="str">
        <f t="shared" ca="1" si="86"/>
        <v/>
      </c>
      <c r="AV243" s="63" t="str">
        <f t="shared" ca="1" si="87"/>
        <v/>
      </c>
      <c r="AW243" s="63" t="str">
        <f t="shared" ca="1" si="88"/>
        <v/>
      </c>
      <c r="AX243" s="63" t="str">
        <f t="shared" ca="1" si="89"/>
        <v/>
      </c>
      <c r="BC243"/>
    </row>
    <row r="244" spans="1:55" ht="16.5" x14ac:dyDescent="0.15">
      <c r="A244" s="60" t="str">
        <f ca="1">IFERROR(MATCH('자료입력 및 결과표시'!$A$4,OFFSET($I$3,$A243,,1000),0)+$A243,"")</f>
        <v/>
      </c>
      <c r="B244" s="60" t="str">
        <f t="shared" ca="1" si="90"/>
        <v/>
      </c>
      <c r="C244" s="44"/>
      <c r="D244" s="44"/>
      <c r="E244" s="44"/>
      <c r="F244" s="46"/>
      <c r="G244" s="18"/>
      <c r="H244" s="18">
        <f t="shared" si="73"/>
        <v>0</v>
      </c>
      <c r="I244" s="129" t="s">
        <v>52</v>
      </c>
      <c r="J244" s="130" t="s">
        <v>964</v>
      </c>
      <c r="K244" s="131">
        <v>44798</v>
      </c>
      <c r="L244" s="132">
        <v>44978</v>
      </c>
      <c r="M244" s="113" t="s">
        <v>538</v>
      </c>
      <c r="N244" s="114" t="s">
        <v>965</v>
      </c>
      <c r="O244" s="114"/>
      <c r="P244" s="114"/>
      <c r="Q244" s="114"/>
      <c r="R244" s="114"/>
      <c r="S244" s="115"/>
      <c r="T244" s="116" t="s">
        <v>23</v>
      </c>
      <c r="U244" s="133">
        <v>44803</v>
      </c>
      <c r="V244" s="134" t="s">
        <v>542</v>
      </c>
      <c r="W244" s="135" t="s">
        <v>543</v>
      </c>
      <c r="X244" s="141">
        <f t="shared" si="74"/>
        <v>0</v>
      </c>
      <c r="Y244" s="142">
        <f t="shared" si="75"/>
        <v>0</v>
      </c>
      <c r="Z244" s="142">
        <f t="shared" si="76"/>
        <v>0</v>
      </c>
      <c r="AA244" s="143">
        <f t="shared" si="77"/>
        <v>0</v>
      </c>
      <c r="AC244" s="53">
        <f>IF(AND(NOT(X244=0),$I244='자료입력 및 결과표시'!$A$4,COUNTIF('업무중복도(데이터 입력)'!$M244:$S244,'자료입력 및 결과표시'!A$9)&gt;=1),1,0)</f>
        <v>0</v>
      </c>
      <c r="AD244" s="53">
        <f>IF(AND(NOT(Y244=0),$I244='자료입력 및 결과표시'!$A$4,COUNTIF('업무중복도(데이터 입력)'!$M244:$S244,'자료입력 및 결과표시'!B$9)&gt;=1),2,0)</f>
        <v>0</v>
      </c>
      <c r="AE244" s="53">
        <f>IF(AND(NOT(Z244=0),$I244='자료입력 및 결과표시'!$A$4,COUNTIF('업무중복도(데이터 입력)'!$M244:$S244,'자료입력 및 결과표시'!C$9)&gt;=1),3,0)</f>
        <v>0</v>
      </c>
      <c r="AF244" s="53">
        <f>IF(AND(NOT(AA244=0),$I244='자료입력 및 결과표시'!$A$4,COUNTIF('업무중복도(데이터 입력)'!$M244:$S244,'자료입력 및 결과표시'!D$9)&gt;=1),4,0)</f>
        <v>0</v>
      </c>
      <c r="AH244" s="20" t="str">
        <f t="shared" si="78"/>
        <v>건보종합\gunbo2001\gunbo2001*\0</v>
      </c>
      <c r="AI244" s="20" t="str">
        <f t="shared" si="79"/>
        <v>건보종합\gunbo2001\gunbo2001*\0</v>
      </c>
      <c r="AJ244" s="20" t="str">
        <f t="shared" si="80"/>
        <v>건보종합\gunbo2001\gunbo2001*\0</v>
      </c>
      <c r="AK244" s="20" t="str">
        <f t="shared" si="81"/>
        <v>건보종합\gunbo2001\gunbo2001*\0</v>
      </c>
      <c r="AM244" s="63" t="str">
        <f ca="1">IFERROR(MATCH('자료입력 및 결과표시'!$U$4,OFFSET($AH$3,$AM243,,1000),0)+$AM243,"")</f>
        <v/>
      </c>
      <c r="AN244" s="63" t="str">
        <f ca="1">IFERROR(MATCH('자료입력 및 결과표시'!$V$4,OFFSET($AI$3,$AN243,,1000),0)+$AN243,"")</f>
        <v/>
      </c>
      <c r="AO244" s="63" t="str">
        <f ca="1">IFERROR(MATCH('자료입력 및 결과표시'!$W$4,OFFSET($AJ$3,$AO243,,1000),0)+$AO243,"")</f>
        <v/>
      </c>
      <c r="AP244" s="63" t="str">
        <f ca="1">IFERROR(MATCH('자료입력 및 결과표시'!$X$4,OFFSET($AK$3,$AP243,,1000),0)+$AP243,"")</f>
        <v/>
      </c>
      <c r="AQ244" s="63" t="str">
        <f t="shared" ca="1" si="82"/>
        <v/>
      </c>
      <c r="AR244" s="63" t="str">
        <f t="shared" ca="1" si="83"/>
        <v/>
      </c>
      <c r="AS244" s="63" t="str">
        <f t="shared" ca="1" si="84"/>
        <v/>
      </c>
      <c r="AT244" s="63" t="str">
        <f t="shared" ca="1" si="85"/>
        <v/>
      </c>
      <c r="AU244" s="63" t="str">
        <f t="shared" ca="1" si="86"/>
        <v/>
      </c>
      <c r="AV244" s="63" t="str">
        <f t="shared" ca="1" si="87"/>
        <v/>
      </c>
      <c r="AW244" s="63" t="str">
        <f t="shared" ca="1" si="88"/>
        <v/>
      </c>
      <c r="AX244" s="63" t="str">
        <f t="shared" ca="1" si="89"/>
        <v/>
      </c>
      <c r="BC244"/>
    </row>
    <row r="245" spans="1:55" ht="16.5" x14ac:dyDescent="0.15">
      <c r="A245" s="60" t="str">
        <f ca="1">IFERROR(MATCH('자료입력 및 결과표시'!$A$4,OFFSET($I$3,$A244,,1000),0)+$A244,"")</f>
        <v/>
      </c>
      <c r="B245" s="60" t="str">
        <f t="shared" ca="1" si="90"/>
        <v/>
      </c>
      <c r="C245" s="44"/>
      <c r="D245" s="44"/>
      <c r="E245" s="44"/>
      <c r="F245" s="46"/>
      <c r="G245" s="18"/>
      <c r="H245" s="18">
        <f t="shared" si="73"/>
        <v>0</v>
      </c>
      <c r="I245" s="129" t="s">
        <v>93</v>
      </c>
      <c r="J245" s="130" t="s">
        <v>967</v>
      </c>
      <c r="K245" s="131">
        <v>44214</v>
      </c>
      <c r="L245" s="132">
        <v>45565</v>
      </c>
      <c r="M245" s="113" t="s">
        <v>477</v>
      </c>
      <c r="N245" s="114" t="s">
        <v>968</v>
      </c>
      <c r="O245" s="114"/>
      <c r="P245" s="114"/>
      <c r="Q245" s="114"/>
      <c r="R245" s="114"/>
      <c r="S245" s="115"/>
      <c r="T245" s="116" t="s">
        <v>35</v>
      </c>
      <c r="U245" s="133">
        <v>44803</v>
      </c>
      <c r="V245" s="134" t="s">
        <v>487</v>
      </c>
      <c r="W245" s="135" t="s">
        <v>488</v>
      </c>
      <c r="X245" s="141">
        <f t="shared" si="74"/>
        <v>0</v>
      </c>
      <c r="Y245" s="142">
        <f t="shared" si="75"/>
        <v>0</v>
      </c>
      <c r="Z245" s="142">
        <f t="shared" si="76"/>
        <v>0</v>
      </c>
      <c r="AA245" s="143">
        <f t="shared" si="77"/>
        <v>0</v>
      </c>
      <c r="AC245" s="53">
        <f>IF(AND(NOT(X245=0),$I245='자료입력 및 결과표시'!$A$4,COUNTIF('업무중복도(데이터 입력)'!$M245:$S245,'자료입력 및 결과표시'!A$9)&gt;=1),1,0)</f>
        <v>0</v>
      </c>
      <c r="AD245" s="53">
        <f>IF(AND(NOT(Y245=0),$I245='자료입력 및 결과표시'!$A$4,COUNTIF('업무중복도(데이터 입력)'!$M245:$S245,'자료입력 및 결과표시'!B$9)&gt;=1),2,0)</f>
        <v>0</v>
      </c>
      <c r="AE245" s="53">
        <f>IF(AND(NOT(Z245=0),$I245='자료입력 및 결과표시'!$A$4,COUNTIF('업무중복도(데이터 입력)'!$M245:$S245,'자료입력 및 결과표시'!C$9)&gt;=1),3,0)</f>
        <v>0</v>
      </c>
      <c r="AF245" s="53">
        <f>IF(AND(NOT(AA245=0),$I245='자료입력 및 결과표시'!$A$4,COUNTIF('업무중복도(데이터 입력)'!$M245:$S245,'자료입력 및 결과표시'!D$9)&gt;=1),4,0)</f>
        <v>0</v>
      </c>
      <c r="AH245" s="20" t="str">
        <f t="shared" si="78"/>
        <v>라온\laon8501\!laon625\0</v>
      </c>
      <c r="AI245" s="20" t="str">
        <f t="shared" si="79"/>
        <v>라온\laon8501\!laon625\0</v>
      </c>
      <c r="AJ245" s="20" t="str">
        <f t="shared" si="80"/>
        <v>라온\laon8501\!laon625\0</v>
      </c>
      <c r="AK245" s="20" t="str">
        <f t="shared" si="81"/>
        <v>라온\laon8501\!laon625\0</v>
      </c>
      <c r="AM245" s="63" t="str">
        <f ca="1">IFERROR(MATCH('자료입력 및 결과표시'!$U$4,OFFSET($AH$3,$AM244,,1000),0)+$AM244,"")</f>
        <v/>
      </c>
      <c r="AN245" s="63" t="str">
        <f ca="1">IFERROR(MATCH('자료입력 및 결과표시'!$V$4,OFFSET($AI$3,$AN244,,1000),0)+$AN244,"")</f>
        <v/>
      </c>
      <c r="AO245" s="63" t="str">
        <f ca="1">IFERROR(MATCH('자료입력 및 결과표시'!$W$4,OFFSET($AJ$3,$AO244,,1000),0)+$AO244,"")</f>
        <v/>
      </c>
      <c r="AP245" s="63" t="str">
        <f ca="1">IFERROR(MATCH('자료입력 및 결과표시'!$X$4,OFFSET($AK$3,$AP244,,1000),0)+$AP244,"")</f>
        <v/>
      </c>
      <c r="AQ245" s="63" t="str">
        <f t="shared" ca="1" si="82"/>
        <v/>
      </c>
      <c r="AR245" s="63" t="str">
        <f t="shared" ca="1" si="83"/>
        <v/>
      </c>
      <c r="AS245" s="63" t="str">
        <f t="shared" ca="1" si="84"/>
        <v/>
      </c>
      <c r="AT245" s="63" t="str">
        <f t="shared" ca="1" si="85"/>
        <v/>
      </c>
      <c r="AU245" s="63" t="str">
        <f t="shared" ca="1" si="86"/>
        <v/>
      </c>
      <c r="AV245" s="63" t="str">
        <f t="shared" ca="1" si="87"/>
        <v/>
      </c>
      <c r="AW245" s="63" t="str">
        <f t="shared" ca="1" si="88"/>
        <v/>
      </c>
      <c r="AX245" s="63" t="str">
        <f t="shared" ca="1" si="89"/>
        <v/>
      </c>
      <c r="BC245"/>
    </row>
    <row r="246" spans="1:55" ht="16.5" x14ac:dyDescent="0.15">
      <c r="A246" s="60" t="str">
        <f ca="1">IFERROR(MATCH('자료입력 및 결과표시'!$A$4,OFFSET($I$3,$A245,,1000),0)+$A245,"")</f>
        <v/>
      </c>
      <c r="B246" s="60" t="str">
        <f t="shared" ca="1" si="90"/>
        <v/>
      </c>
      <c r="C246" s="44"/>
      <c r="D246" s="44"/>
      <c r="E246" s="44"/>
      <c r="F246" s="46"/>
      <c r="G246" s="18"/>
      <c r="H246" s="18">
        <f t="shared" si="73"/>
        <v>0</v>
      </c>
      <c r="I246" s="129" t="s">
        <v>33</v>
      </c>
      <c r="J246" s="130" t="s">
        <v>990</v>
      </c>
      <c r="K246" s="131">
        <v>44712</v>
      </c>
      <c r="L246" s="132">
        <v>45229</v>
      </c>
      <c r="M246" s="113" t="s">
        <v>973</v>
      </c>
      <c r="N246" s="114" t="s">
        <v>975</v>
      </c>
      <c r="O246" s="114"/>
      <c r="P246" s="114"/>
      <c r="Q246" s="114"/>
      <c r="R246" s="114"/>
      <c r="S246" s="115"/>
      <c r="T246" s="116" t="s">
        <v>35</v>
      </c>
      <c r="U246" s="133">
        <v>44803</v>
      </c>
      <c r="V246" s="134" t="s">
        <v>982</v>
      </c>
      <c r="W246" s="135" t="s">
        <v>983</v>
      </c>
      <c r="X246" s="141">
        <f t="shared" si="74"/>
        <v>0</v>
      </c>
      <c r="Y246" s="142">
        <f t="shared" si="75"/>
        <v>0</v>
      </c>
      <c r="Z246" s="142">
        <f t="shared" si="76"/>
        <v>0</v>
      </c>
      <c r="AA246" s="143">
        <f t="shared" si="77"/>
        <v>0</v>
      </c>
      <c r="AC246" s="53">
        <f>IF(AND(NOT(X246=0),$I246='자료입력 및 결과표시'!$A$4,COUNTIF('업무중복도(데이터 입력)'!$M246:$S246,'자료입력 및 결과표시'!A$9)&gt;=1),1,0)</f>
        <v>0</v>
      </c>
      <c r="AD246" s="53">
        <f>IF(AND(NOT(Y246=0),$I246='자료입력 및 결과표시'!$A$4,COUNTIF('업무중복도(데이터 입력)'!$M246:$S246,'자료입력 및 결과표시'!B$9)&gt;=1),2,0)</f>
        <v>0</v>
      </c>
      <c r="AE246" s="53">
        <f>IF(AND(NOT(Z246=0),$I246='자료입력 및 결과표시'!$A$4,COUNTIF('업무중복도(데이터 입력)'!$M246:$S246,'자료입력 및 결과표시'!C$9)&gt;=1),3,0)</f>
        <v>0</v>
      </c>
      <c r="AF246" s="53">
        <f>IF(AND(NOT(AA246=0),$I246='자료입력 및 결과표시'!$A$4,COUNTIF('업무중복도(데이터 입력)'!$M246:$S246,'자료입력 및 결과표시'!D$9)&gt;=1),4,0)</f>
        <v>0</v>
      </c>
      <c r="AH246" s="20" t="str">
        <f t="shared" si="78"/>
        <v>토펙\topec02\topec02#\0</v>
      </c>
      <c r="AI246" s="20" t="str">
        <f t="shared" si="79"/>
        <v>토펙\topec02\topec02#\0</v>
      </c>
      <c r="AJ246" s="20" t="str">
        <f t="shared" si="80"/>
        <v>토펙\topec02\topec02#\0</v>
      </c>
      <c r="AK246" s="20" t="str">
        <f t="shared" si="81"/>
        <v>토펙\topec02\topec02#\0</v>
      </c>
      <c r="AM246" s="63" t="str">
        <f ca="1">IFERROR(MATCH('자료입력 및 결과표시'!$U$4,OFFSET($AH$3,$AM245,,1000),0)+$AM245,"")</f>
        <v/>
      </c>
      <c r="AN246" s="63" t="str">
        <f ca="1">IFERROR(MATCH('자료입력 및 결과표시'!$V$4,OFFSET($AI$3,$AN245,,1000),0)+$AN245,"")</f>
        <v/>
      </c>
      <c r="AO246" s="63" t="str">
        <f ca="1">IFERROR(MATCH('자료입력 및 결과표시'!$W$4,OFFSET($AJ$3,$AO245,,1000),0)+$AO245,"")</f>
        <v/>
      </c>
      <c r="AP246" s="63" t="str">
        <f ca="1">IFERROR(MATCH('자료입력 및 결과표시'!$X$4,OFFSET($AK$3,$AP245,,1000),0)+$AP245,"")</f>
        <v/>
      </c>
      <c r="AQ246" s="63" t="str">
        <f t="shared" ca="1" si="82"/>
        <v/>
      </c>
      <c r="AR246" s="63" t="str">
        <f t="shared" ca="1" si="83"/>
        <v/>
      </c>
      <c r="AS246" s="63" t="str">
        <f t="shared" ca="1" si="84"/>
        <v/>
      </c>
      <c r="AT246" s="63" t="str">
        <f t="shared" ca="1" si="85"/>
        <v/>
      </c>
      <c r="AU246" s="63" t="str">
        <f t="shared" ca="1" si="86"/>
        <v/>
      </c>
      <c r="AV246" s="63" t="str">
        <f t="shared" ca="1" si="87"/>
        <v/>
      </c>
      <c r="AW246" s="63" t="str">
        <f t="shared" ca="1" si="88"/>
        <v/>
      </c>
      <c r="AX246" s="63" t="str">
        <f t="shared" ca="1" si="89"/>
        <v/>
      </c>
      <c r="BC246"/>
    </row>
    <row r="247" spans="1:55" ht="16.5" x14ac:dyDescent="0.15">
      <c r="A247" s="60" t="str">
        <f ca="1">IFERROR(MATCH('자료입력 및 결과표시'!$A$4,OFFSET($I$3,$A246,,1000),0)+$A246,"")</f>
        <v/>
      </c>
      <c r="B247" s="60" t="str">
        <f t="shared" ca="1" si="90"/>
        <v/>
      </c>
      <c r="C247" s="44"/>
      <c r="D247" s="44"/>
      <c r="E247" s="44"/>
      <c r="F247" s="46"/>
      <c r="G247" s="18"/>
      <c r="H247" s="18">
        <f t="shared" si="73"/>
        <v>0</v>
      </c>
      <c r="I247" s="129" t="s">
        <v>33</v>
      </c>
      <c r="J247" s="130" t="s">
        <v>991</v>
      </c>
      <c r="K247" s="131">
        <v>44707</v>
      </c>
      <c r="L247" s="132">
        <v>45071</v>
      </c>
      <c r="M247" s="113" t="s">
        <v>973</v>
      </c>
      <c r="N247" s="114" t="s">
        <v>975</v>
      </c>
      <c r="O247" s="114"/>
      <c r="P247" s="114"/>
      <c r="Q247" s="114"/>
      <c r="R247" s="114"/>
      <c r="S247" s="115"/>
      <c r="T247" s="116" t="s">
        <v>35</v>
      </c>
      <c r="U247" s="133">
        <v>44803</v>
      </c>
      <c r="V247" s="134" t="s">
        <v>982</v>
      </c>
      <c r="W247" s="135" t="s">
        <v>983</v>
      </c>
      <c r="X247" s="141">
        <f t="shared" si="74"/>
        <v>0</v>
      </c>
      <c r="Y247" s="142">
        <f t="shared" si="75"/>
        <v>0</v>
      </c>
      <c r="Z247" s="142">
        <f t="shared" si="76"/>
        <v>0</v>
      </c>
      <c r="AA247" s="143">
        <f t="shared" si="77"/>
        <v>0</v>
      </c>
      <c r="AC247" s="53">
        <f>IF(AND(NOT(X247=0),$I247='자료입력 및 결과표시'!$A$4,COUNTIF('업무중복도(데이터 입력)'!$M247:$S247,'자료입력 및 결과표시'!A$9)&gt;=1),1,0)</f>
        <v>0</v>
      </c>
      <c r="AD247" s="53">
        <f>IF(AND(NOT(Y247=0),$I247='자료입력 및 결과표시'!$A$4,COUNTIF('업무중복도(데이터 입력)'!$M247:$S247,'자료입력 및 결과표시'!B$9)&gt;=1),2,0)</f>
        <v>0</v>
      </c>
      <c r="AE247" s="53">
        <f>IF(AND(NOT(Z247=0),$I247='자료입력 및 결과표시'!$A$4,COUNTIF('업무중복도(데이터 입력)'!$M247:$S247,'자료입력 및 결과표시'!C$9)&gt;=1),3,0)</f>
        <v>0</v>
      </c>
      <c r="AF247" s="53">
        <f>IF(AND(NOT(AA247=0),$I247='자료입력 및 결과표시'!$A$4,COUNTIF('업무중복도(데이터 입력)'!$M247:$S247,'자료입력 및 결과표시'!D$9)&gt;=1),4,0)</f>
        <v>0</v>
      </c>
      <c r="AH247" s="20" t="str">
        <f t="shared" si="78"/>
        <v>토펙\topec02\topec02#\0</v>
      </c>
      <c r="AI247" s="20" t="str">
        <f t="shared" si="79"/>
        <v>토펙\topec02\topec02#\0</v>
      </c>
      <c r="AJ247" s="20" t="str">
        <f t="shared" si="80"/>
        <v>토펙\topec02\topec02#\0</v>
      </c>
      <c r="AK247" s="20" t="str">
        <f t="shared" si="81"/>
        <v>토펙\topec02\topec02#\0</v>
      </c>
      <c r="AM247" s="63" t="str">
        <f ca="1">IFERROR(MATCH('자료입력 및 결과표시'!$U$4,OFFSET($AH$3,$AM246,,1000),0)+$AM246,"")</f>
        <v/>
      </c>
      <c r="AN247" s="63" t="str">
        <f ca="1">IFERROR(MATCH('자료입력 및 결과표시'!$V$4,OFFSET($AI$3,$AN246,,1000),0)+$AN246,"")</f>
        <v/>
      </c>
      <c r="AO247" s="63" t="str">
        <f ca="1">IFERROR(MATCH('자료입력 및 결과표시'!$W$4,OFFSET($AJ$3,$AO246,,1000),0)+$AO246,"")</f>
        <v/>
      </c>
      <c r="AP247" s="63" t="str">
        <f ca="1">IFERROR(MATCH('자료입력 및 결과표시'!$X$4,OFFSET($AK$3,$AP246,,1000),0)+$AP246,"")</f>
        <v/>
      </c>
      <c r="AQ247" s="63" t="str">
        <f t="shared" ca="1" si="82"/>
        <v/>
      </c>
      <c r="AR247" s="63" t="str">
        <f t="shared" ca="1" si="83"/>
        <v/>
      </c>
      <c r="AS247" s="63" t="str">
        <f t="shared" ca="1" si="84"/>
        <v/>
      </c>
      <c r="AT247" s="63" t="str">
        <f t="shared" ca="1" si="85"/>
        <v/>
      </c>
      <c r="AU247" s="63" t="str">
        <f t="shared" ca="1" si="86"/>
        <v/>
      </c>
      <c r="AV247" s="63" t="str">
        <f t="shared" ca="1" si="87"/>
        <v/>
      </c>
      <c r="AW247" s="63" t="str">
        <f t="shared" ca="1" si="88"/>
        <v/>
      </c>
      <c r="AX247" s="63" t="str">
        <f t="shared" ca="1" si="89"/>
        <v/>
      </c>
      <c r="BC247"/>
    </row>
    <row r="248" spans="1:55" ht="16.5" x14ac:dyDescent="0.15">
      <c r="A248" s="60" t="str">
        <f ca="1">IFERROR(MATCH('자료입력 및 결과표시'!$A$4,OFFSET($I$3,$A247,,1000),0)+$A247,"")</f>
        <v/>
      </c>
      <c r="B248" s="60" t="str">
        <f t="shared" ca="1" si="90"/>
        <v/>
      </c>
      <c r="C248" s="44"/>
      <c r="D248" s="44"/>
      <c r="E248" s="44"/>
      <c r="F248" s="46"/>
      <c r="G248" s="18"/>
      <c r="H248" s="18">
        <f t="shared" si="73"/>
        <v>0</v>
      </c>
      <c r="I248" s="129" t="s">
        <v>33</v>
      </c>
      <c r="J248" s="130" t="s">
        <v>992</v>
      </c>
      <c r="K248" s="131">
        <v>44672</v>
      </c>
      <c r="L248" s="132">
        <v>44946</v>
      </c>
      <c r="M248" s="113" t="s">
        <v>969</v>
      </c>
      <c r="N248" s="114" t="s">
        <v>970</v>
      </c>
      <c r="O248" s="114"/>
      <c r="P248" s="114"/>
      <c r="Q248" s="114"/>
      <c r="R248" s="114"/>
      <c r="S248" s="115"/>
      <c r="T248" s="116" t="s">
        <v>35</v>
      </c>
      <c r="U248" s="133">
        <v>44803</v>
      </c>
      <c r="V248" s="134" t="s">
        <v>982</v>
      </c>
      <c r="W248" s="135" t="s">
        <v>983</v>
      </c>
      <c r="X248" s="141">
        <f t="shared" si="74"/>
        <v>0</v>
      </c>
      <c r="Y248" s="142">
        <f t="shared" si="75"/>
        <v>0</v>
      </c>
      <c r="Z248" s="142">
        <f t="shared" si="76"/>
        <v>0</v>
      </c>
      <c r="AA248" s="143">
        <f t="shared" si="77"/>
        <v>0</v>
      </c>
      <c r="AC248" s="53">
        <f>IF(AND(NOT(X248=0),$I248='자료입력 및 결과표시'!$A$4,COUNTIF('업무중복도(데이터 입력)'!$M248:$S248,'자료입력 및 결과표시'!A$9)&gt;=1),1,0)</f>
        <v>0</v>
      </c>
      <c r="AD248" s="53">
        <f>IF(AND(NOT(Y248=0),$I248='자료입력 및 결과표시'!$A$4,COUNTIF('업무중복도(데이터 입력)'!$M248:$S248,'자료입력 및 결과표시'!B$9)&gt;=1),2,0)</f>
        <v>0</v>
      </c>
      <c r="AE248" s="53">
        <f>IF(AND(NOT(Z248=0),$I248='자료입력 및 결과표시'!$A$4,COUNTIF('업무중복도(데이터 입력)'!$M248:$S248,'자료입력 및 결과표시'!C$9)&gt;=1),3,0)</f>
        <v>0</v>
      </c>
      <c r="AF248" s="53">
        <f>IF(AND(NOT(AA248=0),$I248='자료입력 및 결과표시'!$A$4,COUNTIF('업무중복도(데이터 입력)'!$M248:$S248,'자료입력 및 결과표시'!D$9)&gt;=1),4,0)</f>
        <v>0</v>
      </c>
      <c r="AH248" s="20" t="str">
        <f t="shared" si="78"/>
        <v>토펙\topec02\topec02#\0</v>
      </c>
      <c r="AI248" s="20" t="str">
        <f t="shared" si="79"/>
        <v>토펙\topec02\topec02#\0</v>
      </c>
      <c r="AJ248" s="20" t="str">
        <f t="shared" si="80"/>
        <v>토펙\topec02\topec02#\0</v>
      </c>
      <c r="AK248" s="20" t="str">
        <f t="shared" si="81"/>
        <v>토펙\topec02\topec02#\0</v>
      </c>
      <c r="AM248" s="63" t="str">
        <f ca="1">IFERROR(MATCH('자료입력 및 결과표시'!$U$4,OFFSET($AH$3,$AM247,,1000),0)+$AM247,"")</f>
        <v/>
      </c>
      <c r="AN248" s="63" t="str">
        <f ca="1">IFERROR(MATCH('자료입력 및 결과표시'!$V$4,OFFSET($AI$3,$AN247,,1000),0)+$AN247,"")</f>
        <v/>
      </c>
      <c r="AO248" s="63" t="str">
        <f ca="1">IFERROR(MATCH('자료입력 및 결과표시'!$W$4,OFFSET($AJ$3,$AO247,,1000),0)+$AO247,"")</f>
        <v/>
      </c>
      <c r="AP248" s="63" t="str">
        <f ca="1">IFERROR(MATCH('자료입력 및 결과표시'!$X$4,OFFSET($AK$3,$AP247,,1000),0)+$AP247,"")</f>
        <v/>
      </c>
      <c r="AQ248" s="63" t="str">
        <f t="shared" ca="1" si="82"/>
        <v/>
      </c>
      <c r="AR248" s="63" t="str">
        <f t="shared" ca="1" si="83"/>
        <v/>
      </c>
      <c r="AS248" s="63" t="str">
        <f t="shared" ca="1" si="84"/>
        <v/>
      </c>
      <c r="AT248" s="63" t="str">
        <f t="shared" ca="1" si="85"/>
        <v/>
      </c>
      <c r="AU248" s="63" t="str">
        <f t="shared" ca="1" si="86"/>
        <v/>
      </c>
      <c r="AV248" s="63" t="str">
        <f t="shared" ca="1" si="87"/>
        <v/>
      </c>
      <c r="AW248" s="63" t="str">
        <f t="shared" ca="1" si="88"/>
        <v/>
      </c>
      <c r="AX248" s="63" t="str">
        <f t="shared" ca="1" si="89"/>
        <v/>
      </c>
      <c r="BC248"/>
    </row>
    <row r="249" spans="1:55" ht="16.5" x14ac:dyDescent="0.15">
      <c r="A249" s="60" t="str">
        <f ca="1">IFERROR(MATCH('자료입력 및 결과표시'!$A$4,OFFSET($I$3,$A248,,1000),0)+$A248,"")</f>
        <v/>
      </c>
      <c r="B249" s="60" t="str">
        <f t="shared" ca="1" si="90"/>
        <v/>
      </c>
      <c r="C249" s="44"/>
      <c r="D249" s="44"/>
      <c r="E249" s="44"/>
      <c r="F249" s="46"/>
      <c r="G249" s="18"/>
      <c r="H249" s="18">
        <f t="shared" si="73"/>
        <v>0</v>
      </c>
      <c r="I249" s="129" t="s">
        <v>33</v>
      </c>
      <c r="J249" s="130" t="s">
        <v>993</v>
      </c>
      <c r="K249" s="131">
        <v>44645</v>
      </c>
      <c r="L249" s="132">
        <v>45070</v>
      </c>
      <c r="M249" s="113" t="s">
        <v>969</v>
      </c>
      <c r="N249" s="114" t="s">
        <v>970</v>
      </c>
      <c r="O249" s="114"/>
      <c r="P249" s="114"/>
      <c r="Q249" s="114"/>
      <c r="R249" s="114"/>
      <c r="S249" s="115"/>
      <c r="T249" s="116" t="s">
        <v>35</v>
      </c>
      <c r="U249" s="133">
        <v>44803</v>
      </c>
      <c r="V249" s="134" t="s">
        <v>982</v>
      </c>
      <c r="W249" s="135" t="s">
        <v>983</v>
      </c>
      <c r="X249" s="141">
        <f t="shared" si="74"/>
        <v>0</v>
      </c>
      <c r="Y249" s="142">
        <f t="shared" si="75"/>
        <v>0</v>
      </c>
      <c r="Z249" s="142">
        <f t="shared" si="76"/>
        <v>0</v>
      </c>
      <c r="AA249" s="143">
        <f t="shared" si="77"/>
        <v>0</v>
      </c>
      <c r="AC249" s="53">
        <f>IF(AND(NOT(X249=0),$I249='자료입력 및 결과표시'!$A$4,COUNTIF('업무중복도(데이터 입력)'!$M249:$S249,'자료입력 및 결과표시'!A$9)&gt;=1),1,0)</f>
        <v>0</v>
      </c>
      <c r="AD249" s="53">
        <f>IF(AND(NOT(Y249=0),$I249='자료입력 및 결과표시'!$A$4,COUNTIF('업무중복도(데이터 입력)'!$M249:$S249,'자료입력 및 결과표시'!B$9)&gt;=1),2,0)</f>
        <v>0</v>
      </c>
      <c r="AE249" s="53">
        <f>IF(AND(NOT(Z249=0),$I249='자료입력 및 결과표시'!$A$4,COUNTIF('업무중복도(데이터 입력)'!$M249:$S249,'자료입력 및 결과표시'!C$9)&gt;=1),3,0)</f>
        <v>0</v>
      </c>
      <c r="AF249" s="53">
        <f>IF(AND(NOT(AA249=0),$I249='자료입력 및 결과표시'!$A$4,COUNTIF('업무중복도(데이터 입력)'!$M249:$S249,'자료입력 및 결과표시'!D$9)&gt;=1),4,0)</f>
        <v>0</v>
      </c>
      <c r="AH249" s="20" t="str">
        <f t="shared" si="78"/>
        <v>토펙\topec02\topec02#\0</v>
      </c>
      <c r="AI249" s="20" t="str">
        <f t="shared" si="79"/>
        <v>토펙\topec02\topec02#\0</v>
      </c>
      <c r="AJ249" s="20" t="str">
        <f t="shared" si="80"/>
        <v>토펙\topec02\topec02#\0</v>
      </c>
      <c r="AK249" s="20" t="str">
        <f t="shared" si="81"/>
        <v>토펙\topec02\topec02#\0</v>
      </c>
      <c r="AM249" s="63" t="str">
        <f ca="1">IFERROR(MATCH('자료입력 및 결과표시'!$U$4,OFFSET($AH$3,$AM248,,1000),0)+$AM248,"")</f>
        <v/>
      </c>
      <c r="AN249" s="63" t="str">
        <f ca="1">IFERROR(MATCH('자료입력 및 결과표시'!$V$4,OFFSET($AI$3,$AN248,,1000),0)+$AN248,"")</f>
        <v/>
      </c>
      <c r="AO249" s="63" t="str">
        <f ca="1">IFERROR(MATCH('자료입력 및 결과표시'!$W$4,OFFSET($AJ$3,$AO248,,1000),0)+$AO248,"")</f>
        <v/>
      </c>
      <c r="AP249" s="63" t="str">
        <f ca="1">IFERROR(MATCH('자료입력 및 결과표시'!$X$4,OFFSET($AK$3,$AP248,,1000),0)+$AP248,"")</f>
        <v/>
      </c>
      <c r="AQ249" s="63" t="str">
        <f t="shared" ca="1" si="82"/>
        <v/>
      </c>
      <c r="AR249" s="63" t="str">
        <f t="shared" ca="1" si="83"/>
        <v/>
      </c>
      <c r="AS249" s="63" t="str">
        <f t="shared" ca="1" si="84"/>
        <v/>
      </c>
      <c r="AT249" s="63" t="str">
        <f t="shared" ca="1" si="85"/>
        <v/>
      </c>
      <c r="AU249" s="63" t="str">
        <f t="shared" ca="1" si="86"/>
        <v/>
      </c>
      <c r="AV249" s="63" t="str">
        <f t="shared" ca="1" si="87"/>
        <v/>
      </c>
      <c r="AW249" s="63" t="str">
        <f t="shared" ca="1" si="88"/>
        <v/>
      </c>
      <c r="AX249" s="63" t="str">
        <f t="shared" ca="1" si="89"/>
        <v/>
      </c>
      <c r="BC249"/>
    </row>
    <row r="250" spans="1:55" ht="16.5" x14ac:dyDescent="0.15">
      <c r="A250" s="60" t="str">
        <f ca="1">IFERROR(MATCH('자료입력 및 결과표시'!$A$4,OFFSET($I$3,$A249,,1000),0)+$A249,"")</f>
        <v/>
      </c>
      <c r="B250" s="60" t="str">
        <f t="shared" ca="1" si="90"/>
        <v/>
      </c>
      <c r="C250" s="44"/>
      <c r="D250" s="44"/>
      <c r="E250" s="44"/>
      <c r="F250" s="46"/>
      <c r="G250" s="18"/>
      <c r="H250" s="18">
        <f t="shared" si="73"/>
        <v>0</v>
      </c>
      <c r="I250" s="129" t="s">
        <v>33</v>
      </c>
      <c r="J250" s="130" t="s">
        <v>994</v>
      </c>
      <c r="K250" s="131">
        <v>43962</v>
      </c>
      <c r="L250" s="132">
        <v>45169</v>
      </c>
      <c r="M250" s="113" t="s">
        <v>995</v>
      </c>
      <c r="N250" s="114" t="s">
        <v>978</v>
      </c>
      <c r="O250" s="114"/>
      <c r="P250" s="114"/>
      <c r="Q250" s="114"/>
      <c r="R250" s="114"/>
      <c r="S250" s="115"/>
      <c r="T250" s="116" t="s">
        <v>35</v>
      </c>
      <c r="U250" s="133">
        <v>44803</v>
      </c>
      <c r="V250" s="134" t="s">
        <v>982</v>
      </c>
      <c r="W250" s="135" t="s">
        <v>983</v>
      </c>
      <c r="X250" s="141">
        <f t="shared" si="74"/>
        <v>0</v>
      </c>
      <c r="Y250" s="142">
        <f t="shared" si="75"/>
        <v>0</v>
      </c>
      <c r="Z250" s="142">
        <f t="shared" si="76"/>
        <v>0</v>
      </c>
      <c r="AA250" s="143">
        <f t="shared" si="77"/>
        <v>0</v>
      </c>
      <c r="AC250" s="53">
        <f>IF(AND(NOT(X250=0),$I250='자료입력 및 결과표시'!$A$4,COUNTIF('업무중복도(데이터 입력)'!$M250:$S250,'자료입력 및 결과표시'!A$9)&gt;=1),1,0)</f>
        <v>0</v>
      </c>
      <c r="AD250" s="53">
        <f>IF(AND(NOT(Y250=0),$I250='자료입력 및 결과표시'!$A$4,COUNTIF('업무중복도(데이터 입력)'!$M250:$S250,'자료입력 및 결과표시'!B$9)&gt;=1),2,0)</f>
        <v>0</v>
      </c>
      <c r="AE250" s="53">
        <f>IF(AND(NOT(Z250=0),$I250='자료입력 및 결과표시'!$A$4,COUNTIF('업무중복도(데이터 입력)'!$M250:$S250,'자료입력 및 결과표시'!C$9)&gt;=1),3,0)</f>
        <v>0</v>
      </c>
      <c r="AF250" s="53">
        <f>IF(AND(NOT(AA250=0),$I250='자료입력 및 결과표시'!$A$4,COUNTIF('업무중복도(데이터 입력)'!$M250:$S250,'자료입력 및 결과표시'!D$9)&gt;=1),4,0)</f>
        <v>0</v>
      </c>
      <c r="AH250" s="20" t="str">
        <f t="shared" si="78"/>
        <v>토펙\topec02\topec02#\0</v>
      </c>
      <c r="AI250" s="20" t="str">
        <f t="shared" si="79"/>
        <v>토펙\topec02\topec02#\0</v>
      </c>
      <c r="AJ250" s="20" t="str">
        <f t="shared" si="80"/>
        <v>토펙\topec02\topec02#\0</v>
      </c>
      <c r="AK250" s="20" t="str">
        <f t="shared" si="81"/>
        <v>토펙\topec02\topec02#\0</v>
      </c>
      <c r="AM250" s="63" t="str">
        <f ca="1">IFERROR(MATCH('자료입력 및 결과표시'!$U$4,OFFSET($AH$3,$AM249,,1000),0)+$AM249,"")</f>
        <v/>
      </c>
      <c r="AN250" s="63" t="str">
        <f ca="1">IFERROR(MATCH('자료입력 및 결과표시'!$V$4,OFFSET($AI$3,$AN249,,1000),0)+$AN249,"")</f>
        <v/>
      </c>
      <c r="AO250" s="63" t="str">
        <f ca="1">IFERROR(MATCH('자료입력 및 결과표시'!$W$4,OFFSET($AJ$3,$AO249,,1000),0)+$AO249,"")</f>
        <v/>
      </c>
      <c r="AP250" s="63" t="str">
        <f ca="1">IFERROR(MATCH('자료입력 및 결과표시'!$X$4,OFFSET($AK$3,$AP249,,1000),0)+$AP249,"")</f>
        <v/>
      </c>
      <c r="AQ250" s="63" t="str">
        <f t="shared" ca="1" si="82"/>
        <v/>
      </c>
      <c r="AR250" s="63" t="str">
        <f t="shared" ca="1" si="83"/>
        <v/>
      </c>
      <c r="AS250" s="63" t="str">
        <f t="shared" ca="1" si="84"/>
        <v/>
      </c>
      <c r="AT250" s="63" t="str">
        <f t="shared" ca="1" si="85"/>
        <v/>
      </c>
      <c r="AU250" s="63" t="str">
        <f t="shared" ca="1" si="86"/>
        <v/>
      </c>
      <c r="AV250" s="63" t="str">
        <f t="shared" ca="1" si="87"/>
        <v/>
      </c>
      <c r="AW250" s="63" t="str">
        <f t="shared" ca="1" si="88"/>
        <v/>
      </c>
      <c r="AX250" s="63" t="str">
        <f t="shared" ca="1" si="89"/>
        <v/>
      </c>
      <c r="BC250"/>
    </row>
    <row r="251" spans="1:55" ht="16.5" x14ac:dyDescent="0.15">
      <c r="A251" s="60" t="str">
        <f ca="1">IFERROR(MATCH('자료입력 및 결과표시'!$A$4,OFFSET($I$3,$A250,,1000),0)+$A250,"")</f>
        <v/>
      </c>
      <c r="B251" s="60" t="str">
        <f t="shared" ca="1" si="90"/>
        <v/>
      </c>
      <c r="C251" s="44"/>
      <c r="D251" s="44"/>
      <c r="E251" s="44"/>
      <c r="F251" s="46"/>
      <c r="G251" s="18"/>
      <c r="H251" s="18">
        <f t="shared" si="73"/>
        <v>0</v>
      </c>
      <c r="I251" s="129" t="s">
        <v>33</v>
      </c>
      <c r="J251" s="130" t="s">
        <v>996</v>
      </c>
      <c r="K251" s="131">
        <v>44440</v>
      </c>
      <c r="L251" s="132">
        <v>44979</v>
      </c>
      <c r="M251" s="113" t="s">
        <v>995</v>
      </c>
      <c r="N251" s="114" t="s">
        <v>977</v>
      </c>
      <c r="O251" s="114"/>
      <c r="P251" s="114"/>
      <c r="Q251" s="114"/>
      <c r="R251" s="114"/>
      <c r="S251" s="115"/>
      <c r="T251" s="116" t="s">
        <v>35</v>
      </c>
      <c r="U251" s="133">
        <v>44803</v>
      </c>
      <c r="V251" s="134" t="s">
        <v>982</v>
      </c>
      <c r="W251" s="135" t="s">
        <v>983</v>
      </c>
      <c r="X251" s="141">
        <f t="shared" si="74"/>
        <v>0</v>
      </c>
      <c r="Y251" s="142">
        <f t="shared" si="75"/>
        <v>0</v>
      </c>
      <c r="Z251" s="142">
        <f t="shared" si="76"/>
        <v>0</v>
      </c>
      <c r="AA251" s="143">
        <f t="shared" si="77"/>
        <v>0</v>
      </c>
      <c r="AC251" s="53">
        <f>IF(AND(NOT(X251=0),$I251='자료입력 및 결과표시'!$A$4,COUNTIF('업무중복도(데이터 입력)'!$M251:$S251,'자료입력 및 결과표시'!A$9)&gt;=1),1,0)</f>
        <v>0</v>
      </c>
      <c r="AD251" s="53">
        <f>IF(AND(NOT(Y251=0),$I251='자료입력 및 결과표시'!$A$4,COUNTIF('업무중복도(데이터 입력)'!$M251:$S251,'자료입력 및 결과표시'!B$9)&gt;=1),2,0)</f>
        <v>0</v>
      </c>
      <c r="AE251" s="53">
        <f>IF(AND(NOT(Z251=0),$I251='자료입력 및 결과표시'!$A$4,COUNTIF('업무중복도(데이터 입력)'!$M251:$S251,'자료입력 및 결과표시'!C$9)&gt;=1),3,0)</f>
        <v>0</v>
      </c>
      <c r="AF251" s="53">
        <f>IF(AND(NOT(AA251=0),$I251='자료입력 및 결과표시'!$A$4,COUNTIF('업무중복도(데이터 입력)'!$M251:$S251,'자료입력 및 결과표시'!D$9)&gt;=1),4,0)</f>
        <v>0</v>
      </c>
      <c r="AH251" s="20" t="str">
        <f t="shared" si="78"/>
        <v>토펙\topec02\topec02#\0</v>
      </c>
      <c r="AI251" s="20" t="str">
        <f t="shared" si="79"/>
        <v>토펙\topec02\topec02#\0</v>
      </c>
      <c r="AJ251" s="20" t="str">
        <f t="shared" si="80"/>
        <v>토펙\topec02\topec02#\0</v>
      </c>
      <c r="AK251" s="20" t="str">
        <f t="shared" si="81"/>
        <v>토펙\topec02\topec02#\0</v>
      </c>
      <c r="AM251" s="63" t="str">
        <f ca="1">IFERROR(MATCH('자료입력 및 결과표시'!$U$4,OFFSET($AH$3,$AM250,,1000),0)+$AM250,"")</f>
        <v/>
      </c>
      <c r="AN251" s="63" t="str">
        <f ca="1">IFERROR(MATCH('자료입력 및 결과표시'!$V$4,OFFSET($AI$3,$AN250,,1000),0)+$AN250,"")</f>
        <v/>
      </c>
      <c r="AO251" s="63" t="str">
        <f ca="1">IFERROR(MATCH('자료입력 및 결과표시'!$W$4,OFFSET($AJ$3,$AO250,,1000),0)+$AO250,"")</f>
        <v/>
      </c>
      <c r="AP251" s="63" t="str">
        <f ca="1">IFERROR(MATCH('자료입력 및 결과표시'!$X$4,OFFSET($AK$3,$AP250,,1000),0)+$AP250,"")</f>
        <v/>
      </c>
      <c r="AQ251" s="63" t="str">
        <f t="shared" ca="1" si="82"/>
        <v/>
      </c>
      <c r="AR251" s="63" t="str">
        <f t="shared" ca="1" si="83"/>
        <v/>
      </c>
      <c r="AS251" s="63" t="str">
        <f t="shared" ca="1" si="84"/>
        <v/>
      </c>
      <c r="AT251" s="63" t="str">
        <f t="shared" ca="1" si="85"/>
        <v/>
      </c>
      <c r="AU251" s="63" t="str">
        <f t="shared" ca="1" si="86"/>
        <v/>
      </c>
      <c r="AV251" s="63" t="str">
        <f t="shared" ca="1" si="87"/>
        <v/>
      </c>
      <c r="AW251" s="63" t="str">
        <f t="shared" ca="1" si="88"/>
        <v/>
      </c>
      <c r="AX251" s="63" t="str">
        <f t="shared" ca="1" si="89"/>
        <v/>
      </c>
      <c r="BC251"/>
    </row>
    <row r="252" spans="1:55" ht="16.5" x14ac:dyDescent="0.15">
      <c r="A252" s="60" t="str">
        <f ca="1">IFERROR(MATCH('자료입력 및 결과표시'!$A$4,OFFSET($I$3,$A251,,1000),0)+$A251,"")</f>
        <v/>
      </c>
      <c r="B252" s="60" t="str">
        <f t="shared" ca="1" si="90"/>
        <v/>
      </c>
      <c r="C252" s="44"/>
      <c r="D252" s="44"/>
      <c r="E252" s="44"/>
      <c r="F252" s="46"/>
      <c r="G252" s="18"/>
      <c r="H252" s="18">
        <f t="shared" si="73"/>
        <v>0</v>
      </c>
      <c r="I252" s="129" t="s">
        <v>33</v>
      </c>
      <c r="J252" s="130" t="s">
        <v>997</v>
      </c>
      <c r="K252" s="131">
        <v>44350</v>
      </c>
      <c r="L252" s="132">
        <v>44897</v>
      </c>
      <c r="M252" s="113" t="s">
        <v>969</v>
      </c>
      <c r="N252" s="114" t="s">
        <v>970</v>
      </c>
      <c r="O252" s="114"/>
      <c r="P252" s="114"/>
      <c r="Q252" s="114"/>
      <c r="R252" s="114"/>
      <c r="S252" s="115"/>
      <c r="T252" s="116" t="s">
        <v>35</v>
      </c>
      <c r="U252" s="133">
        <v>44803</v>
      </c>
      <c r="V252" s="134" t="s">
        <v>982</v>
      </c>
      <c r="W252" s="135" t="s">
        <v>983</v>
      </c>
      <c r="X252" s="141">
        <f t="shared" si="74"/>
        <v>0</v>
      </c>
      <c r="Y252" s="142">
        <f t="shared" si="75"/>
        <v>0</v>
      </c>
      <c r="Z252" s="142">
        <f t="shared" si="76"/>
        <v>0</v>
      </c>
      <c r="AA252" s="143">
        <f t="shared" si="77"/>
        <v>0</v>
      </c>
      <c r="AC252" s="53">
        <f>IF(AND(NOT(X252=0),$I252='자료입력 및 결과표시'!$A$4,COUNTIF('업무중복도(데이터 입력)'!$M252:$S252,'자료입력 및 결과표시'!A$9)&gt;=1),1,0)</f>
        <v>0</v>
      </c>
      <c r="AD252" s="53">
        <f>IF(AND(NOT(Y252=0),$I252='자료입력 및 결과표시'!$A$4,COUNTIF('업무중복도(데이터 입력)'!$M252:$S252,'자료입력 및 결과표시'!B$9)&gt;=1),2,0)</f>
        <v>0</v>
      </c>
      <c r="AE252" s="53">
        <f>IF(AND(NOT(Z252=0),$I252='자료입력 및 결과표시'!$A$4,COUNTIF('업무중복도(데이터 입력)'!$M252:$S252,'자료입력 및 결과표시'!C$9)&gt;=1),3,0)</f>
        <v>0</v>
      </c>
      <c r="AF252" s="53">
        <f>IF(AND(NOT(AA252=0),$I252='자료입력 및 결과표시'!$A$4,COUNTIF('업무중복도(데이터 입력)'!$M252:$S252,'자료입력 및 결과표시'!D$9)&gt;=1),4,0)</f>
        <v>0</v>
      </c>
      <c r="AH252" s="20" t="str">
        <f t="shared" si="78"/>
        <v>토펙\topec02\topec02#\0</v>
      </c>
      <c r="AI252" s="20" t="str">
        <f t="shared" si="79"/>
        <v>토펙\topec02\topec02#\0</v>
      </c>
      <c r="AJ252" s="20" t="str">
        <f t="shared" si="80"/>
        <v>토펙\topec02\topec02#\0</v>
      </c>
      <c r="AK252" s="20" t="str">
        <f t="shared" si="81"/>
        <v>토펙\topec02\topec02#\0</v>
      </c>
      <c r="AM252" s="63" t="str">
        <f ca="1">IFERROR(MATCH('자료입력 및 결과표시'!$U$4,OFFSET($AH$3,$AM251,,1000),0)+$AM251,"")</f>
        <v/>
      </c>
      <c r="AN252" s="63" t="str">
        <f ca="1">IFERROR(MATCH('자료입력 및 결과표시'!$V$4,OFFSET($AI$3,$AN251,,1000),0)+$AN251,"")</f>
        <v/>
      </c>
      <c r="AO252" s="63" t="str">
        <f ca="1">IFERROR(MATCH('자료입력 및 결과표시'!$W$4,OFFSET($AJ$3,$AO251,,1000),0)+$AO251,"")</f>
        <v/>
      </c>
      <c r="AP252" s="63" t="str">
        <f ca="1">IFERROR(MATCH('자료입력 및 결과표시'!$X$4,OFFSET($AK$3,$AP251,,1000),0)+$AP251,"")</f>
        <v/>
      </c>
      <c r="AQ252" s="63" t="str">
        <f t="shared" ca="1" si="82"/>
        <v/>
      </c>
      <c r="AR252" s="63" t="str">
        <f t="shared" ca="1" si="83"/>
        <v/>
      </c>
      <c r="AS252" s="63" t="str">
        <f t="shared" ca="1" si="84"/>
        <v/>
      </c>
      <c r="AT252" s="63" t="str">
        <f t="shared" ca="1" si="85"/>
        <v/>
      </c>
      <c r="AU252" s="63" t="str">
        <f t="shared" ca="1" si="86"/>
        <v/>
      </c>
      <c r="AV252" s="63" t="str">
        <f t="shared" ca="1" si="87"/>
        <v/>
      </c>
      <c r="AW252" s="63" t="str">
        <f t="shared" ca="1" si="88"/>
        <v/>
      </c>
      <c r="AX252" s="63" t="str">
        <f t="shared" ca="1" si="89"/>
        <v/>
      </c>
      <c r="BC252"/>
    </row>
    <row r="253" spans="1:55" ht="16.5" x14ac:dyDescent="0.15">
      <c r="A253" s="60" t="str">
        <f ca="1">IFERROR(MATCH('자료입력 및 결과표시'!$A$4,OFFSET($I$3,$A252,,1000),0)+$A252,"")</f>
        <v/>
      </c>
      <c r="B253" s="60" t="str">
        <f t="shared" ca="1" si="90"/>
        <v/>
      </c>
      <c r="C253" s="44"/>
      <c r="D253" s="44"/>
      <c r="E253" s="44"/>
      <c r="F253" s="46"/>
      <c r="G253" s="18"/>
      <c r="H253" s="18">
        <f t="shared" si="73"/>
        <v>0</v>
      </c>
      <c r="I253" s="129"/>
      <c r="J253" s="130"/>
      <c r="K253" s="131"/>
      <c r="L253" s="132"/>
      <c r="M253" s="113"/>
      <c r="N253" s="114"/>
      <c r="O253" s="114"/>
      <c r="P253" s="114"/>
      <c r="Q253" s="114"/>
      <c r="R253" s="114"/>
      <c r="S253" s="115"/>
      <c r="T253" s="116"/>
      <c r="U253" s="133"/>
      <c r="V253" s="134"/>
      <c r="W253" s="135"/>
      <c r="X253" s="141">
        <f t="shared" si="74"/>
        <v>0</v>
      </c>
      <c r="Y253" s="142">
        <f t="shared" si="75"/>
        <v>0</v>
      </c>
      <c r="Z253" s="142">
        <f t="shared" si="76"/>
        <v>0</v>
      </c>
      <c r="AA253" s="143">
        <f t="shared" si="77"/>
        <v>0</v>
      </c>
      <c r="AC253" s="53">
        <f>IF(AND(NOT(X253=0),$I253='자료입력 및 결과표시'!$A$4,COUNTIF('업무중복도(데이터 입력)'!$M253:$S253,'자료입력 및 결과표시'!A$9)&gt;=1),1,0)</f>
        <v>0</v>
      </c>
      <c r="AD253" s="53">
        <f>IF(AND(NOT(Y253=0),$I253='자료입력 및 결과표시'!$A$4,COUNTIF('업무중복도(데이터 입력)'!$M253:$S253,'자료입력 및 결과표시'!B$9)&gt;=1),2,0)</f>
        <v>0</v>
      </c>
      <c r="AE253" s="53">
        <f>IF(AND(NOT(Z253=0),$I253='자료입력 및 결과표시'!$A$4,COUNTIF('업무중복도(데이터 입력)'!$M253:$S253,'자료입력 및 결과표시'!C$9)&gt;=1),3,0)</f>
        <v>0</v>
      </c>
      <c r="AF253" s="53">
        <f>IF(AND(NOT(AA253=0),$I253='자료입력 및 결과표시'!$A$4,COUNTIF('업무중복도(데이터 입력)'!$M253:$S253,'자료입력 및 결과표시'!D$9)&gt;=1),4,0)</f>
        <v>0</v>
      </c>
      <c r="AH253" s="20" t="str">
        <f t="shared" si="78"/>
        <v>\\\0</v>
      </c>
      <c r="AI253" s="20" t="str">
        <f t="shared" si="79"/>
        <v>\\\0</v>
      </c>
      <c r="AJ253" s="20" t="str">
        <f t="shared" si="80"/>
        <v>\\\0</v>
      </c>
      <c r="AK253" s="20" t="str">
        <f t="shared" si="81"/>
        <v>\\\0</v>
      </c>
      <c r="AM253" s="63" t="str">
        <f ca="1">IFERROR(MATCH('자료입력 및 결과표시'!$U$4,OFFSET($AH$3,$AM252,,1000),0)+$AM252,"")</f>
        <v/>
      </c>
      <c r="AN253" s="63" t="str">
        <f ca="1">IFERROR(MATCH('자료입력 및 결과표시'!$V$4,OFFSET($AI$3,$AN252,,1000),0)+$AN252,"")</f>
        <v/>
      </c>
      <c r="AO253" s="63" t="str">
        <f ca="1">IFERROR(MATCH('자료입력 및 결과표시'!$W$4,OFFSET($AJ$3,$AO252,,1000),0)+$AO252,"")</f>
        <v/>
      </c>
      <c r="AP253" s="63" t="str">
        <f ca="1">IFERROR(MATCH('자료입력 및 결과표시'!$X$4,OFFSET($AK$3,$AP252,,1000),0)+$AP252,"")</f>
        <v/>
      </c>
      <c r="AQ253" s="63" t="str">
        <f t="shared" ca="1" si="82"/>
        <v/>
      </c>
      <c r="AR253" s="63" t="str">
        <f t="shared" ca="1" si="83"/>
        <v/>
      </c>
      <c r="AS253" s="63" t="str">
        <f t="shared" ca="1" si="84"/>
        <v/>
      </c>
      <c r="AT253" s="63" t="str">
        <f t="shared" ca="1" si="85"/>
        <v/>
      </c>
      <c r="AU253" s="63" t="str">
        <f t="shared" ca="1" si="86"/>
        <v/>
      </c>
      <c r="AV253" s="63" t="str">
        <f t="shared" ca="1" si="87"/>
        <v/>
      </c>
      <c r="AW253" s="63" t="str">
        <f t="shared" ca="1" si="88"/>
        <v/>
      </c>
      <c r="AX253" s="63" t="str">
        <f t="shared" ca="1" si="89"/>
        <v/>
      </c>
      <c r="BC253"/>
    </row>
    <row r="254" spans="1:55" ht="16.5" x14ac:dyDescent="0.15">
      <c r="A254" s="60" t="str">
        <f ca="1">IFERROR(MATCH('자료입력 및 결과표시'!$A$4,OFFSET($I$3,$A253,,1000),0)+$A253,"")</f>
        <v/>
      </c>
      <c r="B254" s="60" t="str">
        <f t="shared" ca="1" si="90"/>
        <v/>
      </c>
      <c r="C254" s="44"/>
      <c r="D254" s="44"/>
      <c r="E254" s="44"/>
      <c r="F254" s="46"/>
      <c r="G254" s="18"/>
      <c r="H254" s="18">
        <f t="shared" si="73"/>
        <v>0</v>
      </c>
      <c r="I254" s="129"/>
      <c r="J254" s="130"/>
      <c r="K254" s="131"/>
      <c r="L254" s="132"/>
      <c r="M254" s="113"/>
      <c r="N254" s="114"/>
      <c r="O254" s="114"/>
      <c r="P254" s="114"/>
      <c r="Q254" s="114"/>
      <c r="R254" s="114"/>
      <c r="S254" s="115"/>
      <c r="T254" s="116"/>
      <c r="U254" s="133"/>
      <c r="V254" s="134"/>
      <c r="W254" s="135"/>
      <c r="X254" s="141">
        <f t="shared" si="74"/>
        <v>0</v>
      </c>
      <c r="Y254" s="142">
        <f t="shared" si="75"/>
        <v>0</v>
      </c>
      <c r="Z254" s="142">
        <f t="shared" si="76"/>
        <v>0</v>
      </c>
      <c r="AA254" s="143">
        <f t="shared" si="77"/>
        <v>0</v>
      </c>
      <c r="AC254" s="53">
        <f>IF(AND(NOT(X254=0),$I254='자료입력 및 결과표시'!$A$4,COUNTIF('업무중복도(데이터 입력)'!$M254:$S254,'자료입력 및 결과표시'!A$9)&gt;=1),1,0)</f>
        <v>0</v>
      </c>
      <c r="AD254" s="53">
        <f>IF(AND(NOT(Y254=0),$I254='자료입력 및 결과표시'!$A$4,COUNTIF('업무중복도(데이터 입력)'!$M254:$S254,'자료입력 및 결과표시'!B$9)&gt;=1),2,0)</f>
        <v>0</v>
      </c>
      <c r="AE254" s="53">
        <f>IF(AND(NOT(Z254=0),$I254='자료입력 및 결과표시'!$A$4,COUNTIF('업무중복도(데이터 입력)'!$M254:$S254,'자료입력 및 결과표시'!C$9)&gt;=1),3,0)</f>
        <v>0</v>
      </c>
      <c r="AF254" s="53">
        <f>IF(AND(NOT(AA254=0),$I254='자료입력 및 결과표시'!$A$4,COUNTIF('업무중복도(데이터 입력)'!$M254:$S254,'자료입력 및 결과표시'!D$9)&gt;=1),4,0)</f>
        <v>0</v>
      </c>
      <c r="AH254" s="20" t="str">
        <f t="shared" si="78"/>
        <v>\\\0</v>
      </c>
      <c r="AI254" s="20" t="str">
        <f t="shared" si="79"/>
        <v>\\\0</v>
      </c>
      <c r="AJ254" s="20" t="str">
        <f t="shared" si="80"/>
        <v>\\\0</v>
      </c>
      <c r="AK254" s="20" t="str">
        <f t="shared" si="81"/>
        <v>\\\0</v>
      </c>
      <c r="AM254" s="63" t="str">
        <f ca="1">IFERROR(MATCH('자료입력 및 결과표시'!$U$4,OFFSET($AH$3,$AM253,,1000),0)+$AM253,"")</f>
        <v/>
      </c>
      <c r="AN254" s="63" t="str">
        <f ca="1">IFERROR(MATCH('자료입력 및 결과표시'!$V$4,OFFSET($AI$3,$AN253,,1000),0)+$AN253,"")</f>
        <v/>
      </c>
      <c r="AO254" s="63" t="str">
        <f ca="1">IFERROR(MATCH('자료입력 및 결과표시'!$W$4,OFFSET($AJ$3,$AO253,,1000),0)+$AO253,"")</f>
        <v/>
      </c>
      <c r="AP254" s="63" t="str">
        <f ca="1">IFERROR(MATCH('자료입력 및 결과표시'!$X$4,OFFSET($AK$3,$AP253,,1000),0)+$AP253,"")</f>
        <v/>
      </c>
      <c r="AQ254" s="63" t="str">
        <f t="shared" ca="1" si="82"/>
        <v/>
      </c>
      <c r="AR254" s="63" t="str">
        <f t="shared" ca="1" si="83"/>
        <v/>
      </c>
      <c r="AS254" s="63" t="str">
        <f t="shared" ca="1" si="84"/>
        <v/>
      </c>
      <c r="AT254" s="63" t="str">
        <f t="shared" ca="1" si="85"/>
        <v/>
      </c>
      <c r="AU254" s="63" t="str">
        <f t="shared" ca="1" si="86"/>
        <v/>
      </c>
      <c r="AV254" s="63" t="str">
        <f t="shared" ca="1" si="87"/>
        <v/>
      </c>
      <c r="AW254" s="63" t="str">
        <f t="shared" ca="1" si="88"/>
        <v/>
      </c>
      <c r="AX254" s="63" t="str">
        <f t="shared" ca="1" si="89"/>
        <v/>
      </c>
      <c r="BC254"/>
    </row>
    <row r="255" spans="1:55" ht="16.5" x14ac:dyDescent="0.15">
      <c r="A255" s="60" t="str">
        <f ca="1">IFERROR(MATCH('자료입력 및 결과표시'!$A$4,OFFSET($I$3,$A254,,1000),0)+$A254,"")</f>
        <v/>
      </c>
      <c r="B255" s="60" t="str">
        <f t="shared" ca="1" si="90"/>
        <v/>
      </c>
      <c r="C255" s="44"/>
      <c r="D255" s="44"/>
      <c r="E255" s="44"/>
      <c r="F255" s="46"/>
      <c r="G255" s="18"/>
      <c r="H255" s="18">
        <f t="shared" si="73"/>
        <v>0</v>
      </c>
      <c r="I255" s="129"/>
      <c r="J255" s="130"/>
      <c r="K255" s="131"/>
      <c r="L255" s="132"/>
      <c r="M255" s="113"/>
      <c r="N255" s="114"/>
      <c r="O255" s="114"/>
      <c r="P255" s="114"/>
      <c r="Q255" s="114"/>
      <c r="R255" s="114"/>
      <c r="S255" s="115"/>
      <c r="T255" s="116"/>
      <c r="U255" s="133"/>
      <c r="V255" s="134"/>
      <c r="W255" s="135"/>
      <c r="X255" s="141">
        <f t="shared" si="74"/>
        <v>0</v>
      </c>
      <c r="Y255" s="142">
        <f t="shared" si="75"/>
        <v>0</v>
      </c>
      <c r="Z255" s="142">
        <f t="shared" si="76"/>
        <v>0</v>
      </c>
      <c r="AA255" s="143">
        <f t="shared" si="77"/>
        <v>0</v>
      </c>
      <c r="AC255" s="53">
        <f>IF(AND(NOT(X255=0),$I255='자료입력 및 결과표시'!$A$4,COUNTIF('업무중복도(데이터 입력)'!$M255:$S255,'자료입력 및 결과표시'!A$9)&gt;=1),1,0)</f>
        <v>0</v>
      </c>
      <c r="AD255" s="53">
        <f>IF(AND(NOT(Y255=0),$I255='자료입력 및 결과표시'!$A$4,COUNTIF('업무중복도(데이터 입력)'!$M255:$S255,'자료입력 및 결과표시'!B$9)&gt;=1),2,0)</f>
        <v>0</v>
      </c>
      <c r="AE255" s="53">
        <f>IF(AND(NOT(Z255=0),$I255='자료입력 및 결과표시'!$A$4,COUNTIF('업무중복도(데이터 입력)'!$M255:$S255,'자료입력 및 결과표시'!C$9)&gt;=1),3,0)</f>
        <v>0</v>
      </c>
      <c r="AF255" s="53">
        <f>IF(AND(NOT(AA255=0),$I255='자료입력 및 결과표시'!$A$4,COUNTIF('업무중복도(데이터 입력)'!$M255:$S255,'자료입력 및 결과표시'!D$9)&gt;=1),4,0)</f>
        <v>0</v>
      </c>
      <c r="AH255" s="20" t="str">
        <f t="shared" si="78"/>
        <v>\\\0</v>
      </c>
      <c r="AI255" s="20" t="str">
        <f t="shared" si="79"/>
        <v>\\\0</v>
      </c>
      <c r="AJ255" s="20" t="str">
        <f t="shared" si="80"/>
        <v>\\\0</v>
      </c>
      <c r="AK255" s="20" t="str">
        <f t="shared" si="81"/>
        <v>\\\0</v>
      </c>
      <c r="AM255" s="63" t="str">
        <f ca="1">IFERROR(MATCH('자료입력 및 결과표시'!$U$4,OFFSET($AH$3,$AM254,,1000),0)+$AM254,"")</f>
        <v/>
      </c>
      <c r="AN255" s="63" t="str">
        <f ca="1">IFERROR(MATCH('자료입력 및 결과표시'!$V$4,OFFSET($AI$3,$AN254,,1000),0)+$AN254,"")</f>
        <v/>
      </c>
      <c r="AO255" s="63" t="str">
        <f ca="1">IFERROR(MATCH('자료입력 및 결과표시'!$W$4,OFFSET($AJ$3,$AO254,,1000),0)+$AO254,"")</f>
        <v/>
      </c>
      <c r="AP255" s="63" t="str">
        <f ca="1">IFERROR(MATCH('자료입력 및 결과표시'!$X$4,OFFSET($AK$3,$AP254,,1000),0)+$AP254,"")</f>
        <v/>
      </c>
      <c r="AQ255" s="63" t="str">
        <f t="shared" ca="1" si="82"/>
        <v/>
      </c>
      <c r="AR255" s="63" t="str">
        <f t="shared" ca="1" si="83"/>
        <v/>
      </c>
      <c r="AS255" s="63" t="str">
        <f t="shared" ca="1" si="84"/>
        <v/>
      </c>
      <c r="AT255" s="63" t="str">
        <f t="shared" ca="1" si="85"/>
        <v/>
      </c>
      <c r="AU255" s="63" t="str">
        <f t="shared" ca="1" si="86"/>
        <v/>
      </c>
      <c r="AV255" s="63" t="str">
        <f t="shared" ca="1" si="87"/>
        <v/>
      </c>
      <c r="AW255" s="63" t="str">
        <f t="shared" ca="1" si="88"/>
        <v/>
      </c>
      <c r="AX255" s="63" t="str">
        <f t="shared" ca="1" si="89"/>
        <v/>
      </c>
      <c r="BC255"/>
    </row>
    <row r="256" spans="1:55" ht="16.5" x14ac:dyDescent="0.15">
      <c r="A256" s="60" t="str">
        <f ca="1">IFERROR(MATCH('자료입력 및 결과표시'!$A$4,OFFSET($I$3,$A255,,1000),0)+$A255,"")</f>
        <v/>
      </c>
      <c r="B256" s="60" t="str">
        <f t="shared" ca="1" si="90"/>
        <v/>
      </c>
      <c r="C256" s="44"/>
      <c r="D256" s="44"/>
      <c r="E256" s="44"/>
      <c r="F256" s="46"/>
      <c r="G256" s="18"/>
      <c r="H256" s="18">
        <f t="shared" si="73"/>
        <v>0</v>
      </c>
      <c r="I256" s="129"/>
      <c r="J256" s="130"/>
      <c r="K256" s="131"/>
      <c r="L256" s="132"/>
      <c r="M256" s="113"/>
      <c r="N256" s="114"/>
      <c r="O256" s="114"/>
      <c r="P256" s="114"/>
      <c r="Q256" s="114"/>
      <c r="R256" s="114"/>
      <c r="S256" s="115"/>
      <c r="T256" s="116"/>
      <c r="U256" s="133"/>
      <c r="V256" s="134"/>
      <c r="W256" s="135"/>
      <c r="X256" s="141">
        <f t="shared" si="74"/>
        <v>0</v>
      </c>
      <c r="Y256" s="142">
        <f t="shared" si="75"/>
        <v>0</v>
      </c>
      <c r="Z256" s="142">
        <f t="shared" si="76"/>
        <v>0</v>
      </c>
      <c r="AA256" s="143">
        <f t="shared" si="77"/>
        <v>0</v>
      </c>
      <c r="AC256" s="53">
        <f>IF(AND(NOT(X256=0),$I256='자료입력 및 결과표시'!$A$4,COUNTIF('업무중복도(데이터 입력)'!$M256:$S256,'자료입력 및 결과표시'!A$9)&gt;=1),1,0)</f>
        <v>0</v>
      </c>
      <c r="AD256" s="53">
        <f>IF(AND(NOT(Y256=0),$I256='자료입력 및 결과표시'!$A$4,COUNTIF('업무중복도(데이터 입력)'!$M256:$S256,'자료입력 및 결과표시'!B$9)&gt;=1),2,0)</f>
        <v>0</v>
      </c>
      <c r="AE256" s="53">
        <f>IF(AND(NOT(Z256=0),$I256='자료입력 및 결과표시'!$A$4,COUNTIF('업무중복도(데이터 입력)'!$M256:$S256,'자료입력 및 결과표시'!C$9)&gt;=1),3,0)</f>
        <v>0</v>
      </c>
      <c r="AF256" s="53">
        <f>IF(AND(NOT(AA256=0),$I256='자료입력 및 결과표시'!$A$4,COUNTIF('업무중복도(데이터 입력)'!$M256:$S256,'자료입력 및 결과표시'!D$9)&gt;=1),4,0)</f>
        <v>0</v>
      </c>
      <c r="AH256" s="20" t="str">
        <f t="shared" si="78"/>
        <v>\\\0</v>
      </c>
      <c r="AI256" s="20" t="str">
        <f t="shared" si="79"/>
        <v>\\\0</v>
      </c>
      <c r="AJ256" s="20" t="str">
        <f t="shared" si="80"/>
        <v>\\\0</v>
      </c>
      <c r="AK256" s="20" t="str">
        <f t="shared" si="81"/>
        <v>\\\0</v>
      </c>
      <c r="AM256" s="63" t="str">
        <f ca="1">IFERROR(MATCH('자료입력 및 결과표시'!$U$4,OFFSET($AH$3,$AM255,,1000),0)+$AM255,"")</f>
        <v/>
      </c>
      <c r="AN256" s="63" t="str">
        <f ca="1">IFERROR(MATCH('자료입력 및 결과표시'!$V$4,OFFSET($AI$3,$AN255,,1000),0)+$AN255,"")</f>
        <v/>
      </c>
      <c r="AO256" s="63" t="str">
        <f ca="1">IFERROR(MATCH('자료입력 및 결과표시'!$W$4,OFFSET($AJ$3,$AO255,,1000),0)+$AO255,"")</f>
        <v/>
      </c>
      <c r="AP256" s="63" t="str">
        <f ca="1">IFERROR(MATCH('자료입력 및 결과표시'!$X$4,OFFSET($AK$3,$AP255,,1000),0)+$AP255,"")</f>
        <v/>
      </c>
      <c r="AQ256" s="63" t="str">
        <f t="shared" ca="1" si="82"/>
        <v/>
      </c>
      <c r="AR256" s="63" t="str">
        <f t="shared" ca="1" si="83"/>
        <v/>
      </c>
      <c r="AS256" s="63" t="str">
        <f t="shared" ca="1" si="84"/>
        <v/>
      </c>
      <c r="AT256" s="63" t="str">
        <f t="shared" ca="1" si="85"/>
        <v/>
      </c>
      <c r="AU256" s="63" t="str">
        <f t="shared" ca="1" si="86"/>
        <v/>
      </c>
      <c r="AV256" s="63" t="str">
        <f t="shared" ca="1" si="87"/>
        <v/>
      </c>
      <c r="AW256" s="63" t="str">
        <f t="shared" ca="1" si="88"/>
        <v/>
      </c>
      <c r="AX256" s="63" t="str">
        <f t="shared" ca="1" si="89"/>
        <v/>
      </c>
      <c r="BC256"/>
    </row>
    <row r="257" spans="1:55" ht="16.5" x14ac:dyDescent="0.15">
      <c r="A257" s="60" t="str">
        <f ca="1">IFERROR(MATCH('자료입력 및 결과표시'!$A$4,OFFSET($I$3,$A256,,1000),0)+$A256,"")</f>
        <v/>
      </c>
      <c r="B257" s="60" t="str">
        <f t="shared" ca="1" si="90"/>
        <v/>
      </c>
      <c r="C257" s="44"/>
      <c r="D257" s="44"/>
      <c r="E257" s="44"/>
      <c r="F257" s="46"/>
      <c r="G257" s="18"/>
      <c r="H257" s="18">
        <f t="shared" si="73"/>
        <v>0</v>
      </c>
      <c r="I257" s="129"/>
      <c r="J257" s="130"/>
      <c r="K257" s="131"/>
      <c r="L257" s="132"/>
      <c r="M257" s="113"/>
      <c r="N257" s="114"/>
      <c r="O257" s="114"/>
      <c r="P257" s="114"/>
      <c r="Q257" s="114"/>
      <c r="R257" s="114"/>
      <c r="S257" s="115"/>
      <c r="T257" s="116"/>
      <c r="U257" s="133"/>
      <c r="V257" s="134"/>
      <c r="W257" s="135"/>
      <c r="X257" s="141">
        <f t="shared" si="74"/>
        <v>0</v>
      </c>
      <c r="Y257" s="142">
        <f t="shared" si="75"/>
        <v>0</v>
      </c>
      <c r="Z257" s="142">
        <f t="shared" si="76"/>
        <v>0</v>
      </c>
      <c r="AA257" s="143">
        <f t="shared" si="77"/>
        <v>0</v>
      </c>
      <c r="AC257" s="53">
        <f>IF(AND(NOT(X257=0),$I257='자료입력 및 결과표시'!$A$4,COUNTIF('업무중복도(데이터 입력)'!$M257:$S257,'자료입력 및 결과표시'!A$9)&gt;=1),1,0)</f>
        <v>0</v>
      </c>
      <c r="AD257" s="53">
        <f>IF(AND(NOT(Y257=0),$I257='자료입력 및 결과표시'!$A$4,COUNTIF('업무중복도(데이터 입력)'!$M257:$S257,'자료입력 및 결과표시'!B$9)&gt;=1),2,0)</f>
        <v>0</v>
      </c>
      <c r="AE257" s="53">
        <f>IF(AND(NOT(Z257=0),$I257='자료입력 및 결과표시'!$A$4,COUNTIF('업무중복도(데이터 입력)'!$M257:$S257,'자료입력 및 결과표시'!C$9)&gt;=1),3,0)</f>
        <v>0</v>
      </c>
      <c r="AF257" s="53">
        <f>IF(AND(NOT(AA257=0),$I257='자료입력 및 결과표시'!$A$4,COUNTIF('업무중복도(데이터 입력)'!$M257:$S257,'자료입력 및 결과표시'!D$9)&gt;=1),4,0)</f>
        <v>0</v>
      </c>
      <c r="AH257" s="20" t="str">
        <f t="shared" si="78"/>
        <v>\\\0</v>
      </c>
      <c r="AI257" s="20" t="str">
        <f t="shared" si="79"/>
        <v>\\\0</v>
      </c>
      <c r="AJ257" s="20" t="str">
        <f t="shared" si="80"/>
        <v>\\\0</v>
      </c>
      <c r="AK257" s="20" t="str">
        <f t="shared" si="81"/>
        <v>\\\0</v>
      </c>
      <c r="AM257" s="63" t="str">
        <f ca="1">IFERROR(MATCH('자료입력 및 결과표시'!$U$4,OFFSET($AH$3,$AM256,,1000),0)+$AM256,"")</f>
        <v/>
      </c>
      <c r="AN257" s="63" t="str">
        <f ca="1">IFERROR(MATCH('자료입력 및 결과표시'!$V$4,OFFSET($AI$3,$AN256,,1000),0)+$AN256,"")</f>
        <v/>
      </c>
      <c r="AO257" s="63" t="str">
        <f ca="1">IFERROR(MATCH('자료입력 및 결과표시'!$W$4,OFFSET($AJ$3,$AO256,,1000),0)+$AO256,"")</f>
        <v/>
      </c>
      <c r="AP257" s="63" t="str">
        <f ca="1">IFERROR(MATCH('자료입력 및 결과표시'!$X$4,OFFSET($AK$3,$AP256,,1000),0)+$AP256,"")</f>
        <v/>
      </c>
      <c r="AQ257" s="63" t="str">
        <f t="shared" ca="1" si="82"/>
        <v/>
      </c>
      <c r="AR257" s="63" t="str">
        <f t="shared" ca="1" si="83"/>
        <v/>
      </c>
      <c r="AS257" s="63" t="str">
        <f t="shared" ca="1" si="84"/>
        <v/>
      </c>
      <c r="AT257" s="63" t="str">
        <f t="shared" ca="1" si="85"/>
        <v/>
      </c>
      <c r="AU257" s="63" t="str">
        <f t="shared" ca="1" si="86"/>
        <v/>
      </c>
      <c r="AV257" s="63" t="str">
        <f t="shared" ca="1" si="87"/>
        <v/>
      </c>
      <c r="AW257" s="63" t="str">
        <f t="shared" ca="1" si="88"/>
        <v/>
      </c>
      <c r="AX257" s="63" t="str">
        <f t="shared" ca="1" si="89"/>
        <v/>
      </c>
      <c r="BC257"/>
    </row>
    <row r="258" spans="1:55" ht="16.5" x14ac:dyDescent="0.15">
      <c r="A258" s="60" t="str">
        <f ca="1">IFERROR(MATCH('자료입력 및 결과표시'!$A$4,OFFSET($I$3,$A257,,1000),0)+$A257,"")</f>
        <v/>
      </c>
      <c r="B258" s="60" t="str">
        <f t="shared" ca="1" si="90"/>
        <v/>
      </c>
      <c r="C258" s="44"/>
      <c r="D258" s="44"/>
      <c r="E258" s="44"/>
      <c r="F258" s="46"/>
      <c r="G258" s="18"/>
      <c r="H258" s="18">
        <f t="shared" si="73"/>
        <v>0</v>
      </c>
      <c r="I258" s="129"/>
      <c r="J258" s="130"/>
      <c r="K258" s="131"/>
      <c r="L258" s="132"/>
      <c r="M258" s="113"/>
      <c r="N258" s="114"/>
      <c r="O258" s="114"/>
      <c r="P258" s="114"/>
      <c r="Q258" s="114"/>
      <c r="R258" s="114"/>
      <c r="S258" s="115"/>
      <c r="T258" s="116"/>
      <c r="U258" s="133"/>
      <c r="V258" s="134"/>
      <c r="W258" s="135"/>
      <c r="X258" s="141">
        <f t="shared" si="74"/>
        <v>0</v>
      </c>
      <c r="Y258" s="142">
        <f t="shared" si="75"/>
        <v>0</v>
      </c>
      <c r="Z258" s="142">
        <f t="shared" si="76"/>
        <v>0</v>
      </c>
      <c r="AA258" s="143">
        <f t="shared" si="77"/>
        <v>0</v>
      </c>
      <c r="AC258" s="53">
        <f>IF(AND(NOT(X258=0),$I258='자료입력 및 결과표시'!$A$4,COUNTIF('업무중복도(데이터 입력)'!$M258:$S258,'자료입력 및 결과표시'!A$9)&gt;=1),1,0)</f>
        <v>0</v>
      </c>
      <c r="AD258" s="53">
        <f>IF(AND(NOT(Y258=0),$I258='자료입력 및 결과표시'!$A$4,COUNTIF('업무중복도(데이터 입력)'!$M258:$S258,'자료입력 및 결과표시'!B$9)&gt;=1),2,0)</f>
        <v>0</v>
      </c>
      <c r="AE258" s="53">
        <f>IF(AND(NOT(Z258=0),$I258='자료입력 및 결과표시'!$A$4,COUNTIF('업무중복도(데이터 입력)'!$M258:$S258,'자료입력 및 결과표시'!C$9)&gt;=1),3,0)</f>
        <v>0</v>
      </c>
      <c r="AF258" s="53">
        <f>IF(AND(NOT(AA258=0),$I258='자료입력 및 결과표시'!$A$4,COUNTIF('업무중복도(데이터 입력)'!$M258:$S258,'자료입력 및 결과표시'!D$9)&gt;=1),4,0)</f>
        <v>0</v>
      </c>
      <c r="AH258" s="20" t="str">
        <f t="shared" si="78"/>
        <v>\\\0</v>
      </c>
      <c r="AI258" s="20" t="str">
        <f t="shared" si="79"/>
        <v>\\\0</v>
      </c>
      <c r="AJ258" s="20" t="str">
        <f t="shared" si="80"/>
        <v>\\\0</v>
      </c>
      <c r="AK258" s="20" t="str">
        <f t="shared" si="81"/>
        <v>\\\0</v>
      </c>
      <c r="AM258" s="63" t="str">
        <f ca="1">IFERROR(MATCH('자료입력 및 결과표시'!$U$4,OFFSET($AH$3,$AM257,,1000),0)+$AM257,"")</f>
        <v/>
      </c>
      <c r="AN258" s="63" t="str">
        <f ca="1">IFERROR(MATCH('자료입력 및 결과표시'!$V$4,OFFSET($AI$3,$AN257,,1000),0)+$AN257,"")</f>
        <v/>
      </c>
      <c r="AO258" s="63" t="str">
        <f ca="1">IFERROR(MATCH('자료입력 및 결과표시'!$W$4,OFFSET($AJ$3,$AO257,,1000),0)+$AO257,"")</f>
        <v/>
      </c>
      <c r="AP258" s="63" t="str">
        <f ca="1">IFERROR(MATCH('자료입력 및 결과표시'!$X$4,OFFSET($AK$3,$AP257,,1000),0)+$AP257,"")</f>
        <v/>
      </c>
      <c r="AQ258" s="63" t="str">
        <f t="shared" ca="1" si="82"/>
        <v/>
      </c>
      <c r="AR258" s="63" t="str">
        <f t="shared" ca="1" si="83"/>
        <v/>
      </c>
      <c r="AS258" s="63" t="str">
        <f t="shared" ca="1" si="84"/>
        <v/>
      </c>
      <c r="AT258" s="63" t="str">
        <f t="shared" ca="1" si="85"/>
        <v/>
      </c>
      <c r="AU258" s="63" t="str">
        <f t="shared" ca="1" si="86"/>
        <v/>
      </c>
      <c r="AV258" s="63" t="str">
        <f t="shared" ca="1" si="87"/>
        <v/>
      </c>
      <c r="AW258" s="63" t="str">
        <f t="shared" ca="1" si="88"/>
        <v/>
      </c>
      <c r="AX258" s="63" t="str">
        <f t="shared" ca="1" si="89"/>
        <v/>
      </c>
      <c r="BC258"/>
    </row>
    <row r="259" spans="1:55" ht="16.5" x14ac:dyDescent="0.15">
      <c r="A259" s="60" t="str">
        <f ca="1">IFERROR(MATCH('자료입력 및 결과표시'!$A$4,OFFSET($I$3,$A258,,1000),0)+$A258,"")</f>
        <v/>
      </c>
      <c r="B259" s="60" t="str">
        <f t="shared" ca="1" si="90"/>
        <v/>
      </c>
      <c r="C259" s="44"/>
      <c r="D259" s="44"/>
      <c r="E259" s="44"/>
      <c r="F259" s="46"/>
      <c r="G259" s="18"/>
      <c r="H259" s="18">
        <f t="shared" ref="H259:H322" si="91">IF(OR(NOT(X259=0),NOT(Y259=0),NOT(Z259=0),NOT(AA259=0)),$A$3&amp;"\"&amp;V259&amp;"\"&amp;W259,0)</f>
        <v>0</v>
      </c>
      <c r="I259" s="129"/>
      <c r="J259" s="130"/>
      <c r="K259" s="131"/>
      <c r="L259" s="132"/>
      <c r="M259" s="113"/>
      <c r="N259" s="114"/>
      <c r="O259" s="114"/>
      <c r="P259" s="114"/>
      <c r="Q259" s="114"/>
      <c r="R259" s="114"/>
      <c r="S259" s="115"/>
      <c r="T259" s="116"/>
      <c r="U259" s="133"/>
      <c r="V259" s="134"/>
      <c r="W259" s="135"/>
      <c r="X259" s="141">
        <f t="shared" si="74"/>
        <v>0</v>
      </c>
      <c r="Y259" s="142">
        <f t="shared" si="75"/>
        <v>0</v>
      </c>
      <c r="Z259" s="142">
        <f t="shared" si="76"/>
        <v>0</v>
      </c>
      <c r="AA259" s="143">
        <f t="shared" si="77"/>
        <v>0</v>
      </c>
      <c r="AC259" s="53">
        <f>IF(AND(NOT(X259=0),$I259='자료입력 및 결과표시'!$A$4,COUNTIF('업무중복도(데이터 입력)'!$M259:$S259,'자료입력 및 결과표시'!A$9)&gt;=1),1,0)</f>
        <v>0</v>
      </c>
      <c r="AD259" s="53">
        <f>IF(AND(NOT(Y259=0),$I259='자료입력 및 결과표시'!$A$4,COUNTIF('업무중복도(데이터 입력)'!$M259:$S259,'자료입력 및 결과표시'!B$9)&gt;=1),2,0)</f>
        <v>0</v>
      </c>
      <c r="AE259" s="53">
        <f>IF(AND(NOT(Z259=0),$I259='자료입력 및 결과표시'!$A$4,COUNTIF('업무중복도(데이터 입력)'!$M259:$S259,'자료입력 및 결과표시'!C$9)&gt;=1),3,0)</f>
        <v>0</v>
      </c>
      <c r="AF259" s="53">
        <f>IF(AND(NOT(AA259=0),$I259='자료입력 및 결과표시'!$A$4,COUNTIF('업무중복도(데이터 입력)'!$M259:$S259,'자료입력 및 결과표시'!D$9)&gt;=1),4,0)</f>
        <v>0</v>
      </c>
      <c r="AH259" s="20" t="str">
        <f t="shared" si="78"/>
        <v>\\\0</v>
      </c>
      <c r="AI259" s="20" t="str">
        <f t="shared" si="79"/>
        <v>\\\0</v>
      </c>
      <c r="AJ259" s="20" t="str">
        <f t="shared" si="80"/>
        <v>\\\0</v>
      </c>
      <c r="AK259" s="20" t="str">
        <f t="shared" si="81"/>
        <v>\\\0</v>
      </c>
      <c r="AM259" s="63" t="str">
        <f ca="1">IFERROR(MATCH('자료입력 및 결과표시'!$U$4,OFFSET($AH$3,$AM258,,1000),0)+$AM258,"")</f>
        <v/>
      </c>
      <c r="AN259" s="63" t="str">
        <f ca="1">IFERROR(MATCH('자료입력 및 결과표시'!$V$4,OFFSET($AI$3,$AN258,,1000),0)+$AN258,"")</f>
        <v/>
      </c>
      <c r="AO259" s="63" t="str">
        <f ca="1">IFERROR(MATCH('자료입력 및 결과표시'!$W$4,OFFSET($AJ$3,$AO258,,1000),0)+$AO258,"")</f>
        <v/>
      </c>
      <c r="AP259" s="63" t="str">
        <f ca="1">IFERROR(MATCH('자료입력 및 결과표시'!$X$4,OFFSET($AK$3,$AP258,,1000),0)+$AP258,"")</f>
        <v/>
      </c>
      <c r="AQ259" s="63" t="str">
        <f t="shared" ca="1" si="82"/>
        <v/>
      </c>
      <c r="AR259" s="63" t="str">
        <f t="shared" ca="1" si="83"/>
        <v/>
      </c>
      <c r="AS259" s="63" t="str">
        <f t="shared" ca="1" si="84"/>
        <v/>
      </c>
      <c r="AT259" s="63" t="str">
        <f t="shared" ca="1" si="85"/>
        <v/>
      </c>
      <c r="AU259" s="63" t="str">
        <f t="shared" ca="1" si="86"/>
        <v/>
      </c>
      <c r="AV259" s="63" t="str">
        <f t="shared" ca="1" si="87"/>
        <v/>
      </c>
      <c r="AW259" s="63" t="str">
        <f t="shared" ca="1" si="88"/>
        <v/>
      </c>
      <c r="AX259" s="63" t="str">
        <f t="shared" ca="1" si="89"/>
        <v/>
      </c>
      <c r="BC259"/>
    </row>
    <row r="260" spans="1:55" ht="16.5" x14ac:dyDescent="0.15">
      <c r="A260" s="60" t="str">
        <f ca="1">IFERROR(MATCH('자료입력 및 결과표시'!$A$4,OFFSET($I$3,$A259,,1000),0)+$A259,"")</f>
        <v/>
      </c>
      <c r="B260" s="60" t="str">
        <f t="shared" ca="1" si="90"/>
        <v/>
      </c>
      <c r="C260" s="44"/>
      <c r="D260" s="44"/>
      <c r="E260" s="44"/>
      <c r="F260" s="46"/>
      <c r="G260" s="18"/>
      <c r="H260" s="18">
        <f t="shared" si="91"/>
        <v>0</v>
      </c>
      <c r="I260" s="129"/>
      <c r="J260" s="130"/>
      <c r="K260" s="131"/>
      <c r="L260" s="132"/>
      <c r="M260" s="113"/>
      <c r="N260" s="114"/>
      <c r="O260" s="114"/>
      <c r="P260" s="114"/>
      <c r="Q260" s="114"/>
      <c r="R260" s="114"/>
      <c r="S260" s="115"/>
      <c r="T260" s="116"/>
      <c r="U260" s="133"/>
      <c r="V260" s="134"/>
      <c r="W260" s="135"/>
      <c r="X260" s="141">
        <f t="shared" ref="X260:X323" si="92">IF($C$5="미만",IF(AND($I260=$A$3,OR(B$3=$M260,B$3=$N260,B$3=$O260,B$3=$P260,B$3=$Q260,B$3=$R260,B$3=$S260)),IF(OR($A$5+90&gt;=$L260,$A$5&lt;$K260),0,IF($L260-$A$5-90&gt;=$B$5,$B$5,$L260-$A$5-90)),0),IF($T260=$C$5,IF(AND($I260=$A$3,OR(B$3=$M260,B$3=$N260,B$3=$O260,B$3=$P260,B$3=$Q260,B$3=$R260,B$3=$S260)),IF(OR($A$5+90&gt;=$L260,$A$5&lt;$K260),0,IF($L260-$A$5-90&gt;=$B$5,$B$5,$L260-$A$5-90)),0),0))</f>
        <v>0</v>
      </c>
      <c r="Y260" s="142">
        <f t="shared" ref="Y260:Y323" si="93">IF($C$5="미만",IF(AND($I260=$A$3,OR(C$3=$M260,C$3=$N260,C$3=$O260,C$3=$P260,C$3=$Q260,C$3=$R260,C$3=$S260)),IF(OR($A$5+90&gt;=$L260,$A$5&lt;$K260),0,IF($L260-$A$5-90&gt;=$B$5,$B$5,$L260-$A$5-90)),0),IF($T260=$C$5,IF(AND($I260=$A$3,OR(C$3=$M260,C$3=$N260,C$3=$O260,C$3=$P260,C$3=$Q260,C$3=$R260,C$3=$S260)),IF(OR($A$5+90&gt;=$L260,$A$5&lt;$K260),0,IF($L260-$A$5-90&gt;=$B$5,$B$5,$L260-$A$5-90)),0),0))</f>
        <v>0</v>
      </c>
      <c r="Z260" s="142">
        <f t="shared" ref="Z260:Z323" si="94">IF($C$5="미만",IF(AND($I260=$A$3,OR(D$3=$M260,D$3=$N260,D$3=$O260,D$3=$P260,D$3=$Q260,D$3=$R260,D$3=$S260)),IF(OR($A$5+90&gt;=$L260,$A$5&lt;$K260),0,IF($L260-$A$5-90&gt;=$B$5,$B$5,$L260-$A$5-90)),0),IF($T260=$C$5,IF(AND($I260=$A$3,OR(D$3=$M260,D$3=$N260,D$3=$O260,D$3=$P260,D$3=$Q260,D$3=$R260,D$3=$S260)),IF(OR($A$5+90&gt;=$L260,$A$5&lt;$K260),0,IF($L260-$A$5-90&gt;=$B$5,$B$5,$L260-$A$5-90)),0),0))</f>
        <v>0</v>
      </c>
      <c r="AA260" s="143">
        <f t="shared" ref="AA260:AA323" si="95">IF($C$5="미만",IF(AND($I260=$A$3,OR(E$3=$M260,E$3=$N260,E$3=$O260,E$3=$P260,E$3=$Q260,E$3=$R260,E$3=$S260)),IF(OR($A$5+90&gt;=$L260,$A$5&lt;$K260),0,IF($L260-$A$5-90&gt;=$B$5,$B$5,$L260-$A$5-90)),0),IF($T260=$C$5,IF(AND($I260=$A$3,OR(E$3=$M260,E$3=$N260,E$3=$O260,E$3=$P260,E$3=$Q260,E$3=$R260,E$3=$S260)),IF(OR($A$5+90&gt;=$L260,$A$5&lt;$K260),0,IF($L260-$A$5-90&gt;=$B$5,$B$5,$L260-$A$5-90)),0),0))</f>
        <v>0</v>
      </c>
      <c r="AC260" s="53">
        <f>IF(AND(NOT(X260=0),$I260='자료입력 및 결과표시'!$A$4,COUNTIF('업무중복도(데이터 입력)'!$M260:$S260,'자료입력 및 결과표시'!A$9)&gt;=1),1,0)</f>
        <v>0</v>
      </c>
      <c r="AD260" s="53">
        <f>IF(AND(NOT(Y260=0),$I260='자료입력 및 결과표시'!$A$4,COUNTIF('업무중복도(데이터 입력)'!$M260:$S260,'자료입력 및 결과표시'!B$9)&gt;=1),2,0)</f>
        <v>0</v>
      </c>
      <c r="AE260" s="53">
        <f>IF(AND(NOT(Z260=0),$I260='자료입력 및 결과표시'!$A$4,COUNTIF('업무중복도(데이터 입력)'!$M260:$S260,'자료입력 및 결과표시'!C$9)&gt;=1),3,0)</f>
        <v>0</v>
      </c>
      <c r="AF260" s="53">
        <f>IF(AND(NOT(AA260=0),$I260='자료입력 및 결과표시'!$A$4,COUNTIF('업무중복도(데이터 입력)'!$M260:$S260,'자료입력 및 결과표시'!D$9)&gt;=1),4,0)</f>
        <v>0</v>
      </c>
      <c r="AH260" s="20" t="str">
        <f t="shared" ref="AH260:AH323" si="96">$I260&amp;"\"&amp;$V260&amp;"\"&amp;$W260&amp;"\"&amp;$AC260</f>
        <v>\\\0</v>
      </c>
      <c r="AI260" s="20" t="str">
        <f t="shared" ref="AI260:AI323" si="97">$I260&amp;"\"&amp;$V260&amp;"\"&amp;$W260&amp;"\"&amp;$AD260</f>
        <v>\\\0</v>
      </c>
      <c r="AJ260" s="20" t="str">
        <f t="shared" ref="AJ260:AJ323" si="98">$I260&amp;"\"&amp;$V260&amp;"\"&amp;$W260&amp;"\"&amp;$AE260</f>
        <v>\\\0</v>
      </c>
      <c r="AK260" s="20" t="str">
        <f t="shared" ref="AK260:AK323" si="99">$I260&amp;"\"&amp;$V260&amp;"\"&amp;$W260&amp;"\"&amp;$AF260</f>
        <v>\\\0</v>
      </c>
      <c r="AM260" s="63" t="str">
        <f ca="1">IFERROR(MATCH('자료입력 및 결과표시'!$U$4,OFFSET($AH$3,$AM259,,1000),0)+$AM259,"")</f>
        <v/>
      </c>
      <c r="AN260" s="63" t="str">
        <f ca="1">IFERROR(MATCH('자료입력 및 결과표시'!$V$4,OFFSET($AI$3,$AN259,,1000),0)+$AN259,"")</f>
        <v/>
      </c>
      <c r="AO260" s="63" t="str">
        <f ca="1">IFERROR(MATCH('자료입력 및 결과표시'!$W$4,OFFSET($AJ$3,$AO259,,1000),0)+$AO259,"")</f>
        <v/>
      </c>
      <c r="AP260" s="63" t="str">
        <f ca="1">IFERROR(MATCH('자료입력 및 결과표시'!$X$4,OFFSET($AK$3,$AP259,,1000),0)+$AP259,"")</f>
        <v/>
      </c>
      <c r="AQ260" s="63" t="str">
        <f t="shared" ref="AQ260:AQ323" ca="1" si="100">IFERROR(INDEX($J$3:$J$1003,AM260),"")</f>
        <v/>
      </c>
      <c r="AR260" s="63" t="str">
        <f t="shared" ref="AR260:AR323" ca="1" si="101">IFERROR(INDEX($J$3:$J$1003,AN260),"")</f>
        <v/>
      </c>
      <c r="AS260" s="63" t="str">
        <f t="shared" ref="AS260:AS323" ca="1" si="102">IFERROR(INDEX($J$3:$J$1003,AO260),"")</f>
        <v/>
      </c>
      <c r="AT260" s="63" t="str">
        <f t="shared" ref="AT260:AT323" ca="1" si="103">IFERROR(INDEX($J$3:$J$1003,AP260),"")</f>
        <v/>
      </c>
      <c r="AU260" s="63" t="str">
        <f t="shared" ref="AU260:AU323" ca="1" si="104">IFERROR(INDEX($X$3:$X$1003,AM260),"")</f>
        <v/>
      </c>
      <c r="AV260" s="63" t="str">
        <f t="shared" ref="AV260:AV323" ca="1" si="105">IFERROR(INDEX($Y$3:$Y$1003,AN260),"")</f>
        <v/>
      </c>
      <c r="AW260" s="63" t="str">
        <f t="shared" ref="AW260:AW323" ca="1" si="106">IFERROR(INDEX($Z$3:$Z$1003,AO260),"")</f>
        <v/>
      </c>
      <c r="AX260" s="63" t="str">
        <f t="shared" ref="AX260:AX323" ca="1" si="107">IFERROR(INDEX($AA$3:$AA$1003,AP260),"")</f>
        <v/>
      </c>
      <c r="BC260"/>
    </row>
    <row r="261" spans="1:55" ht="16.5" x14ac:dyDescent="0.15">
      <c r="A261" s="60" t="str">
        <f ca="1">IFERROR(MATCH('자료입력 및 결과표시'!$A$4,OFFSET($I$3,$A260,,1000),0)+$A260,"")</f>
        <v/>
      </c>
      <c r="B261" s="60" t="str">
        <f t="shared" ca="1" si="90"/>
        <v/>
      </c>
      <c r="C261" s="44"/>
      <c r="D261" s="44"/>
      <c r="E261" s="44"/>
      <c r="F261" s="46"/>
      <c r="G261" s="18"/>
      <c r="H261" s="18">
        <f t="shared" si="91"/>
        <v>0</v>
      </c>
      <c r="I261" s="129"/>
      <c r="J261" s="130"/>
      <c r="K261" s="131"/>
      <c r="L261" s="132"/>
      <c r="M261" s="113"/>
      <c r="N261" s="114"/>
      <c r="O261" s="114"/>
      <c r="P261" s="114"/>
      <c r="Q261" s="114"/>
      <c r="R261" s="114"/>
      <c r="S261" s="115"/>
      <c r="T261" s="116"/>
      <c r="U261" s="133"/>
      <c r="V261" s="134"/>
      <c r="W261" s="135"/>
      <c r="X261" s="141">
        <f t="shared" si="92"/>
        <v>0</v>
      </c>
      <c r="Y261" s="142">
        <f t="shared" si="93"/>
        <v>0</v>
      </c>
      <c r="Z261" s="142">
        <f t="shared" si="94"/>
        <v>0</v>
      </c>
      <c r="AA261" s="143">
        <f t="shared" si="95"/>
        <v>0</v>
      </c>
      <c r="AC261" s="53">
        <f>IF(AND(NOT(X261=0),$I261='자료입력 및 결과표시'!$A$4,COUNTIF('업무중복도(데이터 입력)'!$M261:$S261,'자료입력 및 결과표시'!A$9)&gt;=1),1,0)</f>
        <v>0</v>
      </c>
      <c r="AD261" s="53">
        <f>IF(AND(NOT(Y261=0),$I261='자료입력 및 결과표시'!$A$4,COUNTIF('업무중복도(데이터 입력)'!$M261:$S261,'자료입력 및 결과표시'!B$9)&gt;=1),2,0)</f>
        <v>0</v>
      </c>
      <c r="AE261" s="53">
        <f>IF(AND(NOT(Z261=0),$I261='자료입력 및 결과표시'!$A$4,COUNTIF('업무중복도(데이터 입력)'!$M261:$S261,'자료입력 및 결과표시'!C$9)&gt;=1),3,0)</f>
        <v>0</v>
      </c>
      <c r="AF261" s="53">
        <f>IF(AND(NOT(AA261=0),$I261='자료입력 및 결과표시'!$A$4,COUNTIF('업무중복도(데이터 입력)'!$M261:$S261,'자료입력 및 결과표시'!D$9)&gt;=1),4,0)</f>
        <v>0</v>
      </c>
      <c r="AH261" s="20" t="str">
        <f t="shared" si="96"/>
        <v>\\\0</v>
      </c>
      <c r="AI261" s="20" t="str">
        <f t="shared" si="97"/>
        <v>\\\0</v>
      </c>
      <c r="AJ261" s="20" t="str">
        <f t="shared" si="98"/>
        <v>\\\0</v>
      </c>
      <c r="AK261" s="20" t="str">
        <f t="shared" si="99"/>
        <v>\\\0</v>
      </c>
      <c r="AM261" s="63" t="str">
        <f ca="1">IFERROR(MATCH('자료입력 및 결과표시'!$U$4,OFFSET($AH$3,$AM260,,1000),0)+$AM260,"")</f>
        <v/>
      </c>
      <c r="AN261" s="63" t="str">
        <f ca="1">IFERROR(MATCH('자료입력 및 결과표시'!$V$4,OFFSET($AI$3,$AN260,,1000),0)+$AN260,"")</f>
        <v/>
      </c>
      <c r="AO261" s="63" t="str">
        <f ca="1">IFERROR(MATCH('자료입력 및 결과표시'!$W$4,OFFSET($AJ$3,$AO260,,1000),0)+$AO260,"")</f>
        <v/>
      </c>
      <c r="AP261" s="63" t="str">
        <f ca="1">IFERROR(MATCH('자료입력 및 결과표시'!$X$4,OFFSET($AK$3,$AP260,,1000),0)+$AP260,"")</f>
        <v/>
      </c>
      <c r="AQ261" s="63" t="str">
        <f t="shared" ca="1" si="100"/>
        <v/>
      </c>
      <c r="AR261" s="63" t="str">
        <f t="shared" ca="1" si="101"/>
        <v/>
      </c>
      <c r="AS261" s="63" t="str">
        <f t="shared" ca="1" si="102"/>
        <v/>
      </c>
      <c r="AT261" s="63" t="str">
        <f t="shared" ca="1" si="103"/>
        <v/>
      </c>
      <c r="AU261" s="63" t="str">
        <f t="shared" ca="1" si="104"/>
        <v/>
      </c>
      <c r="AV261" s="63" t="str">
        <f t="shared" ca="1" si="105"/>
        <v/>
      </c>
      <c r="AW261" s="63" t="str">
        <f t="shared" ca="1" si="106"/>
        <v/>
      </c>
      <c r="AX261" s="63" t="str">
        <f t="shared" ca="1" si="107"/>
        <v/>
      </c>
      <c r="BC261"/>
    </row>
    <row r="262" spans="1:55" ht="16.5" x14ac:dyDescent="0.15">
      <c r="A262" s="60" t="str">
        <f ca="1">IFERROR(MATCH('자료입력 및 결과표시'!$A$4,OFFSET($I$3,$A261,,1000),0)+$A261,"")</f>
        <v/>
      </c>
      <c r="B262" s="60" t="str">
        <f t="shared" ca="1" si="90"/>
        <v/>
      </c>
      <c r="C262" s="44"/>
      <c r="D262" s="44"/>
      <c r="E262" s="44"/>
      <c r="F262" s="46"/>
      <c r="G262" s="18"/>
      <c r="H262" s="18">
        <f t="shared" si="91"/>
        <v>0</v>
      </c>
      <c r="I262" s="129"/>
      <c r="J262" s="130"/>
      <c r="K262" s="131"/>
      <c r="L262" s="132"/>
      <c r="M262" s="113"/>
      <c r="N262" s="114"/>
      <c r="O262" s="114"/>
      <c r="P262" s="114"/>
      <c r="Q262" s="114"/>
      <c r="R262" s="114"/>
      <c r="S262" s="115"/>
      <c r="T262" s="116"/>
      <c r="U262" s="133"/>
      <c r="V262" s="134"/>
      <c r="W262" s="135"/>
      <c r="X262" s="141">
        <f t="shared" si="92"/>
        <v>0</v>
      </c>
      <c r="Y262" s="142">
        <f t="shared" si="93"/>
        <v>0</v>
      </c>
      <c r="Z262" s="142">
        <f t="shared" si="94"/>
        <v>0</v>
      </c>
      <c r="AA262" s="143">
        <f t="shared" si="95"/>
        <v>0</v>
      </c>
      <c r="AC262" s="53">
        <f>IF(AND(NOT(X262=0),$I262='자료입력 및 결과표시'!$A$4,COUNTIF('업무중복도(데이터 입력)'!$M262:$S262,'자료입력 및 결과표시'!A$9)&gt;=1),1,0)</f>
        <v>0</v>
      </c>
      <c r="AD262" s="53">
        <f>IF(AND(NOT(Y262=0),$I262='자료입력 및 결과표시'!$A$4,COUNTIF('업무중복도(데이터 입력)'!$M262:$S262,'자료입력 및 결과표시'!B$9)&gt;=1),2,0)</f>
        <v>0</v>
      </c>
      <c r="AE262" s="53">
        <f>IF(AND(NOT(Z262=0),$I262='자료입력 및 결과표시'!$A$4,COUNTIF('업무중복도(데이터 입력)'!$M262:$S262,'자료입력 및 결과표시'!C$9)&gt;=1),3,0)</f>
        <v>0</v>
      </c>
      <c r="AF262" s="53">
        <f>IF(AND(NOT(AA262=0),$I262='자료입력 및 결과표시'!$A$4,COUNTIF('업무중복도(데이터 입력)'!$M262:$S262,'자료입력 및 결과표시'!D$9)&gt;=1),4,0)</f>
        <v>0</v>
      </c>
      <c r="AH262" s="20" t="str">
        <f t="shared" si="96"/>
        <v>\\\0</v>
      </c>
      <c r="AI262" s="20" t="str">
        <f t="shared" si="97"/>
        <v>\\\0</v>
      </c>
      <c r="AJ262" s="20" t="str">
        <f t="shared" si="98"/>
        <v>\\\0</v>
      </c>
      <c r="AK262" s="20" t="str">
        <f t="shared" si="99"/>
        <v>\\\0</v>
      </c>
      <c r="AM262" s="63" t="str">
        <f ca="1">IFERROR(MATCH('자료입력 및 결과표시'!$U$4,OFFSET($AH$3,$AM261,,1000),0)+$AM261,"")</f>
        <v/>
      </c>
      <c r="AN262" s="63" t="str">
        <f ca="1">IFERROR(MATCH('자료입력 및 결과표시'!$V$4,OFFSET($AI$3,$AN261,,1000),0)+$AN261,"")</f>
        <v/>
      </c>
      <c r="AO262" s="63" t="str">
        <f ca="1">IFERROR(MATCH('자료입력 및 결과표시'!$W$4,OFFSET($AJ$3,$AO261,,1000),0)+$AO261,"")</f>
        <v/>
      </c>
      <c r="AP262" s="63" t="str">
        <f ca="1">IFERROR(MATCH('자료입력 및 결과표시'!$X$4,OFFSET($AK$3,$AP261,,1000),0)+$AP261,"")</f>
        <v/>
      </c>
      <c r="AQ262" s="63" t="str">
        <f t="shared" ca="1" si="100"/>
        <v/>
      </c>
      <c r="AR262" s="63" t="str">
        <f t="shared" ca="1" si="101"/>
        <v/>
      </c>
      <c r="AS262" s="63" t="str">
        <f t="shared" ca="1" si="102"/>
        <v/>
      </c>
      <c r="AT262" s="63" t="str">
        <f t="shared" ca="1" si="103"/>
        <v/>
      </c>
      <c r="AU262" s="63" t="str">
        <f t="shared" ca="1" si="104"/>
        <v/>
      </c>
      <c r="AV262" s="63" t="str">
        <f t="shared" ca="1" si="105"/>
        <v/>
      </c>
      <c r="AW262" s="63" t="str">
        <f t="shared" ca="1" si="106"/>
        <v/>
      </c>
      <c r="AX262" s="63" t="str">
        <f t="shared" ca="1" si="107"/>
        <v/>
      </c>
      <c r="BC262"/>
    </row>
    <row r="263" spans="1:55" ht="16.5" x14ac:dyDescent="0.15">
      <c r="A263" s="60" t="str">
        <f ca="1">IFERROR(MATCH('자료입력 및 결과표시'!$A$4,OFFSET($I$3,$A262,,1000),0)+$A262,"")</f>
        <v/>
      </c>
      <c r="B263" s="60" t="str">
        <f t="shared" ca="1" si="90"/>
        <v/>
      </c>
      <c r="C263" s="44"/>
      <c r="D263" s="44"/>
      <c r="E263" s="44"/>
      <c r="F263" s="46"/>
      <c r="G263" s="18"/>
      <c r="H263" s="18">
        <f t="shared" si="91"/>
        <v>0</v>
      </c>
      <c r="I263" s="129"/>
      <c r="J263" s="130"/>
      <c r="K263" s="131"/>
      <c r="L263" s="132"/>
      <c r="M263" s="113"/>
      <c r="N263" s="114"/>
      <c r="O263" s="114"/>
      <c r="P263" s="114"/>
      <c r="Q263" s="114"/>
      <c r="R263" s="114"/>
      <c r="S263" s="115"/>
      <c r="T263" s="116"/>
      <c r="U263" s="133"/>
      <c r="V263" s="134"/>
      <c r="W263" s="135"/>
      <c r="X263" s="141">
        <f t="shared" si="92"/>
        <v>0</v>
      </c>
      <c r="Y263" s="142">
        <f t="shared" si="93"/>
        <v>0</v>
      </c>
      <c r="Z263" s="142">
        <f t="shared" si="94"/>
        <v>0</v>
      </c>
      <c r="AA263" s="143">
        <f t="shared" si="95"/>
        <v>0</v>
      </c>
      <c r="AC263" s="53">
        <f>IF(AND(NOT(X263=0),$I263='자료입력 및 결과표시'!$A$4,COUNTIF('업무중복도(데이터 입력)'!$M263:$S263,'자료입력 및 결과표시'!A$9)&gt;=1),1,0)</f>
        <v>0</v>
      </c>
      <c r="AD263" s="53">
        <f>IF(AND(NOT(Y263=0),$I263='자료입력 및 결과표시'!$A$4,COUNTIF('업무중복도(데이터 입력)'!$M263:$S263,'자료입력 및 결과표시'!B$9)&gt;=1),2,0)</f>
        <v>0</v>
      </c>
      <c r="AE263" s="53">
        <f>IF(AND(NOT(Z263=0),$I263='자료입력 및 결과표시'!$A$4,COUNTIF('업무중복도(데이터 입력)'!$M263:$S263,'자료입력 및 결과표시'!C$9)&gt;=1),3,0)</f>
        <v>0</v>
      </c>
      <c r="AF263" s="53">
        <f>IF(AND(NOT(AA263=0),$I263='자료입력 및 결과표시'!$A$4,COUNTIF('업무중복도(데이터 입력)'!$M263:$S263,'자료입력 및 결과표시'!D$9)&gt;=1),4,0)</f>
        <v>0</v>
      </c>
      <c r="AH263" s="20" t="str">
        <f t="shared" si="96"/>
        <v>\\\0</v>
      </c>
      <c r="AI263" s="20" t="str">
        <f t="shared" si="97"/>
        <v>\\\0</v>
      </c>
      <c r="AJ263" s="20" t="str">
        <f t="shared" si="98"/>
        <v>\\\0</v>
      </c>
      <c r="AK263" s="20" t="str">
        <f t="shared" si="99"/>
        <v>\\\0</v>
      </c>
      <c r="AM263" s="63" t="str">
        <f ca="1">IFERROR(MATCH('자료입력 및 결과표시'!$U$4,OFFSET($AH$3,$AM262,,1000),0)+$AM262,"")</f>
        <v/>
      </c>
      <c r="AN263" s="63" t="str">
        <f ca="1">IFERROR(MATCH('자료입력 및 결과표시'!$V$4,OFFSET($AI$3,$AN262,,1000),0)+$AN262,"")</f>
        <v/>
      </c>
      <c r="AO263" s="63" t="str">
        <f ca="1">IFERROR(MATCH('자료입력 및 결과표시'!$W$4,OFFSET($AJ$3,$AO262,,1000),0)+$AO262,"")</f>
        <v/>
      </c>
      <c r="AP263" s="63" t="str">
        <f ca="1">IFERROR(MATCH('자료입력 및 결과표시'!$X$4,OFFSET($AK$3,$AP262,,1000),0)+$AP262,"")</f>
        <v/>
      </c>
      <c r="AQ263" s="63" t="str">
        <f t="shared" ca="1" si="100"/>
        <v/>
      </c>
      <c r="AR263" s="63" t="str">
        <f t="shared" ca="1" si="101"/>
        <v/>
      </c>
      <c r="AS263" s="63" t="str">
        <f t="shared" ca="1" si="102"/>
        <v/>
      </c>
      <c r="AT263" s="63" t="str">
        <f t="shared" ca="1" si="103"/>
        <v/>
      </c>
      <c r="AU263" s="63" t="str">
        <f t="shared" ca="1" si="104"/>
        <v/>
      </c>
      <c r="AV263" s="63" t="str">
        <f t="shared" ca="1" si="105"/>
        <v/>
      </c>
      <c r="AW263" s="63" t="str">
        <f t="shared" ca="1" si="106"/>
        <v/>
      </c>
      <c r="AX263" s="63" t="str">
        <f t="shared" ca="1" si="107"/>
        <v/>
      </c>
      <c r="BC263"/>
    </row>
    <row r="264" spans="1:55" ht="16.5" x14ac:dyDescent="0.15">
      <c r="A264" s="60" t="str">
        <f ca="1">IFERROR(MATCH('자료입력 및 결과표시'!$A$4,OFFSET($I$3,$A263,,1000),0)+$A263,"")</f>
        <v/>
      </c>
      <c r="B264" s="60" t="str">
        <f t="shared" ca="1" si="90"/>
        <v/>
      </c>
      <c r="C264" s="44"/>
      <c r="D264" s="44"/>
      <c r="E264" s="44"/>
      <c r="F264" s="46"/>
      <c r="G264" s="18"/>
      <c r="H264" s="18">
        <f t="shared" si="91"/>
        <v>0</v>
      </c>
      <c r="I264" s="129"/>
      <c r="J264" s="130"/>
      <c r="K264" s="131"/>
      <c r="L264" s="132"/>
      <c r="M264" s="113"/>
      <c r="N264" s="114"/>
      <c r="O264" s="114"/>
      <c r="P264" s="114"/>
      <c r="Q264" s="114"/>
      <c r="R264" s="114"/>
      <c r="S264" s="115"/>
      <c r="T264" s="116"/>
      <c r="U264" s="133"/>
      <c r="V264" s="134"/>
      <c r="W264" s="135"/>
      <c r="X264" s="141">
        <f t="shared" si="92"/>
        <v>0</v>
      </c>
      <c r="Y264" s="142">
        <f t="shared" si="93"/>
        <v>0</v>
      </c>
      <c r="Z264" s="142">
        <f t="shared" si="94"/>
        <v>0</v>
      </c>
      <c r="AA264" s="143">
        <f t="shared" si="95"/>
        <v>0</v>
      </c>
      <c r="AC264" s="53">
        <f>IF(AND(NOT(X264=0),$I264='자료입력 및 결과표시'!$A$4,COUNTIF('업무중복도(데이터 입력)'!$M264:$S264,'자료입력 및 결과표시'!A$9)&gt;=1),1,0)</f>
        <v>0</v>
      </c>
      <c r="AD264" s="53">
        <f>IF(AND(NOT(Y264=0),$I264='자료입력 및 결과표시'!$A$4,COUNTIF('업무중복도(데이터 입력)'!$M264:$S264,'자료입력 및 결과표시'!B$9)&gt;=1),2,0)</f>
        <v>0</v>
      </c>
      <c r="AE264" s="53">
        <f>IF(AND(NOT(Z264=0),$I264='자료입력 및 결과표시'!$A$4,COUNTIF('업무중복도(데이터 입력)'!$M264:$S264,'자료입력 및 결과표시'!C$9)&gt;=1),3,0)</f>
        <v>0</v>
      </c>
      <c r="AF264" s="53">
        <f>IF(AND(NOT(AA264=0),$I264='자료입력 및 결과표시'!$A$4,COUNTIF('업무중복도(데이터 입력)'!$M264:$S264,'자료입력 및 결과표시'!D$9)&gt;=1),4,0)</f>
        <v>0</v>
      </c>
      <c r="AH264" s="20" t="str">
        <f t="shared" si="96"/>
        <v>\\\0</v>
      </c>
      <c r="AI264" s="20" t="str">
        <f t="shared" si="97"/>
        <v>\\\0</v>
      </c>
      <c r="AJ264" s="20" t="str">
        <f t="shared" si="98"/>
        <v>\\\0</v>
      </c>
      <c r="AK264" s="20" t="str">
        <f t="shared" si="99"/>
        <v>\\\0</v>
      </c>
      <c r="AM264" s="63" t="str">
        <f ca="1">IFERROR(MATCH('자료입력 및 결과표시'!$U$4,OFFSET($AH$3,$AM263,,1000),0)+$AM263,"")</f>
        <v/>
      </c>
      <c r="AN264" s="63" t="str">
        <f ca="1">IFERROR(MATCH('자료입력 및 결과표시'!$V$4,OFFSET($AI$3,$AN263,,1000),0)+$AN263,"")</f>
        <v/>
      </c>
      <c r="AO264" s="63" t="str">
        <f ca="1">IFERROR(MATCH('자료입력 및 결과표시'!$W$4,OFFSET($AJ$3,$AO263,,1000),0)+$AO263,"")</f>
        <v/>
      </c>
      <c r="AP264" s="63" t="str">
        <f ca="1">IFERROR(MATCH('자료입력 및 결과표시'!$X$4,OFFSET($AK$3,$AP263,,1000),0)+$AP263,"")</f>
        <v/>
      </c>
      <c r="AQ264" s="63" t="str">
        <f t="shared" ca="1" si="100"/>
        <v/>
      </c>
      <c r="AR264" s="63" t="str">
        <f t="shared" ca="1" si="101"/>
        <v/>
      </c>
      <c r="AS264" s="63" t="str">
        <f t="shared" ca="1" si="102"/>
        <v/>
      </c>
      <c r="AT264" s="63" t="str">
        <f t="shared" ca="1" si="103"/>
        <v/>
      </c>
      <c r="AU264" s="63" t="str">
        <f t="shared" ca="1" si="104"/>
        <v/>
      </c>
      <c r="AV264" s="63" t="str">
        <f t="shared" ca="1" si="105"/>
        <v/>
      </c>
      <c r="AW264" s="63" t="str">
        <f t="shared" ca="1" si="106"/>
        <v/>
      </c>
      <c r="AX264" s="63" t="str">
        <f t="shared" ca="1" si="107"/>
        <v/>
      </c>
      <c r="BC264"/>
    </row>
    <row r="265" spans="1:55" ht="16.5" x14ac:dyDescent="0.15">
      <c r="A265" s="60" t="str">
        <f ca="1">IFERROR(MATCH('자료입력 및 결과표시'!$A$4,OFFSET($I$3,$A264,,1000),0)+$A264,"")</f>
        <v/>
      </c>
      <c r="B265" s="60" t="str">
        <f t="shared" ca="1" si="90"/>
        <v/>
      </c>
      <c r="C265" s="44"/>
      <c r="D265" s="44"/>
      <c r="E265" s="44"/>
      <c r="F265" s="46"/>
      <c r="G265" s="18"/>
      <c r="H265" s="18">
        <f t="shared" si="91"/>
        <v>0</v>
      </c>
      <c r="I265" s="129"/>
      <c r="J265" s="130"/>
      <c r="K265" s="131"/>
      <c r="L265" s="132"/>
      <c r="M265" s="113"/>
      <c r="N265" s="114"/>
      <c r="O265" s="114"/>
      <c r="P265" s="114"/>
      <c r="Q265" s="114"/>
      <c r="R265" s="114"/>
      <c r="S265" s="115"/>
      <c r="T265" s="116"/>
      <c r="U265" s="133"/>
      <c r="V265" s="134"/>
      <c r="W265" s="135"/>
      <c r="X265" s="141">
        <f t="shared" si="92"/>
        <v>0</v>
      </c>
      <c r="Y265" s="142">
        <f t="shared" si="93"/>
        <v>0</v>
      </c>
      <c r="Z265" s="142">
        <f t="shared" si="94"/>
        <v>0</v>
      </c>
      <c r="AA265" s="143">
        <f t="shared" si="95"/>
        <v>0</v>
      </c>
      <c r="AC265" s="53">
        <f>IF(AND(NOT(X265=0),$I265='자료입력 및 결과표시'!$A$4,COUNTIF('업무중복도(데이터 입력)'!$M265:$S265,'자료입력 및 결과표시'!A$9)&gt;=1),1,0)</f>
        <v>0</v>
      </c>
      <c r="AD265" s="53">
        <f>IF(AND(NOT(Y265=0),$I265='자료입력 및 결과표시'!$A$4,COUNTIF('업무중복도(데이터 입력)'!$M265:$S265,'자료입력 및 결과표시'!B$9)&gt;=1),2,0)</f>
        <v>0</v>
      </c>
      <c r="AE265" s="53">
        <f>IF(AND(NOT(Z265=0),$I265='자료입력 및 결과표시'!$A$4,COUNTIF('업무중복도(데이터 입력)'!$M265:$S265,'자료입력 및 결과표시'!C$9)&gt;=1),3,0)</f>
        <v>0</v>
      </c>
      <c r="AF265" s="53">
        <f>IF(AND(NOT(AA265=0),$I265='자료입력 및 결과표시'!$A$4,COUNTIF('업무중복도(데이터 입력)'!$M265:$S265,'자료입력 및 결과표시'!D$9)&gt;=1),4,0)</f>
        <v>0</v>
      </c>
      <c r="AH265" s="20" t="str">
        <f t="shared" si="96"/>
        <v>\\\0</v>
      </c>
      <c r="AI265" s="20" t="str">
        <f t="shared" si="97"/>
        <v>\\\0</v>
      </c>
      <c r="AJ265" s="20" t="str">
        <f t="shared" si="98"/>
        <v>\\\0</v>
      </c>
      <c r="AK265" s="20" t="str">
        <f t="shared" si="99"/>
        <v>\\\0</v>
      </c>
      <c r="AM265" s="63" t="str">
        <f ca="1">IFERROR(MATCH('자료입력 및 결과표시'!$U$4,OFFSET($AH$3,$AM264,,1000),0)+$AM264,"")</f>
        <v/>
      </c>
      <c r="AN265" s="63" t="str">
        <f ca="1">IFERROR(MATCH('자료입력 및 결과표시'!$V$4,OFFSET($AI$3,$AN264,,1000),0)+$AN264,"")</f>
        <v/>
      </c>
      <c r="AO265" s="63" t="str">
        <f ca="1">IFERROR(MATCH('자료입력 및 결과표시'!$W$4,OFFSET($AJ$3,$AO264,,1000),0)+$AO264,"")</f>
        <v/>
      </c>
      <c r="AP265" s="63" t="str">
        <f ca="1">IFERROR(MATCH('자료입력 및 결과표시'!$X$4,OFFSET($AK$3,$AP264,,1000),0)+$AP264,"")</f>
        <v/>
      </c>
      <c r="AQ265" s="63" t="str">
        <f t="shared" ca="1" si="100"/>
        <v/>
      </c>
      <c r="AR265" s="63" t="str">
        <f t="shared" ca="1" si="101"/>
        <v/>
      </c>
      <c r="AS265" s="63" t="str">
        <f t="shared" ca="1" si="102"/>
        <v/>
      </c>
      <c r="AT265" s="63" t="str">
        <f t="shared" ca="1" si="103"/>
        <v/>
      </c>
      <c r="AU265" s="63" t="str">
        <f t="shared" ca="1" si="104"/>
        <v/>
      </c>
      <c r="AV265" s="63" t="str">
        <f t="shared" ca="1" si="105"/>
        <v/>
      </c>
      <c r="AW265" s="63" t="str">
        <f t="shared" ca="1" si="106"/>
        <v/>
      </c>
      <c r="AX265" s="63" t="str">
        <f t="shared" ca="1" si="107"/>
        <v/>
      </c>
      <c r="BC265"/>
    </row>
    <row r="266" spans="1:55" ht="16.5" x14ac:dyDescent="0.15">
      <c r="A266" s="60" t="str">
        <f ca="1">IFERROR(MATCH('자료입력 및 결과표시'!$A$4,OFFSET($I$3,$A265,,1000),0)+$A265,"")</f>
        <v/>
      </c>
      <c r="B266" s="60" t="str">
        <f t="shared" ca="1" si="90"/>
        <v/>
      </c>
      <c r="C266" s="44"/>
      <c r="D266" s="44"/>
      <c r="E266" s="44"/>
      <c r="F266" s="46"/>
      <c r="G266" s="18"/>
      <c r="H266" s="18">
        <f t="shared" si="91"/>
        <v>0</v>
      </c>
      <c r="I266" s="129"/>
      <c r="J266" s="130"/>
      <c r="K266" s="131"/>
      <c r="L266" s="132"/>
      <c r="M266" s="113"/>
      <c r="N266" s="114"/>
      <c r="O266" s="114"/>
      <c r="P266" s="114"/>
      <c r="Q266" s="114"/>
      <c r="R266" s="114"/>
      <c r="S266" s="115"/>
      <c r="T266" s="116"/>
      <c r="U266" s="133"/>
      <c r="V266" s="134"/>
      <c r="W266" s="135"/>
      <c r="X266" s="141">
        <f t="shared" si="92"/>
        <v>0</v>
      </c>
      <c r="Y266" s="142">
        <f t="shared" si="93"/>
        <v>0</v>
      </c>
      <c r="Z266" s="142">
        <f t="shared" si="94"/>
        <v>0</v>
      </c>
      <c r="AA266" s="143">
        <f t="shared" si="95"/>
        <v>0</v>
      </c>
      <c r="AC266" s="53">
        <f>IF(AND(NOT(X266=0),$I266='자료입력 및 결과표시'!$A$4,COUNTIF('업무중복도(데이터 입력)'!$M266:$S266,'자료입력 및 결과표시'!A$9)&gt;=1),1,0)</f>
        <v>0</v>
      </c>
      <c r="AD266" s="53">
        <f>IF(AND(NOT(Y266=0),$I266='자료입력 및 결과표시'!$A$4,COUNTIF('업무중복도(데이터 입력)'!$M266:$S266,'자료입력 및 결과표시'!B$9)&gt;=1),2,0)</f>
        <v>0</v>
      </c>
      <c r="AE266" s="53">
        <f>IF(AND(NOT(Z266=0),$I266='자료입력 및 결과표시'!$A$4,COUNTIF('업무중복도(데이터 입력)'!$M266:$S266,'자료입력 및 결과표시'!C$9)&gt;=1),3,0)</f>
        <v>0</v>
      </c>
      <c r="AF266" s="53">
        <f>IF(AND(NOT(AA266=0),$I266='자료입력 및 결과표시'!$A$4,COUNTIF('업무중복도(데이터 입력)'!$M266:$S266,'자료입력 및 결과표시'!D$9)&gt;=1),4,0)</f>
        <v>0</v>
      </c>
      <c r="AH266" s="20" t="str">
        <f t="shared" si="96"/>
        <v>\\\0</v>
      </c>
      <c r="AI266" s="20" t="str">
        <f t="shared" si="97"/>
        <v>\\\0</v>
      </c>
      <c r="AJ266" s="20" t="str">
        <f t="shared" si="98"/>
        <v>\\\0</v>
      </c>
      <c r="AK266" s="20" t="str">
        <f t="shared" si="99"/>
        <v>\\\0</v>
      </c>
      <c r="AM266" s="63" t="str">
        <f ca="1">IFERROR(MATCH('자료입력 및 결과표시'!$U$4,OFFSET($AH$3,$AM265,,1000),0)+$AM265,"")</f>
        <v/>
      </c>
      <c r="AN266" s="63" t="str">
        <f ca="1">IFERROR(MATCH('자료입력 및 결과표시'!$V$4,OFFSET($AI$3,$AN265,,1000),0)+$AN265,"")</f>
        <v/>
      </c>
      <c r="AO266" s="63" t="str">
        <f ca="1">IFERROR(MATCH('자료입력 및 결과표시'!$W$4,OFFSET($AJ$3,$AO265,,1000),0)+$AO265,"")</f>
        <v/>
      </c>
      <c r="AP266" s="63" t="str">
        <f ca="1">IFERROR(MATCH('자료입력 및 결과표시'!$X$4,OFFSET($AK$3,$AP265,,1000),0)+$AP265,"")</f>
        <v/>
      </c>
      <c r="AQ266" s="63" t="str">
        <f t="shared" ca="1" si="100"/>
        <v/>
      </c>
      <c r="AR266" s="63" t="str">
        <f t="shared" ca="1" si="101"/>
        <v/>
      </c>
      <c r="AS266" s="63" t="str">
        <f t="shared" ca="1" si="102"/>
        <v/>
      </c>
      <c r="AT266" s="63" t="str">
        <f t="shared" ca="1" si="103"/>
        <v/>
      </c>
      <c r="AU266" s="63" t="str">
        <f t="shared" ca="1" si="104"/>
        <v/>
      </c>
      <c r="AV266" s="63" t="str">
        <f t="shared" ca="1" si="105"/>
        <v/>
      </c>
      <c r="AW266" s="63" t="str">
        <f t="shared" ca="1" si="106"/>
        <v/>
      </c>
      <c r="AX266" s="63" t="str">
        <f t="shared" ca="1" si="107"/>
        <v/>
      </c>
      <c r="BC266"/>
    </row>
    <row r="267" spans="1:55" ht="16.5" x14ac:dyDescent="0.15">
      <c r="A267" s="60" t="str">
        <f ca="1">IFERROR(MATCH('자료입력 및 결과표시'!$A$4,OFFSET($I$3,$A266,,1000),0)+$A266,"")</f>
        <v/>
      </c>
      <c r="B267" s="60" t="str">
        <f t="shared" ca="1" si="90"/>
        <v/>
      </c>
      <c r="C267" s="44"/>
      <c r="D267" s="44"/>
      <c r="E267" s="44"/>
      <c r="F267" s="46"/>
      <c r="G267" s="18"/>
      <c r="H267" s="18">
        <f t="shared" si="91"/>
        <v>0</v>
      </c>
      <c r="I267" s="129"/>
      <c r="J267" s="130"/>
      <c r="K267" s="131"/>
      <c r="L267" s="132"/>
      <c r="M267" s="113"/>
      <c r="N267" s="114"/>
      <c r="O267" s="114"/>
      <c r="P267" s="114"/>
      <c r="Q267" s="114"/>
      <c r="R267" s="114"/>
      <c r="S267" s="115"/>
      <c r="T267" s="116"/>
      <c r="U267" s="133"/>
      <c r="V267" s="134"/>
      <c r="W267" s="135"/>
      <c r="X267" s="141">
        <f t="shared" si="92"/>
        <v>0</v>
      </c>
      <c r="Y267" s="142">
        <f t="shared" si="93"/>
        <v>0</v>
      </c>
      <c r="Z267" s="142">
        <f t="shared" si="94"/>
        <v>0</v>
      </c>
      <c r="AA267" s="143">
        <f t="shared" si="95"/>
        <v>0</v>
      </c>
      <c r="AC267" s="53">
        <f>IF(AND(NOT(X267=0),$I267='자료입력 및 결과표시'!$A$4,COUNTIF('업무중복도(데이터 입력)'!$M267:$S267,'자료입력 및 결과표시'!A$9)&gt;=1),1,0)</f>
        <v>0</v>
      </c>
      <c r="AD267" s="53">
        <f>IF(AND(NOT(Y267=0),$I267='자료입력 및 결과표시'!$A$4,COUNTIF('업무중복도(데이터 입력)'!$M267:$S267,'자료입력 및 결과표시'!B$9)&gt;=1),2,0)</f>
        <v>0</v>
      </c>
      <c r="AE267" s="53">
        <f>IF(AND(NOT(Z267=0),$I267='자료입력 및 결과표시'!$A$4,COUNTIF('업무중복도(데이터 입력)'!$M267:$S267,'자료입력 및 결과표시'!C$9)&gt;=1),3,0)</f>
        <v>0</v>
      </c>
      <c r="AF267" s="53">
        <f>IF(AND(NOT(AA267=0),$I267='자료입력 및 결과표시'!$A$4,COUNTIF('업무중복도(데이터 입력)'!$M267:$S267,'자료입력 및 결과표시'!D$9)&gt;=1),4,0)</f>
        <v>0</v>
      </c>
      <c r="AH267" s="20" t="str">
        <f t="shared" si="96"/>
        <v>\\\0</v>
      </c>
      <c r="AI267" s="20" t="str">
        <f t="shared" si="97"/>
        <v>\\\0</v>
      </c>
      <c r="AJ267" s="20" t="str">
        <f t="shared" si="98"/>
        <v>\\\0</v>
      </c>
      <c r="AK267" s="20" t="str">
        <f t="shared" si="99"/>
        <v>\\\0</v>
      </c>
      <c r="AM267" s="63" t="str">
        <f ca="1">IFERROR(MATCH('자료입력 및 결과표시'!$U$4,OFFSET($AH$3,$AM266,,1000),0)+$AM266,"")</f>
        <v/>
      </c>
      <c r="AN267" s="63" t="str">
        <f ca="1">IFERROR(MATCH('자료입력 및 결과표시'!$V$4,OFFSET($AI$3,$AN266,,1000),0)+$AN266,"")</f>
        <v/>
      </c>
      <c r="AO267" s="63" t="str">
        <f ca="1">IFERROR(MATCH('자료입력 및 결과표시'!$W$4,OFFSET($AJ$3,$AO266,,1000),0)+$AO266,"")</f>
        <v/>
      </c>
      <c r="AP267" s="63" t="str">
        <f ca="1">IFERROR(MATCH('자료입력 및 결과표시'!$X$4,OFFSET($AK$3,$AP266,,1000),0)+$AP266,"")</f>
        <v/>
      </c>
      <c r="AQ267" s="63" t="str">
        <f t="shared" ca="1" si="100"/>
        <v/>
      </c>
      <c r="AR267" s="63" t="str">
        <f t="shared" ca="1" si="101"/>
        <v/>
      </c>
      <c r="AS267" s="63" t="str">
        <f t="shared" ca="1" si="102"/>
        <v/>
      </c>
      <c r="AT267" s="63" t="str">
        <f t="shared" ca="1" si="103"/>
        <v/>
      </c>
      <c r="AU267" s="63" t="str">
        <f t="shared" ca="1" si="104"/>
        <v/>
      </c>
      <c r="AV267" s="63" t="str">
        <f t="shared" ca="1" si="105"/>
        <v/>
      </c>
      <c r="AW267" s="63" t="str">
        <f t="shared" ca="1" si="106"/>
        <v/>
      </c>
      <c r="AX267" s="63" t="str">
        <f t="shared" ca="1" si="107"/>
        <v/>
      </c>
      <c r="BC267"/>
    </row>
    <row r="268" spans="1:55" ht="16.5" x14ac:dyDescent="0.15">
      <c r="A268" s="60" t="str">
        <f ca="1">IFERROR(MATCH('자료입력 및 결과표시'!$A$4,OFFSET($I$3,$A267,,1000),0)+$A267,"")</f>
        <v/>
      </c>
      <c r="B268" s="60" t="str">
        <f t="shared" ca="1" si="90"/>
        <v/>
      </c>
      <c r="C268" s="44"/>
      <c r="D268" s="44"/>
      <c r="E268" s="44"/>
      <c r="F268" s="46"/>
      <c r="G268" s="18"/>
      <c r="H268" s="18">
        <f t="shared" si="91"/>
        <v>0</v>
      </c>
      <c r="I268" s="129"/>
      <c r="J268" s="130"/>
      <c r="K268" s="131"/>
      <c r="L268" s="132"/>
      <c r="M268" s="113"/>
      <c r="N268" s="114"/>
      <c r="O268" s="114"/>
      <c r="P268" s="114"/>
      <c r="Q268" s="114"/>
      <c r="R268" s="114"/>
      <c r="S268" s="115"/>
      <c r="T268" s="116"/>
      <c r="U268" s="133"/>
      <c r="V268" s="134"/>
      <c r="W268" s="135"/>
      <c r="X268" s="141">
        <f t="shared" si="92"/>
        <v>0</v>
      </c>
      <c r="Y268" s="142">
        <f t="shared" si="93"/>
        <v>0</v>
      </c>
      <c r="Z268" s="142">
        <f t="shared" si="94"/>
        <v>0</v>
      </c>
      <c r="AA268" s="143">
        <f t="shared" si="95"/>
        <v>0</v>
      </c>
      <c r="AC268" s="53">
        <f>IF(AND(NOT(X268=0),$I268='자료입력 및 결과표시'!$A$4,COUNTIF('업무중복도(데이터 입력)'!$M268:$S268,'자료입력 및 결과표시'!A$9)&gt;=1),1,0)</f>
        <v>0</v>
      </c>
      <c r="AD268" s="53">
        <f>IF(AND(NOT(Y268=0),$I268='자료입력 및 결과표시'!$A$4,COUNTIF('업무중복도(데이터 입력)'!$M268:$S268,'자료입력 및 결과표시'!B$9)&gt;=1),2,0)</f>
        <v>0</v>
      </c>
      <c r="AE268" s="53">
        <f>IF(AND(NOT(Z268=0),$I268='자료입력 및 결과표시'!$A$4,COUNTIF('업무중복도(데이터 입력)'!$M268:$S268,'자료입력 및 결과표시'!C$9)&gt;=1),3,0)</f>
        <v>0</v>
      </c>
      <c r="AF268" s="53">
        <f>IF(AND(NOT(AA268=0),$I268='자료입력 및 결과표시'!$A$4,COUNTIF('업무중복도(데이터 입력)'!$M268:$S268,'자료입력 및 결과표시'!D$9)&gt;=1),4,0)</f>
        <v>0</v>
      </c>
      <c r="AH268" s="20" t="str">
        <f t="shared" si="96"/>
        <v>\\\0</v>
      </c>
      <c r="AI268" s="20" t="str">
        <f t="shared" si="97"/>
        <v>\\\0</v>
      </c>
      <c r="AJ268" s="20" t="str">
        <f t="shared" si="98"/>
        <v>\\\0</v>
      </c>
      <c r="AK268" s="20" t="str">
        <f t="shared" si="99"/>
        <v>\\\0</v>
      </c>
      <c r="AM268" s="63" t="str">
        <f ca="1">IFERROR(MATCH('자료입력 및 결과표시'!$U$4,OFFSET($AH$3,$AM267,,1000),0)+$AM267,"")</f>
        <v/>
      </c>
      <c r="AN268" s="63" t="str">
        <f ca="1">IFERROR(MATCH('자료입력 및 결과표시'!$V$4,OFFSET($AI$3,$AN267,,1000),0)+$AN267,"")</f>
        <v/>
      </c>
      <c r="AO268" s="63" t="str">
        <f ca="1">IFERROR(MATCH('자료입력 및 결과표시'!$W$4,OFFSET($AJ$3,$AO267,,1000),0)+$AO267,"")</f>
        <v/>
      </c>
      <c r="AP268" s="63" t="str">
        <f ca="1">IFERROR(MATCH('자료입력 및 결과표시'!$X$4,OFFSET($AK$3,$AP267,,1000),0)+$AP267,"")</f>
        <v/>
      </c>
      <c r="AQ268" s="63" t="str">
        <f t="shared" ca="1" si="100"/>
        <v/>
      </c>
      <c r="AR268" s="63" t="str">
        <f t="shared" ca="1" si="101"/>
        <v/>
      </c>
      <c r="AS268" s="63" t="str">
        <f t="shared" ca="1" si="102"/>
        <v/>
      </c>
      <c r="AT268" s="63" t="str">
        <f t="shared" ca="1" si="103"/>
        <v/>
      </c>
      <c r="AU268" s="63" t="str">
        <f t="shared" ca="1" si="104"/>
        <v/>
      </c>
      <c r="AV268" s="63" t="str">
        <f t="shared" ca="1" si="105"/>
        <v/>
      </c>
      <c r="AW268" s="63" t="str">
        <f t="shared" ca="1" si="106"/>
        <v/>
      </c>
      <c r="AX268" s="63" t="str">
        <f t="shared" ca="1" si="107"/>
        <v/>
      </c>
      <c r="BC268"/>
    </row>
    <row r="269" spans="1:55" ht="16.5" x14ac:dyDescent="0.15">
      <c r="A269" s="60" t="str">
        <f ca="1">IFERROR(MATCH('자료입력 및 결과표시'!$A$4,OFFSET($I$3,$A268,,1000),0)+$A268,"")</f>
        <v/>
      </c>
      <c r="B269" s="60" t="str">
        <f t="shared" ca="1" si="90"/>
        <v/>
      </c>
      <c r="C269" s="44"/>
      <c r="D269" s="44"/>
      <c r="E269" s="44"/>
      <c r="F269" s="46"/>
      <c r="G269" s="18"/>
      <c r="H269" s="18">
        <f t="shared" si="91"/>
        <v>0</v>
      </c>
      <c r="I269" s="129"/>
      <c r="J269" s="130"/>
      <c r="K269" s="131"/>
      <c r="L269" s="132"/>
      <c r="M269" s="113"/>
      <c r="N269" s="114"/>
      <c r="O269" s="114"/>
      <c r="P269" s="114"/>
      <c r="Q269" s="114"/>
      <c r="R269" s="114"/>
      <c r="S269" s="115"/>
      <c r="T269" s="116"/>
      <c r="U269" s="133"/>
      <c r="V269" s="134"/>
      <c r="W269" s="135"/>
      <c r="X269" s="141">
        <f t="shared" si="92"/>
        <v>0</v>
      </c>
      <c r="Y269" s="142">
        <f t="shared" si="93"/>
        <v>0</v>
      </c>
      <c r="Z269" s="142">
        <f t="shared" si="94"/>
        <v>0</v>
      </c>
      <c r="AA269" s="143">
        <f t="shared" si="95"/>
        <v>0</v>
      </c>
      <c r="AC269" s="53">
        <f>IF(AND(NOT(X269=0),$I269='자료입력 및 결과표시'!$A$4,COUNTIF('업무중복도(데이터 입력)'!$M269:$S269,'자료입력 및 결과표시'!A$9)&gt;=1),1,0)</f>
        <v>0</v>
      </c>
      <c r="AD269" s="53">
        <f>IF(AND(NOT(Y269=0),$I269='자료입력 및 결과표시'!$A$4,COUNTIF('업무중복도(데이터 입력)'!$M269:$S269,'자료입력 및 결과표시'!B$9)&gt;=1),2,0)</f>
        <v>0</v>
      </c>
      <c r="AE269" s="53">
        <f>IF(AND(NOT(Z269=0),$I269='자료입력 및 결과표시'!$A$4,COUNTIF('업무중복도(데이터 입력)'!$M269:$S269,'자료입력 및 결과표시'!C$9)&gt;=1),3,0)</f>
        <v>0</v>
      </c>
      <c r="AF269" s="53">
        <f>IF(AND(NOT(AA269=0),$I269='자료입력 및 결과표시'!$A$4,COUNTIF('업무중복도(데이터 입력)'!$M269:$S269,'자료입력 및 결과표시'!D$9)&gt;=1),4,0)</f>
        <v>0</v>
      </c>
      <c r="AH269" s="20" t="str">
        <f t="shared" si="96"/>
        <v>\\\0</v>
      </c>
      <c r="AI269" s="20" t="str">
        <f t="shared" si="97"/>
        <v>\\\0</v>
      </c>
      <c r="AJ269" s="20" t="str">
        <f t="shared" si="98"/>
        <v>\\\0</v>
      </c>
      <c r="AK269" s="20" t="str">
        <f t="shared" si="99"/>
        <v>\\\0</v>
      </c>
      <c r="AM269" s="63" t="str">
        <f ca="1">IFERROR(MATCH('자료입력 및 결과표시'!$U$4,OFFSET($AH$3,$AM268,,1000),0)+$AM268,"")</f>
        <v/>
      </c>
      <c r="AN269" s="63" t="str">
        <f ca="1">IFERROR(MATCH('자료입력 및 결과표시'!$V$4,OFFSET($AI$3,$AN268,,1000),0)+$AN268,"")</f>
        <v/>
      </c>
      <c r="AO269" s="63" t="str">
        <f ca="1">IFERROR(MATCH('자료입력 및 결과표시'!$W$4,OFFSET($AJ$3,$AO268,,1000),0)+$AO268,"")</f>
        <v/>
      </c>
      <c r="AP269" s="63" t="str">
        <f ca="1">IFERROR(MATCH('자료입력 및 결과표시'!$X$4,OFFSET($AK$3,$AP268,,1000),0)+$AP268,"")</f>
        <v/>
      </c>
      <c r="AQ269" s="63" t="str">
        <f t="shared" ca="1" si="100"/>
        <v/>
      </c>
      <c r="AR269" s="63" t="str">
        <f t="shared" ca="1" si="101"/>
        <v/>
      </c>
      <c r="AS269" s="63" t="str">
        <f t="shared" ca="1" si="102"/>
        <v/>
      </c>
      <c r="AT269" s="63" t="str">
        <f t="shared" ca="1" si="103"/>
        <v/>
      </c>
      <c r="AU269" s="63" t="str">
        <f t="shared" ca="1" si="104"/>
        <v/>
      </c>
      <c r="AV269" s="63" t="str">
        <f t="shared" ca="1" si="105"/>
        <v/>
      </c>
      <c r="AW269" s="63" t="str">
        <f t="shared" ca="1" si="106"/>
        <v/>
      </c>
      <c r="AX269" s="63" t="str">
        <f t="shared" ca="1" si="107"/>
        <v/>
      </c>
      <c r="BC269"/>
    </row>
    <row r="270" spans="1:55" ht="16.5" x14ac:dyDescent="0.15">
      <c r="A270" s="60" t="str">
        <f ca="1">IFERROR(MATCH('자료입력 및 결과표시'!$A$4,OFFSET($I$3,$A269,,1000),0)+$A269,"")</f>
        <v/>
      </c>
      <c r="B270" s="60" t="str">
        <f t="shared" ca="1" si="90"/>
        <v/>
      </c>
      <c r="C270" s="44"/>
      <c r="D270" s="44"/>
      <c r="E270" s="44"/>
      <c r="F270" s="46"/>
      <c r="G270" s="18"/>
      <c r="H270" s="18">
        <f t="shared" si="91"/>
        <v>0</v>
      </c>
      <c r="I270" s="129"/>
      <c r="J270" s="130"/>
      <c r="K270" s="131"/>
      <c r="L270" s="132"/>
      <c r="M270" s="113"/>
      <c r="N270" s="114"/>
      <c r="O270" s="114"/>
      <c r="P270" s="114"/>
      <c r="Q270" s="114"/>
      <c r="R270" s="114"/>
      <c r="S270" s="115"/>
      <c r="T270" s="116"/>
      <c r="U270" s="133"/>
      <c r="V270" s="134"/>
      <c r="W270" s="135"/>
      <c r="X270" s="141">
        <f t="shared" si="92"/>
        <v>0</v>
      </c>
      <c r="Y270" s="142">
        <f t="shared" si="93"/>
        <v>0</v>
      </c>
      <c r="Z270" s="142">
        <f t="shared" si="94"/>
        <v>0</v>
      </c>
      <c r="AA270" s="143">
        <f t="shared" si="95"/>
        <v>0</v>
      </c>
      <c r="AC270" s="53">
        <f>IF(AND(NOT(X270=0),$I270='자료입력 및 결과표시'!$A$4,COUNTIF('업무중복도(데이터 입력)'!$M270:$S270,'자료입력 및 결과표시'!A$9)&gt;=1),1,0)</f>
        <v>0</v>
      </c>
      <c r="AD270" s="53">
        <f>IF(AND(NOT(Y270=0),$I270='자료입력 및 결과표시'!$A$4,COUNTIF('업무중복도(데이터 입력)'!$M270:$S270,'자료입력 및 결과표시'!B$9)&gt;=1),2,0)</f>
        <v>0</v>
      </c>
      <c r="AE270" s="53">
        <f>IF(AND(NOT(Z270=0),$I270='자료입력 및 결과표시'!$A$4,COUNTIF('업무중복도(데이터 입력)'!$M270:$S270,'자료입력 및 결과표시'!C$9)&gt;=1),3,0)</f>
        <v>0</v>
      </c>
      <c r="AF270" s="53">
        <f>IF(AND(NOT(AA270=0),$I270='자료입력 및 결과표시'!$A$4,COUNTIF('업무중복도(데이터 입력)'!$M270:$S270,'자료입력 및 결과표시'!D$9)&gt;=1),4,0)</f>
        <v>0</v>
      </c>
      <c r="AH270" s="20" t="str">
        <f t="shared" si="96"/>
        <v>\\\0</v>
      </c>
      <c r="AI270" s="20" t="str">
        <f t="shared" si="97"/>
        <v>\\\0</v>
      </c>
      <c r="AJ270" s="20" t="str">
        <f t="shared" si="98"/>
        <v>\\\0</v>
      </c>
      <c r="AK270" s="20" t="str">
        <f t="shared" si="99"/>
        <v>\\\0</v>
      </c>
      <c r="AM270" s="63" t="str">
        <f ca="1">IFERROR(MATCH('자료입력 및 결과표시'!$U$4,OFFSET($AH$3,$AM269,,1000),0)+$AM269,"")</f>
        <v/>
      </c>
      <c r="AN270" s="63" t="str">
        <f ca="1">IFERROR(MATCH('자료입력 및 결과표시'!$V$4,OFFSET($AI$3,$AN269,,1000),0)+$AN269,"")</f>
        <v/>
      </c>
      <c r="AO270" s="63" t="str">
        <f ca="1">IFERROR(MATCH('자료입력 및 결과표시'!$W$4,OFFSET($AJ$3,$AO269,,1000),0)+$AO269,"")</f>
        <v/>
      </c>
      <c r="AP270" s="63" t="str">
        <f ca="1">IFERROR(MATCH('자료입력 및 결과표시'!$X$4,OFFSET($AK$3,$AP269,,1000),0)+$AP269,"")</f>
        <v/>
      </c>
      <c r="AQ270" s="63" t="str">
        <f t="shared" ca="1" si="100"/>
        <v/>
      </c>
      <c r="AR270" s="63" t="str">
        <f t="shared" ca="1" si="101"/>
        <v/>
      </c>
      <c r="AS270" s="63" t="str">
        <f t="shared" ca="1" si="102"/>
        <v/>
      </c>
      <c r="AT270" s="63" t="str">
        <f t="shared" ca="1" si="103"/>
        <v/>
      </c>
      <c r="AU270" s="63" t="str">
        <f t="shared" ca="1" si="104"/>
        <v/>
      </c>
      <c r="AV270" s="63" t="str">
        <f t="shared" ca="1" si="105"/>
        <v/>
      </c>
      <c r="AW270" s="63" t="str">
        <f t="shared" ca="1" si="106"/>
        <v/>
      </c>
      <c r="AX270" s="63" t="str">
        <f t="shared" ca="1" si="107"/>
        <v/>
      </c>
      <c r="BC270"/>
    </row>
    <row r="271" spans="1:55" ht="16.5" x14ac:dyDescent="0.15">
      <c r="A271" s="60" t="str">
        <f ca="1">IFERROR(MATCH('자료입력 및 결과표시'!$A$4,OFFSET($I$3,$A270,,1000),0)+$A270,"")</f>
        <v/>
      </c>
      <c r="B271" s="60" t="str">
        <f t="shared" ca="1" si="90"/>
        <v/>
      </c>
      <c r="C271" s="44"/>
      <c r="D271" s="44"/>
      <c r="E271" s="44"/>
      <c r="F271" s="46"/>
      <c r="G271" s="18"/>
      <c r="H271" s="18">
        <f t="shared" si="91"/>
        <v>0</v>
      </c>
      <c r="I271" s="129"/>
      <c r="J271" s="130"/>
      <c r="K271" s="131"/>
      <c r="L271" s="132"/>
      <c r="M271" s="113"/>
      <c r="N271" s="114"/>
      <c r="O271" s="114"/>
      <c r="P271" s="114"/>
      <c r="Q271" s="114"/>
      <c r="R271" s="114"/>
      <c r="S271" s="115"/>
      <c r="T271" s="116"/>
      <c r="U271" s="133"/>
      <c r="V271" s="134"/>
      <c r="W271" s="135"/>
      <c r="X271" s="141">
        <f t="shared" si="92"/>
        <v>0</v>
      </c>
      <c r="Y271" s="142">
        <f t="shared" si="93"/>
        <v>0</v>
      </c>
      <c r="Z271" s="142">
        <f t="shared" si="94"/>
        <v>0</v>
      </c>
      <c r="AA271" s="143">
        <f t="shared" si="95"/>
        <v>0</v>
      </c>
      <c r="AC271" s="53">
        <f>IF(AND(NOT(X271=0),$I271='자료입력 및 결과표시'!$A$4,COUNTIF('업무중복도(데이터 입력)'!$M271:$S271,'자료입력 및 결과표시'!A$9)&gt;=1),1,0)</f>
        <v>0</v>
      </c>
      <c r="AD271" s="53">
        <f>IF(AND(NOT(Y271=0),$I271='자료입력 및 결과표시'!$A$4,COUNTIF('업무중복도(데이터 입력)'!$M271:$S271,'자료입력 및 결과표시'!B$9)&gt;=1),2,0)</f>
        <v>0</v>
      </c>
      <c r="AE271" s="53">
        <f>IF(AND(NOT(Z271=0),$I271='자료입력 및 결과표시'!$A$4,COUNTIF('업무중복도(데이터 입력)'!$M271:$S271,'자료입력 및 결과표시'!C$9)&gt;=1),3,0)</f>
        <v>0</v>
      </c>
      <c r="AF271" s="53">
        <f>IF(AND(NOT(AA271=0),$I271='자료입력 및 결과표시'!$A$4,COUNTIF('업무중복도(데이터 입력)'!$M271:$S271,'자료입력 및 결과표시'!D$9)&gt;=1),4,0)</f>
        <v>0</v>
      </c>
      <c r="AH271" s="20" t="str">
        <f t="shared" si="96"/>
        <v>\\\0</v>
      </c>
      <c r="AI271" s="20" t="str">
        <f t="shared" si="97"/>
        <v>\\\0</v>
      </c>
      <c r="AJ271" s="20" t="str">
        <f t="shared" si="98"/>
        <v>\\\0</v>
      </c>
      <c r="AK271" s="20" t="str">
        <f t="shared" si="99"/>
        <v>\\\0</v>
      </c>
      <c r="AM271" s="63" t="str">
        <f ca="1">IFERROR(MATCH('자료입력 및 결과표시'!$U$4,OFFSET($AH$3,$AM270,,1000),0)+$AM270,"")</f>
        <v/>
      </c>
      <c r="AN271" s="63" t="str">
        <f ca="1">IFERROR(MATCH('자료입력 및 결과표시'!$V$4,OFFSET($AI$3,$AN270,,1000),0)+$AN270,"")</f>
        <v/>
      </c>
      <c r="AO271" s="63" t="str">
        <f ca="1">IFERROR(MATCH('자료입력 및 결과표시'!$W$4,OFFSET($AJ$3,$AO270,,1000),0)+$AO270,"")</f>
        <v/>
      </c>
      <c r="AP271" s="63" t="str">
        <f ca="1">IFERROR(MATCH('자료입력 및 결과표시'!$X$4,OFFSET($AK$3,$AP270,,1000),0)+$AP270,"")</f>
        <v/>
      </c>
      <c r="AQ271" s="63" t="str">
        <f t="shared" ca="1" si="100"/>
        <v/>
      </c>
      <c r="AR271" s="63" t="str">
        <f t="shared" ca="1" si="101"/>
        <v/>
      </c>
      <c r="AS271" s="63" t="str">
        <f t="shared" ca="1" si="102"/>
        <v/>
      </c>
      <c r="AT271" s="63" t="str">
        <f t="shared" ca="1" si="103"/>
        <v/>
      </c>
      <c r="AU271" s="63" t="str">
        <f t="shared" ca="1" si="104"/>
        <v/>
      </c>
      <c r="AV271" s="63" t="str">
        <f t="shared" ca="1" si="105"/>
        <v/>
      </c>
      <c r="AW271" s="63" t="str">
        <f t="shared" ca="1" si="106"/>
        <v/>
      </c>
      <c r="AX271" s="63" t="str">
        <f t="shared" ca="1" si="107"/>
        <v/>
      </c>
      <c r="BC271"/>
    </row>
    <row r="272" spans="1:55" ht="16.5" x14ac:dyDescent="0.15">
      <c r="A272" s="60" t="str">
        <f ca="1">IFERROR(MATCH('자료입력 및 결과표시'!$A$4,OFFSET($I$3,$A271,,1000),0)+$A271,"")</f>
        <v/>
      </c>
      <c r="B272" s="60" t="str">
        <f t="shared" ca="1" si="90"/>
        <v/>
      </c>
      <c r="C272" s="44"/>
      <c r="D272" s="44"/>
      <c r="E272" s="44"/>
      <c r="F272" s="46"/>
      <c r="G272" s="18"/>
      <c r="H272" s="18">
        <f t="shared" si="91"/>
        <v>0</v>
      </c>
      <c r="I272" s="129"/>
      <c r="J272" s="130"/>
      <c r="K272" s="131"/>
      <c r="L272" s="132"/>
      <c r="M272" s="113"/>
      <c r="N272" s="114"/>
      <c r="O272" s="114"/>
      <c r="P272" s="114"/>
      <c r="Q272" s="114"/>
      <c r="R272" s="114"/>
      <c r="S272" s="115"/>
      <c r="T272" s="116"/>
      <c r="U272" s="133"/>
      <c r="V272" s="134"/>
      <c r="W272" s="135"/>
      <c r="X272" s="141">
        <f t="shared" si="92"/>
        <v>0</v>
      </c>
      <c r="Y272" s="142">
        <f t="shared" si="93"/>
        <v>0</v>
      </c>
      <c r="Z272" s="142">
        <f t="shared" si="94"/>
        <v>0</v>
      </c>
      <c r="AA272" s="143">
        <f t="shared" si="95"/>
        <v>0</v>
      </c>
      <c r="AC272" s="53">
        <f>IF(AND(NOT(X272=0),$I272='자료입력 및 결과표시'!$A$4,COUNTIF('업무중복도(데이터 입력)'!$M272:$S272,'자료입력 및 결과표시'!A$9)&gt;=1),1,0)</f>
        <v>0</v>
      </c>
      <c r="AD272" s="53">
        <f>IF(AND(NOT(Y272=0),$I272='자료입력 및 결과표시'!$A$4,COUNTIF('업무중복도(데이터 입력)'!$M272:$S272,'자료입력 및 결과표시'!B$9)&gt;=1),2,0)</f>
        <v>0</v>
      </c>
      <c r="AE272" s="53">
        <f>IF(AND(NOT(Z272=0),$I272='자료입력 및 결과표시'!$A$4,COUNTIF('업무중복도(데이터 입력)'!$M272:$S272,'자료입력 및 결과표시'!C$9)&gt;=1),3,0)</f>
        <v>0</v>
      </c>
      <c r="AF272" s="53">
        <f>IF(AND(NOT(AA272=0),$I272='자료입력 및 결과표시'!$A$4,COUNTIF('업무중복도(데이터 입력)'!$M272:$S272,'자료입력 및 결과표시'!D$9)&gt;=1),4,0)</f>
        <v>0</v>
      </c>
      <c r="AH272" s="20" t="str">
        <f t="shared" si="96"/>
        <v>\\\0</v>
      </c>
      <c r="AI272" s="20" t="str">
        <f t="shared" si="97"/>
        <v>\\\0</v>
      </c>
      <c r="AJ272" s="20" t="str">
        <f t="shared" si="98"/>
        <v>\\\0</v>
      </c>
      <c r="AK272" s="20" t="str">
        <f t="shared" si="99"/>
        <v>\\\0</v>
      </c>
      <c r="AM272" s="63" t="str">
        <f ca="1">IFERROR(MATCH('자료입력 및 결과표시'!$U$4,OFFSET($AH$3,$AM271,,1000),0)+$AM271,"")</f>
        <v/>
      </c>
      <c r="AN272" s="63" t="str">
        <f ca="1">IFERROR(MATCH('자료입력 및 결과표시'!$V$4,OFFSET($AI$3,$AN271,,1000),0)+$AN271,"")</f>
        <v/>
      </c>
      <c r="AO272" s="63" t="str">
        <f ca="1">IFERROR(MATCH('자료입력 및 결과표시'!$W$4,OFFSET($AJ$3,$AO271,,1000),0)+$AO271,"")</f>
        <v/>
      </c>
      <c r="AP272" s="63" t="str">
        <f ca="1">IFERROR(MATCH('자료입력 및 결과표시'!$X$4,OFFSET($AK$3,$AP271,,1000),0)+$AP271,"")</f>
        <v/>
      </c>
      <c r="AQ272" s="63" t="str">
        <f t="shared" ca="1" si="100"/>
        <v/>
      </c>
      <c r="AR272" s="63" t="str">
        <f t="shared" ca="1" si="101"/>
        <v/>
      </c>
      <c r="AS272" s="63" t="str">
        <f t="shared" ca="1" si="102"/>
        <v/>
      </c>
      <c r="AT272" s="63" t="str">
        <f t="shared" ca="1" si="103"/>
        <v/>
      </c>
      <c r="AU272" s="63" t="str">
        <f t="shared" ca="1" si="104"/>
        <v/>
      </c>
      <c r="AV272" s="63" t="str">
        <f t="shared" ca="1" si="105"/>
        <v/>
      </c>
      <c r="AW272" s="63" t="str">
        <f t="shared" ca="1" si="106"/>
        <v/>
      </c>
      <c r="AX272" s="63" t="str">
        <f t="shared" ca="1" si="107"/>
        <v/>
      </c>
      <c r="BC272"/>
    </row>
    <row r="273" spans="1:55" ht="16.5" x14ac:dyDescent="0.15">
      <c r="A273" s="60" t="str">
        <f ca="1">IFERROR(MATCH('자료입력 및 결과표시'!$A$4,OFFSET($I$3,$A272,,1000),0)+$A272,"")</f>
        <v/>
      </c>
      <c r="B273" s="60" t="str">
        <f t="shared" ca="1" si="90"/>
        <v/>
      </c>
      <c r="C273" s="44"/>
      <c r="D273" s="44"/>
      <c r="E273" s="44"/>
      <c r="F273" s="46"/>
      <c r="G273" s="18"/>
      <c r="H273" s="18">
        <f t="shared" si="91"/>
        <v>0</v>
      </c>
      <c r="I273" s="129"/>
      <c r="J273" s="130"/>
      <c r="K273" s="131"/>
      <c r="L273" s="132"/>
      <c r="M273" s="113"/>
      <c r="N273" s="114"/>
      <c r="O273" s="114"/>
      <c r="P273" s="114"/>
      <c r="Q273" s="114"/>
      <c r="R273" s="114"/>
      <c r="S273" s="115"/>
      <c r="T273" s="116"/>
      <c r="U273" s="133"/>
      <c r="V273" s="134"/>
      <c r="W273" s="135"/>
      <c r="X273" s="141">
        <f t="shared" si="92"/>
        <v>0</v>
      </c>
      <c r="Y273" s="142">
        <f t="shared" si="93"/>
        <v>0</v>
      </c>
      <c r="Z273" s="142">
        <f t="shared" si="94"/>
        <v>0</v>
      </c>
      <c r="AA273" s="143">
        <f t="shared" si="95"/>
        <v>0</v>
      </c>
      <c r="AC273" s="53">
        <f>IF(AND(NOT(X273=0),$I273='자료입력 및 결과표시'!$A$4,COUNTIF('업무중복도(데이터 입력)'!$M273:$S273,'자료입력 및 결과표시'!A$9)&gt;=1),1,0)</f>
        <v>0</v>
      </c>
      <c r="AD273" s="53">
        <f>IF(AND(NOT(Y273=0),$I273='자료입력 및 결과표시'!$A$4,COUNTIF('업무중복도(데이터 입력)'!$M273:$S273,'자료입력 및 결과표시'!B$9)&gt;=1),2,0)</f>
        <v>0</v>
      </c>
      <c r="AE273" s="53">
        <f>IF(AND(NOT(Z273=0),$I273='자료입력 및 결과표시'!$A$4,COUNTIF('업무중복도(데이터 입력)'!$M273:$S273,'자료입력 및 결과표시'!C$9)&gt;=1),3,0)</f>
        <v>0</v>
      </c>
      <c r="AF273" s="53">
        <f>IF(AND(NOT(AA273=0),$I273='자료입력 및 결과표시'!$A$4,COUNTIF('업무중복도(데이터 입력)'!$M273:$S273,'자료입력 및 결과표시'!D$9)&gt;=1),4,0)</f>
        <v>0</v>
      </c>
      <c r="AH273" s="20" t="str">
        <f t="shared" si="96"/>
        <v>\\\0</v>
      </c>
      <c r="AI273" s="20" t="str">
        <f t="shared" si="97"/>
        <v>\\\0</v>
      </c>
      <c r="AJ273" s="20" t="str">
        <f t="shared" si="98"/>
        <v>\\\0</v>
      </c>
      <c r="AK273" s="20" t="str">
        <f t="shared" si="99"/>
        <v>\\\0</v>
      </c>
      <c r="AM273" s="63" t="str">
        <f ca="1">IFERROR(MATCH('자료입력 및 결과표시'!$U$4,OFFSET($AH$3,$AM272,,1000),0)+$AM272,"")</f>
        <v/>
      </c>
      <c r="AN273" s="63" t="str">
        <f ca="1">IFERROR(MATCH('자료입력 및 결과표시'!$V$4,OFFSET($AI$3,$AN272,,1000),0)+$AN272,"")</f>
        <v/>
      </c>
      <c r="AO273" s="63" t="str">
        <f ca="1">IFERROR(MATCH('자료입력 및 결과표시'!$W$4,OFFSET($AJ$3,$AO272,,1000),0)+$AO272,"")</f>
        <v/>
      </c>
      <c r="AP273" s="63" t="str">
        <f ca="1">IFERROR(MATCH('자료입력 및 결과표시'!$X$4,OFFSET($AK$3,$AP272,,1000),0)+$AP272,"")</f>
        <v/>
      </c>
      <c r="AQ273" s="63" t="str">
        <f t="shared" ca="1" si="100"/>
        <v/>
      </c>
      <c r="AR273" s="63" t="str">
        <f t="shared" ca="1" si="101"/>
        <v/>
      </c>
      <c r="AS273" s="63" t="str">
        <f t="shared" ca="1" si="102"/>
        <v/>
      </c>
      <c r="AT273" s="63" t="str">
        <f t="shared" ca="1" si="103"/>
        <v/>
      </c>
      <c r="AU273" s="63" t="str">
        <f t="shared" ca="1" si="104"/>
        <v/>
      </c>
      <c r="AV273" s="63" t="str">
        <f t="shared" ca="1" si="105"/>
        <v/>
      </c>
      <c r="AW273" s="63" t="str">
        <f t="shared" ca="1" si="106"/>
        <v/>
      </c>
      <c r="AX273" s="63" t="str">
        <f t="shared" ca="1" si="107"/>
        <v/>
      </c>
      <c r="BC273"/>
    </row>
    <row r="274" spans="1:55" ht="16.5" x14ac:dyDescent="0.15">
      <c r="A274" s="60" t="str">
        <f ca="1">IFERROR(MATCH('자료입력 및 결과표시'!$A$4,OFFSET($I$3,$A273,,1000),0)+$A273,"")</f>
        <v/>
      </c>
      <c r="B274" s="60" t="str">
        <f t="shared" ca="1" si="90"/>
        <v/>
      </c>
      <c r="C274" s="44"/>
      <c r="D274" s="44"/>
      <c r="E274" s="44"/>
      <c r="F274" s="46"/>
      <c r="G274" s="18"/>
      <c r="H274" s="18">
        <f t="shared" si="91"/>
        <v>0</v>
      </c>
      <c r="I274" s="129"/>
      <c r="J274" s="130"/>
      <c r="K274" s="131"/>
      <c r="L274" s="132"/>
      <c r="M274" s="113"/>
      <c r="N274" s="114"/>
      <c r="O274" s="114"/>
      <c r="P274" s="114"/>
      <c r="Q274" s="114"/>
      <c r="R274" s="114"/>
      <c r="S274" s="115"/>
      <c r="T274" s="116"/>
      <c r="U274" s="133"/>
      <c r="V274" s="134"/>
      <c r="W274" s="135"/>
      <c r="X274" s="141">
        <f t="shared" si="92"/>
        <v>0</v>
      </c>
      <c r="Y274" s="142">
        <f t="shared" si="93"/>
        <v>0</v>
      </c>
      <c r="Z274" s="142">
        <f t="shared" si="94"/>
        <v>0</v>
      </c>
      <c r="AA274" s="143">
        <f t="shared" si="95"/>
        <v>0</v>
      </c>
      <c r="AC274" s="53">
        <f>IF(AND(NOT(X274=0),$I274='자료입력 및 결과표시'!$A$4,COUNTIF('업무중복도(데이터 입력)'!$M274:$S274,'자료입력 및 결과표시'!A$9)&gt;=1),1,0)</f>
        <v>0</v>
      </c>
      <c r="AD274" s="53">
        <f>IF(AND(NOT(Y274=0),$I274='자료입력 및 결과표시'!$A$4,COUNTIF('업무중복도(데이터 입력)'!$M274:$S274,'자료입력 및 결과표시'!B$9)&gt;=1),2,0)</f>
        <v>0</v>
      </c>
      <c r="AE274" s="53">
        <f>IF(AND(NOT(Z274=0),$I274='자료입력 및 결과표시'!$A$4,COUNTIF('업무중복도(데이터 입력)'!$M274:$S274,'자료입력 및 결과표시'!C$9)&gt;=1),3,0)</f>
        <v>0</v>
      </c>
      <c r="AF274" s="53">
        <f>IF(AND(NOT(AA274=0),$I274='자료입력 및 결과표시'!$A$4,COUNTIF('업무중복도(데이터 입력)'!$M274:$S274,'자료입력 및 결과표시'!D$9)&gt;=1),4,0)</f>
        <v>0</v>
      </c>
      <c r="AH274" s="20" t="str">
        <f t="shared" si="96"/>
        <v>\\\0</v>
      </c>
      <c r="AI274" s="20" t="str">
        <f t="shared" si="97"/>
        <v>\\\0</v>
      </c>
      <c r="AJ274" s="20" t="str">
        <f t="shared" si="98"/>
        <v>\\\0</v>
      </c>
      <c r="AK274" s="20" t="str">
        <f t="shared" si="99"/>
        <v>\\\0</v>
      </c>
      <c r="AM274" s="63" t="str">
        <f ca="1">IFERROR(MATCH('자료입력 및 결과표시'!$U$4,OFFSET($AH$3,$AM273,,1000),0)+$AM273,"")</f>
        <v/>
      </c>
      <c r="AN274" s="63" t="str">
        <f ca="1">IFERROR(MATCH('자료입력 및 결과표시'!$V$4,OFFSET($AI$3,$AN273,,1000),0)+$AN273,"")</f>
        <v/>
      </c>
      <c r="AO274" s="63" t="str">
        <f ca="1">IFERROR(MATCH('자료입력 및 결과표시'!$W$4,OFFSET($AJ$3,$AO273,,1000),0)+$AO273,"")</f>
        <v/>
      </c>
      <c r="AP274" s="63" t="str">
        <f ca="1">IFERROR(MATCH('자료입력 및 결과표시'!$X$4,OFFSET($AK$3,$AP273,,1000),0)+$AP273,"")</f>
        <v/>
      </c>
      <c r="AQ274" s="63" t="str">
        <f t="shared" ca="1" si="100"/>
        <v/>
      </c>
      <c r="AR274" s="63" t="str">
        <f t="shared" ca="1" si="101"/>
        <v/>
      </c>
      <c r="AS274" s="63" t="str">
        <f t="shared" ca="1" si="102"/>
        <v/>
      </c>
      <c r="AT274" s="63" t="str">
        <f t="shared" ca="1" si="103"/>
        <v/>
      </c>
      <c r="AU274" s="63" t="str">
        <f t="shared" ca="1" si="104"/>
        <v/>
      </c>
      <c r="AV274" s="63" t="str">
        <f t="shared" ca="1" si="105"/>
        <v/>
      </c>
      <c r="AW274" s="63" t="str">
        <f t="shared" ca="1" si="106"/>
        <v/>
      </c>
      <c r="AX274" s="63" t="str">
        <f t="shared" ca="1" si="107"/>
        <v/>
      </c>
      <c r="BC274"/>
    </row>
    <row r="275" spans="1:55" ht="16.5" x14ac:dyDescent="0.15">
      <c r="A275" s="60" t="str">
        <f ca="1">IFERROR(MATCH('자료입력 및 결과표시'!$A$4,OFFSET($I$3,$A274,,1000),0)+$A274,"")</f>
        <v/>
      </c>
      <c r="B275" s="60" t="str">
        <f t="shared" ref="B275:B281" ca="1" si="108">IFERROR(INDEX(U$3:U$1003,$A275),"")</f>
        <v/>
      </c>
      <c r="C275" s="44"/>
      <c r="D275" s="44"/>
      <c r="E275" s="44"/>
      <c r="F275" s="46"/>
      <c r="G275" s="18"/>
      <c r="H275" s="18">
        <f t="shared" si="91"/>
        <v>0</v>
      </c>
      <c r="I275" s="129"/>
      <c r="J275" s="130"/>
      <c r="K275" s="131"/>
      <c r="L275" s="132"/>
      <c r="M275" s="113"/>
      <c r="N275" s="114"/>
      <c r="O275" s="114"/>
      <c r="P275" s="114"/>
      <c r="Q275" s="114"/>
      <c r="R275" s="114"/>
      <c r="S275" s="115"/>
      <c r="T275" s="116"/>
      <c r="U275" s="133"/>
      <c r="V275" s="134"/>
      <c r="W275" s="135"/>
      <c r="X275" s="141">
        <f t="shared" si="92"/>
        <v>0</v>
      </c>
      <c r="Y275" s="142">
        <f t="shared" si="93"/>
        <v>0</v>
      </c>
      <c r="Z275" s="142">
        <f t="shared" si="94"/>
        <v>0</v>
      </c>
      <c r="AA275" s="143">
        <f t="shared" si="95"/>
        <v>0</v>
      </c>
      <c r="AC275" s="53">
        <f>IF(AND(NOT(X275=0),$I275='자료입력 및 결과표시'!$A$4,COUNTIF('업무중복도(데이터 입력)'!$M275:$S275,'자료입력 및 결과표시'!A$9)&gt;=1),1,0)</f>
        <v>0</v>
      </c>
      <c r="AD275" s="53">
        <f>IF(AND(NOT(Y275=0),$I275='자료입력 및 결과표시'!$A$4,COUNTIF('업무중복도(데이터 입력)'!$M275:$S275,'자료입력 및 결과표시'!B$9)&gt;=1),2,0)</f>
        <v>0</v>
      </c>
      <c r="AE275" s="53">
        <f>IF(AND(NOT(Z275=0),$I275='자료입력 및 결과표시'!$A$4,COUNTIF('업무중복도(데이터 입력)'!$M275:$S275,'자료입력 및 결과표시'!C$9)&gt;=1),3,0)</f>
        <v>0</v>
      </c>
      <c r="AF275" s="53">
        <f>IF(AND(NOT(AA275=0),$I275='자료입력 및 결과표시'!$A$4,COUNTIF('업무중복도(데이터 입력)'!$M275:$S275,'자료입력 및 결과표시'!D$9)&gt;=1),4,0)</f>
        <v>0</v>
      </c>
      <c r="AH275" s="20" t="str">
        <f t="shared" si="96"/>
        <v>\\\0</v>
      </c>
      <c r="AI275" s="20" t="str">
        <f t="shared" si="97"/>
        <v>\\\0</v>
      </c>
      <c r="AJ275" s="20" t="str">
        <f t="shared" si="98"/>
        <v>\\\0</v>
      </c>
      <c r="AK275" s="20" t="str">
        <f t="shared" si="99"/>
        <v>\\\0</v>
      </c>
      <c r="AM275" s="63" t="str">
        <f ca="1">IFERROR(MATCH('자료입력 및 결과표시'!$U$4,OFFSET($AH$3,$AM274,,1000),0)+$AM274,"")</f>
        <v/>
      </c>
      <c r="AN275" s="63" t="str">
        <f ca="1">IFERROR(MATCH('자료입력 및 결과표시'!$V$4,OFFSET($AI$3,$AN274,,1000),0)+$AN274,"")</f>
        <v/>
      </c>
      <c r="AO275" s="63" t="str">
        <f ca="1">IFERROR(MATCH('자료입력 및 결과표시'!$W$4,OFFSET($AJ$3,$AO274,,1000),0)+$AO274,"")</f>
        <v/>
      </c>
      <c r="AP275" s="63" t="str">
        <f ca="1">IFERROR(MATCH('자료입력 및 결과표시'!$X$4,OFFSET($AK$3,$AP274,,1000),0)+$AP274,"")</f>
        <v/>
      </c>
      <c r="AQ275" s="63" t="str">
        <f t="shared" ca="1" si="100"/>
        <v/>
      </c>
      <c r="AR275" s="63" t="str">
        <f t="shared" ca="1" si="101"/>
        <v/>
      </c>
      <c r="AS275" s="63" t="str">
        <f t="shared" ca="1" si="102"/>
        <v/>
      </c>
      <c r="AT275" s="63" t="str">
        <f t="shared" ca="1" si="103"/>
        <v/>
      </c>
      <c r="AU275" s="63" t="str">
        <f t="shared" ca="1" si="104"/>
        <v/>
      </c>
      <c r="AV275" s="63" t="str">
        <f t="shared" ca="1" si="105"/>
        <v/>
      </c>
      <c r="AW275" s="63" t="str">
        <f t="shared" ca="1" si="106"/>
        <v/>
      </c>
      <c r="AX275" s="63" t="str">
        <f t="shared" ca="1" si="107"/>
        <v/>
      </c>
      <c r="BC275"/>
    </row>
    <row r="276" spans="1:55" ht="16.5" x14ac:dyDescent="0.15">
      <c r="A276" s="60" t="str">
        <f ca="1">IFERROR(MATCH('자료입력 및 결과표시'!$A$4,OFFSET($I$3,$A275,,1000),0)+$A275,"")</f>
        <v/>
      </c>
      <c r="B276" s="60" t="str">
        <f t="shared" ca="1" si="108"/>
        <v/>
      </c>
      <c r="C276" s="44"/>
      <c r="D276" s="44"/>
      <c r="E276" s="44"/>
      <c r="F276" s="46"/>
      <c r="G276" s="18"/>
      <c r="H276" s="18">
        <f t="shared" si="91"/>
        <v>0</v>
      </c>
      <c r="I276" s="129"/>
      <c r="J276" s="130"/>
      <c r="K276" s="131"/>
      <c r="L276" s="132"/>
      <c r="M276" s="113"/>
      <c r="N276" s="114"/>
      <c r="O276" s="114"/>
      <c r="P276" s="114"/>
      <c r="Q276" s="114"/>
      <c r="R276" s="114"/>
      <c r="S276" s="115"/>
      <c r="T276" s="116"/>
      <c r="U276" s="133"/>
      <c r="V276" s="134"/>
      <c r="W276" s="135"/>
      <c r="X276" s="141">
        <f t="shared" si="92"/>
        <v>0</v>
      </c>
      <c r="Y276" s="142">
        <f t="shared" si="93"/>
        <v>0</v>
      </c>
      <c r="Z276" s="142">
        <f t="shared" si="94"/>
        <v>0</v>
      </c>
      <c r="AA276" s="143">
        <f t="shared" si="95"/>
        <v>0</v>
      </c>
      <c r="AC276" s="53">
        <f>IF(AND(NOT(X276=0),$I276='자료입력 및 결과표시'!$A$4,COUNTIF('업무중복도(데이터 입력)'!$M276:$S276,'자료입력 및 결과표시'!A$9)&gt;=1),1,0)</f>
        <v>0</v>
      </c>
      <c r="AD276" s="53">
        <f>IF(AND(NOT(Y276=0),$I276='자료입력 및 결과표시'!$A$4,COUNTIF('업무중복도(데이터 입력)'!$M276:$S276,'자료입력 및 결과표시'!B$9)&gt;=1),2,0)</f>
        <v>0</v>
      </c>
      <c r="AE276" s="53">
        <f>IF(AND(NOT(Z276=0),$I276='자료입력 및 결과표시'!$A$4,COUNTIF('업무중복도(데이터 입력)'!$M276:$S276,'자료입력 및 결과표시'!C$9)&gt;=1),3,0)</f>
        <v>0</v>
      </c>
      <c r="AF276" s="53">
        <f>IF(AND(NOT(AA276=0),$I276='자료입력 및 결과표시'!$A$4,COUNTIF('업무중복도(데이터 입력)'!$M276:$S276,'자료입력 및 결과표시'!D$9)&gt;=1),4,0)</f>
        <v>0</v>
      </c>
      <c r="AH276" s="20" t="str">
        <f t="shared" si="96"/>
        <v>\\\0</v>
      </c>
      <c r="AI276" s="20" t="str">
        <f t="shared" si="97"/>
        <v>\\\0</v>
      </c>
      <c r="AJ276" s="20" t="str">
        <f t="shared" si="98"/>
        <v>\\\0</v>
      </c>
      <c r="AK276" s="20" t="str">
        <f t="shared" si="99"/>
        <v>\\\0</v>
      </c>
      <c r="AM276" s="63" t="str">
        <f ca="1">IFERROR(MATCH('자료입력 및 결과표시'!$U$4,OFFSET($AH$3,$AM275,,1000),0)+$AM275,"")</f>
        <v/>
      </c>
      <c r="AN276" s="63" t="str">
        <f ca="1">IFERROR(MATCH('자료입력 및 결과표시'!$V$4,OFFSET($AI$3,$AN275,,1000),0)+$AN275,"")</f>
        <v/>
      </c>
      <c r="AO276" s="63" t="str">
        <f ca="1">IFERROR(MATCH('자료입력 및 결과표시'!$W$4,OFFSET($AJ$3,$AO275,,1000),0)+$AO275,"")</f>
        <v/>
      </c>
      <c r="AP276" s="63" t="str">
        <f ca="1">IFERROR(MATCH('자료입력 및 결과표시'!$X$4,OFFSET($AK$3,$AP275,,1000),0)+$AP275,"")</f>
        <v/>
      </c>
      <c r="AQ276" s="63" t="str">
        <f t="shared" ca="1" si="100"/>
        <v/>
      </c>
      <c r="AR276" s="63" t="str">
        <f t="shared" ca="1" si="101"/>
        <v/>
      </c>
      <c r="AS276" s="63" t="str">
        <f t="shared" ca="1" si="102"/>
        <v/>
      </c>
      <c r="AT276" s="63" t="str">
        <f t="shared" ca="1" si="103"/>
        <v/>
      </c>
      <c r="AU276" s="63" t="str">
        <f t="shared" ca="1" si="104"/>
        <v/>
      </c>
      <c r="AV276" s="63" t="str">
        <f t="shared" ca="1" si="105"/>
        <v/>
      </c>
      <c r="AW276" s="63" t="str">
        <f t="shared" ca="1" si="106"/>
        <v/>
      </c>
      <c r="AX276" s="63" t="str">
        <f t="shared" ca="1" si="107"/>
        <v/>
      </c>
      <c r="BC276"/>
    </row>
    <row r="277" spans="1:55" ht="16.5" x14ac:dyDescent="0.15">
      <c r="A277" s="60" t="str">
        <f ca="1">IFERROR(MATCH('자료입력 및 결과표시'!$A$4,OFFSET($I$3,$A276,,1000),0)+$A276,"")</f>
        <v/>
      </c>
      <c r="B277" s="60" t="str">
        <f t="shared" ca="1" si="108"/>
        <v/>
      </c>
      <c r="C277" s="44"/>
      <c r="D277" s="44"/>
      <c r="E277" s="44"/>
      <c r="F277" s="46"/>
      <c r="G277" s="18"/>
      <c r="H277" s="18">
        <f t="shared" si="91"/>
        <v>0</v>
      </c>
      <c r="I277" s="129"/>
      <c r="J277" s="130"/>
      <c r="K277" s="131"/>
      <c r="L277" s="132"/>
      <c r="M277" s="113"/>
      <c r="N277" s="114"/>
      <c r="O277" s="114"/>
      <c r="P277" s="114"/>
      <c r="Q277" s="114"/>
      <c r="R277" s="114"/>
      <c r="S277" s="115"/>
      <c r="T277" s="116"/>
      <c r="U277" s="133"/>
      <c r="V277" s="134"/>
      <c r="W277" s="135"/>
      <c r="X277" s="141">
        <f t="shared" si="92"/>
        <v>0</v>
      </c>
      <c r="Y277" s="142">
        <f t="shared" si="93"/>
        <v>0</v>
      </c>
      <c r="Z277" s="142">
        <f t="shared" si="94"/>
        <v>0</v>
      </c>
      <c r="AA277" s="143">
        <f t="shared" si="95"/>
        <v>0</v>
      </c>
      <c r="AC277" s="53">
        <f>IF(AND(NOT(X277=0),$I277='자료입력 및 결과표시'!$A$4,COUNTIF('업무중복도(데이터 입력)'!$M277:$S277,'자료입력 및 결과표시'!A$9)&gt;=1),1,0)</f>
        <v>0</v>
      </c>
      <c r="AD277" s="53">
        <f>IF(AND(NOT(Y277=0),$I277='자료입력 및 결과표시'!$A$4,COUNTIF('업무중복도(데이터 입력)'!$M277:$S277,'자료입력 및 결과표시'!B$9)&gt;=1),2,0)</f>
        <v>0</v>
      </c>
      <c r="AE277" s="53">
        <f>IF(AND(NOT(Z277=0),$I277='자료입력 및 결과표시'!$A$4,COUNTIF('업무중복도(데이터 입력)'!$M277:$S277,'자료입력 및 결과표시'!C$9)&gt;=1),3,0)</f>
        <v>0</v>
      </c>
      <c r="AF277" s="53">
        <f>IF(AND(NOT(AA277=0),$I277='자료입력 및 결과표시'!$A$4,COUNTIF('업무중복도(데이터 입력)'!$M277:$S277,'자료입력 및 결과표시'!D$9)&gt;=1),4,0)</f>
        <v>0</v>
      </c>
      <c r="AH277" s="20" t="str">
        <f t="shared" si="96"/>
        <v>\\\0</v>
      </c>
      <c r="AI277" s="20" t="str">
        <f t="shared" si="97"/>
        <v>\\\0</v>
      </c>
      <c r="AJ277" s="20" t="str">
        <f t="shared" si="98"/>
        <v>\\\0</v>
      </c>
      <c r="AK277" s="20" t="str">
        <f t="shared" si="99"/>
        <v>\\\0</v>
      </c>
      <c r="AM277" s="63" t="str">
        <f ca="1">IFERROR(MATCH('자료입력 및 결과표시'!$U$4,OFFSET($AH$3,$AM276,,1000),0)+$AM276,"")</f>
        <v/>
      </c>
      <c r="AN277" s="63" t="str">
        <f ca="1">IFERROR(MATCH('자료입력 및 결과표시'!$V$4,OFFSET($AI$3,$AN276,,1000),0)+$AN276,"")</f>
        <v/>
      </c>
      <c r="AO277" s="63" t="str">
        <f ca="1">IFERROR(MATCH('자료입력 및 결과표시'!$W$4,OFFSET($AJ$3,$AO276,,1000),0)+$AO276,"")</f>
        <v/>
      </c>
      <c r="AP277" s="63" t="str">
        <f ca="1">IFERROR(MATCH('자료입력 및 결과표시'!$X$4,OFFSET($AK$3,$AP276,,1000),0)+$AP276,"")</f>
        <v/>
      </c>
      <c r="AQ277" s="63" t="str">
        <f t="shared" ca="1" si="100"/>
        <v/>
      </c>
      <c r="AR277" s="63" t="str">
        <f t="shared" ca="1" si="101"/>
        <v/>
      </c>
      <c r="AS277" s="63" t="str">
        <f t="shared" ca="1" si="102"/>
        <v/>
      </c>
      <c r="AT277" s="63" t="str">
        <f t="shared" ca="1" si="103"/>
        <v/>
      </c>
      <c r="AU277" s="63" t="str">
        <f t="shared" ca="1" si="104"/>
        <v/>
      </c>
      <c r="AV277" s="63" t="str">
        <f t="shared" ca="1" si="105"/>
        <v/>
      </c>
      <c r="AW277" s="63" t="str">
        <f t="shared" ca="1" si="106"/>
        <v/>
      </c>
      <c r="AX277" s="63" t="str">
        <f t="shared" ca="1" si="107"/>
        <v/>
      </c>
      <c r="BC277"/>
    </row>
    <row r="278" spans="1:55" ht="16.5" x14ac:dyDescent="0.15">
      <c r="A278" s="60" t="str">
        <f ca="1">IFERROR(MATCH('자료입력 및 결과표시'!$A$4,OFFSET($I$3,$A277,,1000),0)+$A277,"")</f>
        <v/>
      </c>
      <c r="B278" s="60" t="str">
        <f t="shared" ca="1" si="108"/>
        <v/>
      </c>
      <c r="C278" s="44"/>
      <c r="D278" s="44"/>
      <c r="E278" s="44"/>
      <c r="F278" s="46"/>
      <c r="G278" s="18"/>
      <c r="H278" s="18">
        <f t="shared" si="91"/>
        <v>0</v>
      </c>
      <c r="I278" s="129"/>
      <c r="J278" s="130"/>
      <c r="K278" s="131"/>
      <c r="L278" s="132"/>
      <c r="M278" s="113"/>
      <c r="N278" s="114"/>
      <c r="O278" s="114"/>
      <c r="P278" s="114"/>
      <c r="Q278" s="114"/>
      <c r="R278" s="114"/>
      <c r="S278" s="115"/>
      <c r="T278" s="116"/>
      <c r="U278" s="133"/>
      <c r="V278" s="134"/>
      <c r="W278" s="135"/>
      <c r="X278" s="141">
        <f t="shared" si="92"/>
        <v>0</v>
      </c>
      <c r="Y278" s="142">
        <f t="shared" si="93"/>
        <v>0</v>
      </c>
      <c r="Z278" s="142">
        <f t="shared" si="94"/>
        <v>0</v>
      </c>
      <c r="AA278" s="143">
        <f t="shared" si="95"/>
        <v>0</v>
      </c>
      <c r="AC278" s="53">
        <f>IF(AND(NOT(X278=0),$I278='자료입력 및 결과표시'!$A$4,COUNTIF('업무중복도(데이터 입력)'!$M278:$S278,'자료입력 및 결과표시'!A$9)&gt;=1),1,0)</f>
        <v>0</v>
      </c>
      <c r="AD278" s="53">
        <f>IF(AND(NOT(Y278=0),$I278='자료입력 및 결과표시'!$A$4,COUNTIF('업무중복도(데이터 입력)'!$M278:$S278,'자료입력 및 결과표시'!B$9)&gt;=1),2,0)</f>
        <v>0</v>
      </c>
      <c r="AE278" s="53">
        <f>IF(AND(NOT(Z278=0),$I278='자료입력 및 결과표시'!$A$4,COUNTIF('업무중복도(데이터 입력)'!$M278:$S278,'자료입력 및 결과표시'!C$9)&gt;=1),3,0)</f>
        <v>0</v>
      </c>
      <c r="AF278" s="53">
        <f>IF(AND(NOT(AA278=0),$I278='자료입력 및 결과표시'!$A$4,COUNTIF('업무중복도(데이터 입력)'!$M278:$S278,'자료입력 및 결과표시'!D$9)&gt;=1),4,0)</f>
        <v>0</v>
      </c>
      <c r="AH278" s="20" t="str">
        <f t="shared" si="96"/>
        <v>\\\0</v>
      </c>
      <c r="AI278" s="20" t="str">
        <f t="shared" si="97"/>
        <v>\\\0</v>
      </c>
      <c r="AJ278" s="20" t="str">
        <f t="shared" si="98"/>
        <v>\\\0</v>
      </c>
      <c r="AK278" s="20" t="str">
        <f t="shared" si="99"/>
        <v>\\\0</v>
      </c>
      <c r="AM278" s="63" t="str">
        <f ca="1">IFERROR(MATCH('자료입력 및 결과표시'!$U$4,OFFSET($AH$3,$AM277,,1000),0)+$AM277,"")</f>
        <v/>
      </c>
      <c r="AN278" s="63" t="str">
        <f ca="1">IFERROR(MATCH('자료입력 및 결과표시'!$V$4,OFFSET($AI$3,$AN277,,1000),0)+$AN277,"")</f>
        <v/>
      </c>
      <c r="AO278" s="63" t="str">
        <f ca="1">IFERROR(MATCH('자료입력 및 결과표시'!$W$4,OFFSET($AJ$3,$AO277,,1000),0)+$AO277,"")</f>
        <v/>
      </c>
      <c r="AP278" s="63" t="str">
        <f ca="1">IFERROR(MATCH('자료입력 및 결과표시'!$X$4,OFFSET($AK$3,$AP277,,1000),0)+$AP277,"")</f>
        <v/>
      </c>
      <c r="AQ278" s="63" t="str">
        <f t="shared" ca="1" si="100"/>
        <v/>
      </c>
      <c r="AR278" s="63" t="str">
        <f t="shared" ca="1" si="101"/>
        <v/>
      </c>
      <c r="AS278" s="63" t="str">
        <f t="shared" ca="1" si="102"/>
        <v/>
      </c>
      <c r="AT278" s="63" t="str">
        <f t="shared" ca="1" si="103"/>
        <v/>
      </c>
      <c r="AU278" s="63" t="str">
        <f t="shared" ca="1" si="104"/>
        <v/>
      </c>
      <c r="AV278" s="63" t="str">
        <f t="shared" ca="1" si="105"/>
        <v/>
      </c>
      <c r="AW278" s="63" t="str">
        <f t="shared" ca="1" si="106"/>
        <v/>
      </c>
      <c r="AX278" s="63" t="str">
        <f t="shared" ca="1" si="107"/>
        <v/>
      </c>
      <c r="BC278"/>
    </row>
    <row r="279" spans="1:55" ht="16.5" x14ac:dyDescent="0.15">
      <c r="A279" s="60" t="str">
        <f ca="1">IFERROR(MATCH('자료입력 및 결과표시'!$A$4,OFFSET($I$3,$A278,,1000),0)+$A278,"")</f>
        <v/>
      </c>
      <c r="B279" s="60" t="str">
        <f t="shared" ca="1" si="108"/>
        <v/>
      </c>
      <c r="C279" s="44"/>
      <c r="D279" s="44"/>
      <c r="E279" s="44"/>
      <c r="F279" s="46"/>
      <c r="G279" s="18"/>
      <c r="H279" s="18">
        <f t="shared" si="91"/>
        <v>0</v>
      </c>
      <c r="I279" s="129"/>
      <c r="J279" s="130"/>
      <c r="K279" s="131"/>
      <c r="L279" s="132"/>
      <c r="M279" s="113"/>
      <c r="N279" s="114"/>
      <c r="O279" s="114"/>
      <c r="P279" s="114"/>
      <c r="Q279" s="114"/>
      <c r="R279" s="114"/>
      <c r="S279" s="115"/>
      <c r="T279" s="116"/>
      <c r="U279" s="133"/>
      <c r="V279" s="134"/>
      <c r="W279" s="135"/>
      <c r="X279" s="141">
        <f t="shared" si="92"/>
        <v>0</v>
      </c>
      <c r="Y279" s="142">
        <f t="shared" si="93"/>
        <v>0</v>
      </c>
      <c r="Z279" s="142">
        <f t="shared" si="94"/>
        <v>0</v>
      </c>
      <c r="AA279" s="143">
        <f t="shared" si="95"/>
        <v>0</v>
      </c>
      <c r="AC279" s="53">
        <f>IF(AND(NOT(X279=0),$I279='자료입력 및 결과표시'!$A$4,COUNTIF('업무중복도(데이터 입력)'!$M279:$S279,'자료입력 및 결과표시'!A$9)&gt;=1),1,0)</f>
        <v>0</v>
      </c>
      <c r="AD279" s="53">
        <f>IF(AND(NOT(Y279=0),$I279='자료입력 및 결과표시'!$A$4,COUNTIF('업무중복도(데이터 입력)'!$M279:$S279,'자료입력 및 결과표시'!B$9)&gt;=1),2,0)</f>
        <v>0</v>
      </c>
      <c r="AE279" s="53">
        <f>IF(AND(NOT(Z279=0),$I279='자료입력 및 결과표시'!$A$4,COUNTIF('업무중복도(데이터 입력)'!$M279:$S279,'자료입력 및 결과표시'!C$9)&gt;=1),3,0)</f>
        <v>0</v>
      </c>
      <c r="AF279" s="53">
        <f>IF(AND(NOT(AA279=0),$I279='자료입력 및 결과표시'!$A$4,COUNTIF('업무중복도(데이터 입력)'!$M279:$S279,'자료입력 및 결과표시'!D$9)&gt;=1),4,0)</f>
        <v>0</v>
      </c>
      <c r="AH279" s="20" t="str">
        <f t="shared" si="96"/>
        <v>\\\0</v>
      </c>
      <c r="AI279" s="20" t="str">
        <f t="shared" si="97"/>
        <v>\\\0</v>
      </c>
      <c r="AJ279" s="20" t="str">
        <f t="shared" si="98"/>
        <v>\\\0</v>
      </c>
      <c r="AK279" s="20" t="str">
        <f t="shared" si="99"/>
        <v>\\\0</v>
      </c>
      <c r="AM279" s="63" t="str">
        <f ca="1">IFERROR(MATCH('자료입력 및 결과표시'!$U$4,OFFSET($AH$3,$AM278,,1000),0)+$AM278,"")</f>
        <v/>
      </c>
      <c r="AN279" s="63" t="str">
        <f ca="1">IFERROR(MATCH('자료입력 및 결과표시'!$V$4,OFFSET($AI$3,$AN278,,1000),0)+$AN278,"")</f>
        <v/>
      </c>
      <c r="AO279" s="63" t="str">
        <f ca="1">IFERROR(MATCH('자료입력 및 결과표시'!$W$4,OFFSET($AJ$3,$AO278,,1000),0)+$AO278,"")</f>
        <v/>
      </c>
      <c r="AP279" s="63" t="str">
        <f ca="1">IFERROR(MATCH('자료입력 및 결과표시'!$X$4,OFFSET($AK$3,$AP278,,1000),0)+$AP278,"")</f>
        <v/>
      </c>
      <c r="AQ279" s="63" t="str">
        <f t="shared" ca="1" si="100"/>
        <v/>
      </c>
      <c r="AR279" s="63" t="str">
        <f t="shared" ca="1" si="101"/>
        <v/>
      </c>
      <c r="AS279" s="63" t="str">
        <f t="shared" ca="1" si="102"/>
        <v/>
      </c>
      <c r="AT279" s="63" t="str">
        <f t="shared" ca="1" si="103"/>
        <v/>
      </c>
      <c r="AU279" s="63" t="str">
        <f t="shared" ca="1" si="104"/>
        <v/>
      </c>
      <c r="AV279" s="63" t="str">
        <f t="shared" ca="1" si="105"/>
        <v/>
      </c>
      <c r="AW279" s="63" t="str">
        <f t="shared" ca="1" si="106"/>
        <v/>
      </c>
      <c r="AX279" s="63" t="str">
        <f t="shared" ca="1" si="107"/>
        <v/>
      </c>
      <c r="BC279"/>
    </row>
    <row r="280" spans="1:55" ht="16.5" x14ac:dyDescent="0.15">
      <c r="A280" s="60" t="str">
        <f ca="1">IFERROR(MATCH('자료입력 및 결과표시'!$A$4,OFFSET($I$3,$A279,,1000),0)+$A279,"")</f>
        <v/>
      </c>
      <c r="B280" s="60" t="str">
        <f t="shared" ca="1" si="108"/>
        <v/>
      </c>
      <c r="C280" s="44"/>
      <c r="D280" s="44"/>
      <c r="E280" s="44"/>
      <c r="F280" s="46"/>
      <c r="G280" s="18"/>
      <c r="H280" s="18">
        <f t="shared" si="91"/>
        <v>0</v>
      </c>
      <c r="I280" s="129"/>
      <c r="J280" s="130"/>
      <c r="K280" s="131"/>
      <c r="L280" s="132"/>
      <c r="M280" s="113"/>
      <c r="N280" s="114"/>
      <c r="O280" s="114"/>
      <c r="P280" s="114"/>
      <c r="Q280" s="114"/>
      <c r="R280" s="114"/>
      <c r="S280" s="115"/>
      <c r="T280" s="116"/>
      <c r="U280" s="133"/>
      <c r="V280" s="134"/>
      <c r="W280" s="135"/>
      <c r="X280" s="141">
        <f t="shared" si="92"/>
        <v>0</v>
      </c>
      <c r="Y280" s="142">
        <f t="shared" si="93"/>
        <v>0</v>
      </c>
      <c r="Z280" s="142">
        <f t="shared" si="94"/>
        <v>0</v>
      </c>
      <c r="AA280" s="143">
        <f t="shared" si="95"/>
        <v>0</v>
      </c>
      <c r="AC280" s="53">
        <f>IF(AND(NOT(X280=0),$I280='자료입력 및 결과표시'!$A$4,COUNTIF('업무중복도(데이터 입력)'!$M280:$S280,'자료입력 및 결과표시'!A$9)&gt;=1),1,0)</f>
        <v>0</v>
      </c>
      <c r="AD280" s="53">
        <f>IF(AND(NOT(Y280=0),$I280='자료입력 및 결과표시'!$A$4,COUNTIF('업무중복도(데이터 입력)'!$M280:$S280,'자료입력 및 결과표시'!B$9)&gt;=1),2,0)</f>
        <v>0</v>
      </c>
      <c r="AE280" s="53">
        <f>IF(AND(NOT(Z280=0),$I280='자료입력 및 결과표시'!$A$4,COUNTIF('업무중복도(데이터 입력)'!$M280:$S280,'자료입력 및 결과표시'!C$9)&gt;=1),3,0)</f>
        <v>0</v>
      </c>
      <c r="AF280" s="53">
        <f>IF(AND(NOT(AA280=0),$I280='자료입력 및 결과표시'!$A$4,COUNTIF('업무중복도(데이터 입력)'!$M280:$S280,'자료입력 및 결과표시'!D$9)&gt;=1),4,0)</f>
        <v>0</v>
      </c>
      <c r="AH280" s="20" t="str">
        <f t="shared" si="96"/>
        <v>\\\0</v>
      </c>
      <c r="AI280" s="20" t="str">
        <f t="shared" si="97"/>
        <v>\\\0</v>
      </c>
      <c r="AJ280" s="20" t="str">
        <f t="shared" si="98"/>
        <v>\\\0</v>
      </c>
      <c r="AK280" s="20" t="str">
        <f t="shared" si="99"/>
        <v>\\\0</v>
      </c>
      <c r="AM280" s="63" t="str">
        <f ca="1">IFERROR(MATCH('자료입력 및 결과표시'!$U$4,OFFSET($AH$3,$AM279,,1000),0)+$AM279,"")</f>
        <v/>
      </c>
      <c r="AN280" s="63" t="str">
        <f ca="1">IFERROR(MATCH('자료입력 및 결과표시'!$V$4,OFFSET($AI$3,$AN279,,1000),0)+$AN279,"")</f>
        <v/>
      </c>
      <c r="AO280" s="63" t="str">
        <f ca="1">IFERROR(MATCH('자료입력 및 결과표시'!$W$4,OFFSET($AJ$3,$AO279,,1000),0)+$AO279,"")</f>
        <v/>
      </c>
      <c r="AP280" s="63" t="str">
        <f ca="1">IFERROR(MATCH('자료입력 및 결과표시'!$X$4,OFFSET($AK$3,$AP279,,1000),0)+$AP279,"")</f>
        <v/>
      </c>
      <c r="AQ280" s="63" t="str">
        <f t="shared" ca="1" si="100"/>
        <v/>
      </c>
      <c r="AR280" s="63" t="str">
        <f t="shared" ca="1" si="101"/>
        <v/>
      </c>
      <c r="AS280" s="63" t="str">
        <f t="shared" ca="1" si="102"/>
        <v/>
      </c>
      <c r="AT280" s="63" t="str">
        <f t="shared" ca="1" si="103"/>
        <v/>
      </c>
      <c r="AU280" s="63" t="str">
        <f t="shared" ca="1" si="104"/>
        <v/>
      </c>
      <c r="AV280" s="63" t="str">
        <f t="shared" ca="1" si="105"/>
        <v/>
      </c>
      <c r="AW280" s="63" t="str">
        <f t="shared" ca="1" si="106"/>
        <v/>
      </c>
      <c r="AX280" s="63" t="str">
        <f t="shared" ca="1" si="107"/>
        <v/>
      </c>
      <c r="BC280"/>
    </row>
    <row r="281" spans="1:55" ht="16.5" x14ac:dyDescent="0.15">
      <c r="A281" s="60" t="str">
        <f ca="1">IFERROR(MATCH('자료입력 및 결과표시'!$A$4,OFFSET($I$3,$A280,,1000),0)+$A280,"")</f>
        <v/>
      </c>
      <c r="B281" s="60" t="str">
        <f t="shared" ca="1" si="108"/>
        <v/>
      </c>
      <c r="C281" s="44"/>
      <c r="D281" s="44"/>
      <c r="E281" s="44"/>
      <c r="F281" s="46"/>
      <c r="G281" s="18"/>
      <c r="H281" s="18">
        <f t="shared" si="91"/>
        <v>0</v>
      </c>
      <c r="I281" s="129"/>
      <c r="J281" s="130"/>
      <c r="K281" s="131"/>
      <c r="L281" s="132"/>
      <c r="M281" s="113"/>
      <c r="N281" s="114"/>
      <c r="O281" s="114"/>
      <c r="P281" s="114"/>
      <c r="Q281" s="114"/>
      <c r="R281" s="114"/>
      <c r="S281" s="115"/>
      <c r="T281" s="116"/>
      <c r="U281" s="133"/>
      <c r="V281" s="134"/>
      <c r="W281" s="135"/>
      <c r="X281" s="141">
        <f t="shared" si="92"/>
        <v>0</v>
      </c>
      <c r="Y281" s="142">
        <f t="shared" si="93"/>
        <v>0</v>
      </c>
      <c r="Z281" s="142">
        <f t="shared" si="94"/>
        <v>0</v>
      </c>
      <c r="AA281" s="143">
        <f t="shared" si="95"/>
        <v>0</v>
      </c>
      <c r="AC281" s="53">
        <f>IF(AND(NOT(X281=0),$I281='자료입력 및 결과표시'!$A$4,COUNTIF('업무중복도(데이터 입력)'!$M281:$S281,'자료입력 및 결과표시'!A$9)&gt;=1),1,0)</f>
        <v>0</v>
      </c>
      <c r="AD281" s="53">
        <f>IF(AND(NOT(Y281=0),$I281='자료입력 및 결과표시'!$A$4,COUNTIF('업무중복도(데이터 입력)'!$M281:$S281,'자료입력 및 결과표시'!B$9)&gt;=1),2,0)</f>
        <v>0</v>
      </c>
      <c r="AE281" s="53">
        <f>IF(AND(NOT(Z281=0),$I281='자료입력 및 결과표시'!$A$4,COUNTIF('업무중복도(데이터 입력)'!$M281:$S281,'자료입력 및 결과표시'!C$9)&gt;=1),3,0)</f>
        <v>0</v>
      </c>
      <c r="AF281" s="53">
        <f>IF(AND(NOT(AA281=0),$I281='자료입력 및 결과표시'!$A$4,COUNTIF('업무중복도(데이터 입력)'!$M281:$S281,'자료입력 및 결과표시'!D$9)&gt;=1),4,0)</f>
        <v>0</v>
      </c>
      <c r="AH281" s="20" t="str">
        <f t="shared" si="96"/>
        <v>\\\0</v>
      </c>
      <c r="AI281" s="20" t="str">
        <f t="shared" si="97"/>
        <v>\\\0</v>
      </c>
      <c r="AJ281" s="20" t="str">
        <f t="shared" si="98"/>
        <v>\\\0</v>
      </c>
      <c r="AK281" s="20" t="str">
        <f t="shared" si="99"/>
        <v>\\\0</v>
      </c>
      <c r="AM281" s="63" t="str">
        <f ca="1">IFERROR(MATCH('자료입력 및 결과표시'!$U$4,OFFSET($AH$3,$AM280,,1000),0)+$AM280,"")</f>
        <v/>
      </c>
      <c r="AN281" s="63" t="str">
        <f ca="1">IFERROR(MATCH('자료입력 및 결과표시'!$V$4,OFFSET($AI$3,$AN280,,1000),0)+$AN280,"")</f>
        <v/>
      </c>
      <c r="AO281" s="63" t="str">
        <f ca="1">IFERROR(MATCH('자료입력 및 결과표시'!$W$4,OFFSET($AJ$3,$AO280,,1000),0)+$AO280,"")</f>
        <v/>
      </c>
      <c r="AP281" s="63" t="str">
        <f ca="1">IFERROR(MATCH('자료입력 및 결과표시'!$X$4,OFFSET($AK$3,$AP280,,1000),0)+$AP280,"")</f>
        <v/>
      </c>
      <c r="AQ281" s="63" t="str">
        <f t="shared" ca="1" si="100"/>
        <v/>
      </c>
      <c r="AR281" s="63" t="str">
        <f t="shared" ca="1" si="101"/>
        <v/>
      </c>
      <c r="AS281" s="63" t="str">
        <f t="shared" ca="1" si="102"/>
        <v/>
      </c>
      <c r="AT281" s="63" t="str">
        <f t="shared" ca="1" si="103"/>
        <v/>
      </c>
      <c r="AU281" s="63" t="str">
        <f t="shared" ca="1" si="104"/>
        <v/>
      </c>
      <c r="AV281" s="63" t="str">
        <f t="shared" ca="1" si="105"/>
        <v/>
      </c>
      <c r="AW281" s="63" t="str">
        <f t="shared" ca="1" si="106"/>
        <v/>
      </c>
      <c r="AX281" s="63" t="str">
        <f t="shared" ca="1" si="107"/>
        <v/>
      </c>
      <c r="BC281"/>
    </row>
    <row r="282" spans="1:55" ht="16.5" x14ac:dyDescent="0.15">
      <c r="A282" s="60" t="str">
        <f ca="1">IFERROR(MATCH('자료입력 및 결과표시'!$A$4,OFFSET($I$3,$A281,,1000),0)+$A281,"")</f>
        <v/>
      </c>
      <c r="B282" s="60" t="str">
        <f t="shared" ref="B282:B345" ca="1" si="109">IFERROR(INDEX(U$3:U$1003,$A282),"")</f>
        <v/>
      </c>
      <c r="C282" s="44"/>
      <c r="D282" s="44"/>
      <c r="E282" s="44"/>
      <c r="F282" s="46"/>
      <c r="G282" s="18"/>
      <c r="H282" s="18">
        <f t="shared" si="91"/>
        <v>0</v>
      </c>
      <c r="I282" s="129"/>
      <c r="J282" s="130"/>
      <c r="K282" s="131"/>
      <c r="L282" s="132"/>
      <c r="M282" s="113"/>
      <c r="N282" s="114"/>
      <c r="O282" s="114"/>
      <c r="P282" s="114"/>
      <c r="Q282" s="114"/>
      <c r="R282" s="114"/>
      <c r="S282" s="115"/>
      <c r="T282" s="116"/>
      <c r="U282" s="133"/>
      <c r="V282" s="134"/>
      <c r="W282" s="135"/>
      <c r="X282" s="141">
        <f t="shared" si="92"/>
        <v>0</v>
      </c>
      <c r="Y282" s="142">
        <f t="shared" si="93"/>
        <v>0</v>
      </c>
      <c r="Z282" s="142">
        <f t="shared" si="94"/>
        <v>0</v>
      </c>
      <c r="AA282" s="143">
        <f t="shared" si="95"/>
        <v>0</v>
      </c>
      <c r="AC282" s="53">
        <f>IF(AND(NOT(X282=0),$I282='자료입력 및 결과표시'!$A$4,COUNTIF('업무중복도(데이터 입력)'!$M282:$S282,'자료입력 및 결과표시'!A$9)&gt;=1),1,0)</f>
        <v>0</v>
      </c>
      <c r="AD282" s="53">
        <f>IF(AND(NOT(Y282=0),$I282='자료입력 및 결과표시'!$A$4,COUNTIF('업무중복도(데이터 입력)'!$M282:$S282,'자료입력 및 결과표시'!B$9)&gt;=1),2,0)</f>
        <v>0</v>
      </c>
      <c r="AE282" s="53">
        <f>IF(AND(NOT(Z282=0),$I282='자료입력 및 결과표시'!$A$4,COUNTIF('업무중복도(데이터 입력)'!$M282:$S282,'자료입력 및 결과표시'!C$9)&gt;=1),3,0)</f>
        <v>0</v>
      </c>
      <c r="AF282" s="53">
        <f>IF(AND(NOT(AA282=0),$I282='자료입력 및 결과표시'!$A$4,COUNTIF('업무중복도(데이터 입력)'!$M282:$S282,'자료입력 및 결과표시'!D$9)&gt;=1),4,0)</f>
        <v>0</v>
      </c>
      <c r="AH282" s="20" t="str">
        <f t="shared" si="96"/>
        <v>\\\0</v>
      </c>
      <c r="AI282" s="20" t="str">
        <f t="shared" si="97"/>
        <v>\\\0</v>
      </c>
      <c r="AJ282" s="20" t="str">
        <f t="shared" si="98"/>
        <v>\\\0</v>
      </c>
      <c r="AK282" s="20" t="str">
        <f t="shared" si="99"/>
        <v>\\\0</v>
      </c>
      <c r="AM282" s="63" t="str">
        <f ca="1">IFERROR(MATCH('자료입력 및 결과표시'!$U$4,OFFSET($AH$3,$AM281,,1000),0)+$AM281,"")</f>
        <v/>
      </c>
      <c r="AN282" s="63" t="str">
        <f ca="1">IFERROR(MATCH('자료입력 및 결과표시'!$V$4,OFFSET($AI$3,$AN281,,1000),0)+$AN281,"")</f>
        <v/>
      </c>
      <c r="AO282" s="63" t="str">
        <f ca="1">IFERROR(MATCH('자료입력 및 결과표시'!$W$4,OFFSET($AJ$3,$AO281,,1000),0)+$AO281,"")</f>
        <v/>
      </c>
      <c r="AP282" s="63" t="str">
        <f ca="1">IFERROR(MATCH('자료입력 및 결과표시'!$X$4,OFFSET($AK$3,$AP281,,1000),0)+$AP281,"")</f>
        <v/>
      </c>
      <c r="AQ282" s="63" t="str">
        <f t="shared" ca="1" si="100"/>
        <v/>
      </c>
      <c r="AR282" s="63" t="str">
        <f t="shared" ca="1" si="101"/>
        <v/>
      </c>
      <c r="AS282" s="63" t="str">
        <f t="shared" ca="1" si="102"/>
        <v/>
      </c>
      <c r="AT282" s="63" t="str">
        <f t="shared" ca="1" si="103"/>
        <v/>
      </c>
      <c r="AU282" s="63" t="str">
        <f t="shared" ca="1" si="104"/>
        <v/>
      </c>
      <c r="AV282" s="63" t="str">
        <f t="shared" ca="1" si="105"/>
        <v/>
      </c>
      <c r="AW282" s="63" t="str">
        <f t="shared" ca="1" si="106"/>
        <v/>
      </c>
      <c r="AX282" s="63" t="str">
        <f t="shared" ca="1" si="107"/>
        <v/>
      </c>
      <c r="BC282"/>
    </row>
    <row r="283" spans="1:55" ht="16.5" x14ac:dyDescent="0.15">
      <c r="A283" s="60" t="str">
        <f ca="1">IFERROR(MATCH('자료입력 및 결과표시'!$A$4,OFFSET($I$3,$A282,,1000),0)+$A282,"")</f>
        <v/>
      </c>
      <c r="B283" s="60" t="str">
        <f t="shared" ca="1" si="109"/>
        <v/>
      </c>
      <c r="C283" s="44"/>
      <c r="D283" s="44"/>
      <c r="E283" s="44"/>
      <c r="F283" s="46"/>
      <c r="G283" s="18"/>
      <c r="H283" s="18">
        <f t="shared" si="91"/>
        <v>0</v>
      </c>
      <c r="I283" s="129"/>
      <c r="J283" s="130"/>
      <c r="K283" s="131"/>
      <c r="L283" s="132"/>
      <c r="M283" s="113"/>
      <c r="N283" s="114"/>
      <c r="O283" s="114"/>
      <c r="P283" s="114"/>
      <c r="Q283" s="114"/>
      <c r="R283" s="114"/>
      <c r="S283" s="115"/>
      <c r="T283" s="116"/>
      <c r="U283" s="133"/>
      <c r="V283" s="134"/>
      <c r="W283" s="135"/>
      <c r="X283" s="141">
        <f t="shared" si="92"/>
        <v>0</v>
      </c>
      <c r="Y283" s="142">
        <f t="shared" si="93"/>
        <v>0</v>
      </c>
      <c r="Z283" s="142">
        <f t="shared" si="94"/>
        <v>0</v>
      </c>
      <c r="AA283" s="143">
        <f t="shared" si="95"/>
        <v>0</v>
      </c>
      <c r="AC283" s="53">
        <f>IF(AND(NOT(X283=0),$I283='자료입력 및 결과표시'!$A$4,COUNTIF('업무중복도(데이터 입력)'!$M283:$S283,'자료입력 및 결과표시'!A$9)&gt;=1),1,0)</f>
        <v>0</v>
      </c>
      <c r="AD283" s="53">
        <f>IF(AND(NOT(Y283=0),$I283='자료입력 및 결과표시'!$A$4,COUNTIF('업무중복도(데이터 입력)'!$M283:$S283,'자료입력 및 결과표시'!B$9)&gt;=1),2,0)</f>
        <v>0</v>
      </c>
      <c r="AE283" s="53">
        <f>IF(AND(NOT(Z283=0),$I283='자료입력 및 결과표시'!$A$4,COUNTIF('업무중복도(데이터 입력)'!$M283:$S283,'자료입력 및 결과표시'!C$9)&gt;=1),3,0)</f>
        <v>0</v>
      </c>
      <c r="AF283" s="53">
        <f>IF(AND(NOT(AA283=0),$I283='자료입력 및 결과표시'!$A$4,COUNTIF('업무중복도(데이터 입력)'!$M283:$S283,'자료입력 및 결과표시'!D$9)&gt;=1),4,0)</f>
        <v>0</v>
      </c>
      <c r="AH283" s="20" t="str">
        <f t="shared" si="96"/>
        <v>\\\0</v>
      </c>
      <c r="AI283" s="20" t="str">
        <f t="shared" si="97"/>
        <v>\\\0</v>
      </c>
      <c r="AJ283" s="20" t="str">
        <f t="shared" si="98"/>
        <v>\\\0</v>
      </c>
      <c r="AK283" s="20" t="str">
        <f t="shared" si="99"/>
        <v>\\\0</v>
      </c>
      <c r="AM283" s="63" t="str">
        <f ca="1">IFERROR(MATCH('자료입력 및 결과표시'!$U$4,OFFSET($AH$3,$AM282,,1000),0)+$AM282,"")</f>
        <v/>
      </c>
      <c r="AN283" s="63" t="str">
        <f ca="1">IFERROR(MATCH('자료입력 및 결과표시'!$V$4,OFFSET($AI$3,$AN282,,1000),0)+$AN282,"")</f>
        <v/>
      </c>
      <c r="AO283" s="63" t="str">
        <f ca="1">IFERROR(MATCH('자료입력 및 결과표시'!$W$4,OFFSET($AJ$3,$AO282,,1000),0)+$AO282,"")</f>
        <v/>
      </c>
      <c r="AP283" s="63" t="str">
        <f ca="1">IFERROR(MATCH('자료입력 및 결과표시'!$X$4,OFFSET($AK$3,$AP282,,1000),0)+$AP282,"")</f>
        <v/>
      </c>
      <c r="AQ283" s="63" t="str">
        <f t="shared" ca="1" si="100"/>
        <v/>
      </c>
      <c r="AR283" s="63" t="str">
        <f t="shared" ca="1" si="101"/>
        <v/>
      </c>
      <c r="AS283" s="63" t="str">
        <f t="shared" ca="1" si="102"/>
        <v/>
      </c>
      <c r="AT283" s="63" t="str">
        <f t="shared" ca="1" si="103"/>
        <v/>
      </c>
      <c r="AU283" s="63" t="str">
        <f t="shared" ca="1" si="104"/>
        <v/>
      </c>
      <c r="AV283" s="63" t="str">
        <f t="shared" ca="1" si="105"/>
        <v/>
      </c>
      <c r="AW283" s="63" t="str">
        <f t="shared" ca="1" si="106"/>
        <v/>
      </c>
      <c r="AX283" s="63" t="str">
        <f t="shared" ca="1" si="107"/>
        <v/>
      </c>
      <c r="BC283"/>
    </row>
    <row r="284" spans="1:55" ht="16.5" x14ac:dyDescent="0.15">
      <c r="A284" s="60" t="str">
        <f ca="1">IFERROR(MATCH('자료입력 및 결과표시'!$A$4,OFFSET($I$3,$A283,,1000),0)+$A283,"")</f>
        <v/>
      </c>
      <c r="B284" s="60" t="str">
        <f t="shared" ca="1" si="109"/>
        <v/>
      </c>
      <c r="C284" s="44"/>
      <c r="D284" s="44"/>
      <c r="E284" s="44"/>
      <c r="F284" s="46"/>
      <c r="G284" s="18"/>
      <c r="H284" s="18">
        <f t="shared" si="91"/>
        <v>0</v>
      </c>
      <c r="I284" s="129"/>
      <c r="J284" s="130"/>
      <c r="K284" s="131"/>
      <c r="L284" s="132"/>
      <c r="M284" s="113"/>
      <c r="N284" s="114"/>
      <c r="O284" s="114"/>
      <c r="P284" s="114"/>
      <c r="Q284" s="114"/>
      <c r="R284" s="114"/>
      <c r="S284" s="115"/>
      <c r="T284" s="116"/>
      <c r="U284" s="133"/>
      <c r="V284" s="134"/>
      <c r="W284" s="135"/>
      <c r="X284" s="141">
        <f t="shared" si="92"/>
        <v>0</v>
      </c>
      <c r="Y284" s="142">
        <f t="shared" si="93"/>
        <v>0</v>
      </c>
      <c r="Z284" s="142">
        <f t="shared" si="94"/>
        <v>0</v>
      </c>
      <c r="AA284" s="143">
        <f t="shared" si="95"/>
        <v>0</v>
      </c>
      <c r="AC284" s="53">
        <f>IF(AND(NOT(X284=0),$I284='자료입력 및 결과표시'!$A$4,COUNTIF('업무중복도(데이터 입력)'!$M284:$S284,'자료입력 및 결과표시'!A$9)&gt;=1),1,0)</f>
        <v>0</v>
      </c>
      <c r="AD284" s="53">
        <f>IF(AND(NOT(Y284=0),$I284='자료입력 및 결과표시'!$A$4,COUNTIF('업무중복도(데이터 입력)'!$M284:$S284,'자료입력 및 결과표시'!B$9)&gt;=1),2,0)</f>
        <v>0</v>
      </c>
      <c r="AE284" s="53">
        <f>IF(AND(NOT(Z284=0),$I284='자료입력 및 결과표시'!$A$4,COUNTIF('업무중복도(데이터 입력)'!$M284:$S284,'자료입력 및 결과표시'!C$9)&gt;=1),3,0)</f>
        <v>0</v>
      </c>
      <c r="AF284" s="53">
        <f>IF(AND(NOT(AA284=0),$I284='자료입력 및 결과표시'!$A$4,COUNTIF('업무중복도(데이터 입력)'!$M284:$S284,'자료입력 및 결과표시'!D$9)&gt;=1),4,0)</f>
        <v>0</v>
      </c>
      <c r="AH284" s="20" t="str">
        <f t="shared" si="96"/>
        <v>\\\0</v>
      </c>
      <c r="AI284" s="20" t="str">
        <f t="shared" si="97"/>
        <v>\\\0</v>
      </c>
      <c r="AJ284" s="20" t="str">
        <f t="shared" si="98"/>
        <v>\\\0</v>
      </c>
      <c r="AK284" s="20" t="str">
        <f t="shared" si="99"/>
        <v>\\\0</v>
      </c>
      <c r="AM284" s="63" t="str">
        <f ca="1">IFERROR(MATCH('자료입력 및 결과표시'!$U$4,OFFSET($AH$3,$AM283,,1000),0)+$AM283,"")</f>
        <v/>
      </c>
      <c r="AN284" s="63" t="str">
        <f ca="1">IFERROR(MATCH('자료입력 및 결과표시'!$V$4,OFFSET($AI$3,$AN283,,1000),0)+$AN283,"")</f>
        <v/>
      </c>
      <c r="AO284" s="63" t="str">
        <f ca="1">IFERROR(MATCH('자료입력 및 결과표시'!$W$4,OFFSET($AJ$3,$AO283,,1000),0)+$AO283,"")</f>
        <v/>
      </c>
      <c r="AP284" s="63" t="str">
        <f ca="1">IFERROR(MATCH('자료입력 및 결과표시'!$X$4,OFFSET($AK$3,$AP283,,1000),0)+$AP283,"")</f>
        <v/>
      </c>
      <c r="AQ284" s="63" t="str">
        <f t="shared" ca="1" si="100"/>
        <v/>
      </c>
      <c r="AR284" s="63" t="str">
        <f t="shared" ca="1" si="101"/>
        <v/>
      </c>
      <c r="AS284" s="63" t="str">
        <f t="shared" ca="1" si="102"/>
        <v/>
      </c>
      <c r="AT284" s="63" t="str">
        <f t="shared" ca="1" si="103"/>
        <v/>
      </c>
      <c r="AU284" s="63" t="str">
        <f t="shared" ca="1" si="104"/>
        <v/>
      </c>
      <c r="AV284" s="63" t="str">
        <f t="shared" ca="1" si="105"/>
        <v/>
      </c>
      <c r="AW284" s="63" t="str">
        <f t="shared" ca="1" si="106"/>
        <v/>
      </c>
      <c r="AX284" s="63" t="str">
        <f t="shared" ca="1" si="107"/>
        <v/>
      </c>
      <c r="BC284"/>
    </row>
    <row r="285" spans="1:55" ht="16.5" x14ac:dyDescent="0.15">
      <c r="A285" s="60" t="str">
        <f ca="1">IFERROR(MATCH('자료입력 및 결과표시'!$A$4,OFFSET($I$3,$A284,,1000),0)+$A284,"")</f>
        <v/>
      </c>
      <c r="B285" s="60" t="str">
        <f t="shared" ca="1" si="109"/>
        <v/>
      </c>
      <c r="C285" s="44"/>
      <c r="D285" s="44"/>
      <c r="E285" s="44"/>
      <c r="F285" s="46"/>
      <c r="G285" s="18"/>
      <c r="H285" s="18">
        <f t="shared" si="91"/>
        <v>0</v>
      </c>
      <c r="I285" s="129"/>
      <c r="J285" s="130"/>
      <c r="K285" s="131"/>
      <c r="L285" s="132"/>
      <c r="M285" s="113"/>
      <c r="N285" s="114"/>
      <c r="O285" s="114"/>
      <c r="P285" s="114"/>
      <c r="Q285" s="114"/>
      <c r="R285" s="114"/>
      <c r="S285" s="115"/>
      <c r="T285" s="116"/>
      <c r="U285" s="133"/>
      <c r="V285" s="134"/>
      <c r="W285" s="135"/>
      <c r="X285" s="141">
        <f t="shared" si="92"/>
        <v>0</v>
      </c>
      <c r="Y285" s="142">
        <f t="shared" si="93"/>
        <v>0</v>
      </c>
      <c r="Z285" s="142">
        <f t="shared" si="94"/>
        <v>0</v>
      </c>
      <c r="AA285" s="143">
        <f t="shared" si="95"/>
        <v>0</v>
      </c>
      <c r="AC285" s="53">
        <f>IF(AND(NOT(X285=0),$I285='자료입력 및 결과표시'!$A$4,COUNTIF('업무중복도(데이터 입력)'!$M285:$S285,'자료입력 및 결과표시'!A$9)&gt;=1),1,0)</f>
        <v>0</v>
      </c>
      <c r="AD285" s="53">
        <f>IF(AND(NOT(Y285=0),$I285='자료입력 및 결과표시'!$A$4,COUNTIF('업무중복도(데이터 입력)'!$M285:$S285,'자료입력 및 결과표시'!B$9)&gt;=1),2,0)</f>
        <v>0</v>
      </c>
      <c r="AE285" s="53">
        <f>IF(AND(NOT(Z285=0),$I285='자료입력 및 결과표시'!$A$4,COUNTIF('업무중복도(데이터 입력)'!$M285:$S285,'자료입력 및 결과표시'!C$9)&gt;=1),3,0)</f>
        <v>0</v>
      </c>
      <c r="AF285" s="53">
        <f>IF(AND(NOT(AA285=0),$I285='자료입력 및 결과표시'!$A$4,COUNTIF('업무중복도(데이터 입력)'!$M285:$S285,'자료입력 및 결과표시'!D$9)&gt;=1),4,0)</f>
        <v>0</v>
      </c>
      <c r="AH285" s="20" t="str">
        <f t="shared" si="96"/>
        <v>\\\0</v>
      </c>
      <c r="AI285" s="20" t="str">
        <f t="shared" si="97"/>
        <v>\\\0</v>
      </c>
      <c r="AJ285" s="20" t="str">
        <f t="shared" si="98"/>
        <v>\\\0</v>
      </c>
      <c r="AK285" s="20" t="str">
        <f t="shared" si="99"/>
        <v>\\\0</v>
      </c>
      <c r="AM285" s="63" t="str">
        <f ca="1">IFERROR(MATCH('자료입력 및 결과표시'!$U$4,OFFSET($AH$3,$AM284,,1000),0)+$AM284,"")</f>
        <v/>
      </c>
      <c r="AN285" s="63" t="str">
        <f ca="1">IFERROR(MATCH('자료입력 및 결과표시'!$V$4,OFFSET($AI$3,$AN284,,1000),0)+$AN284,"")</f>
        <v/>
      </c>
      <c r="AO285" s="63" t="str">
        <f ca="1">IFERROR(MATCH('자료입력 및 결과표시'!$W$4,OFFSET($AJ$3,$AO284,,1000),0)+$AO284,"")</f>
        <v/>
      </c>
      <c r="AP285" s="63" t="str">
        <f ca="1">IFERROR(MATCH('자료입력 및 결과표시'!$X$4,OFFSET($AK$3,$AP284,,1000),0)+$AP284,"")</f>
        <v/>
      </c>
      <c r="AQ285" s="63" t="str">
        <f t="shared" ca="1" si="100"/>
        <v/>
      </c>
      <c r="AR285" s="63" t="str">
        <f t="shared" ca="1" si="101"/>
        <v/>
      </c>
      <c r="AS285" s="63" t="str">
        <f t="shared" ca="1" si="102"/>
        <v/>
      </c>
      <c r="AT285" s="63" t="str">
        <f t="shared" ca="1" si="103"/>
        <v/>
      </c>
      <c r="AU285" s="63" t="str">
        <f t="shared" ca="1" si="104"/>
        <v/>
      </c>
      <c r="AV285" s="63" t="str">
        <f t="shared" ca="1" si="105"/>
        <v/>
      </c>
      <c r="AW285" s="63" t="str">
        <f t="shared" ca="1" si="106"/>
        <v/>
      </c>
      <c r="AX285" s="63" t="str">
        <f t="shared" ca="1" si="107"/>
        <v/>
      </c>
      <c r="BC285"/>
    </row>
    <row r="286" spans="1:55" ht="16.5" x14ac:dyDescent="0.15">
      <c r="A286" s="60" t="str">
        <f ca="1">IFERROR(MATCH('자료입력 및 결과표시'!$A$4,OFFSET($I$3,$A285,,1000),0)+$A285,"")</f>
        <v/>
      </c>
      <c r="B286" s="60" t="str">
        <f t="shared" ca="1" si="109"/>
        <v/>
      </c>
      <c r="C286" s="44"/>
      <c r="D286" s="44"/>
      <c r="E286" s="44"/>
      <c r="F286" s="46"/>
      <c r="G286" s="18"/>
      <c r="H286" s="18">
        <f t="shared" si="91"/>
        <v>0</v>
      </c>
      <c r="I286" s="129"/>
      <c r="J286" s="130"/>
      <c r="K286" s="131"/>
      <c r="L286" s="132"/>
      <c r="M286" s="113"/>
      <c r="N286" s="114"/>
      <c r="O286" s="114"/>
      <c r="P286" s="114"/>
      <c r="Q286" s="114"/>
      <c r="R286" s="114"/>
      <c r="S286" s="115"/>
      <c r="T286" s="116"/>
      <c r="U286" s="133"/>
      <c r="V286" s="134"/>
      <c r="W286" s="135"/>
      <c r="X286" s="141">
        <f t="shared" si="92"/>
        <v>0</v>
      </c>
      <c r="Y286" s="142">
        <f t="shared" si="93"/>
        <v>0</v>
      </c>
      <c r="Z286" s="142">
        <f t="shared" si="94"/>
        <v>0</v>
      </c>
      <c r="AA286" s="143">
        <f t="shared" si="95"/>
        <v>0</v>
      </c>
      <c r="AC286" s="53">
        <f>IF(AND(NOT(X286=0),$I286='자료입력 및 결과표시'!$A$4,COUNTIF('업무중복도(데이터 입력)'!$M286:$S286,'자료입력 및 결과표시'!A$9)&gt;=1),1,0)</f>
        <v>0</v>
      </c>
      <c r="AD286" s="53">
        <f>IF(AND(NOT(Y286=0),$I286='자료입력 및 결과표시'!$A$4,COUNTIF('업무중복도(데이터 입력)'!$M286:$S286,'자료입력 및 결과표시'!B$9)&gt;=1),2,0)</f>
        <v>0</v>
      </c>
      <c r="AE286" s="53">
        <f>IF(AND(NOT(Z286=0),$I286='자료입력 및 결과표시'!$A$4,COUNTIF('업무중복도(데이터 입력)'!$M286:$S286,'자료입력 및 결과표시'!C$9)&gt;=1),3,0)</f>
        <v>0</v>
      </c>
      <c r="AF286" s="53">
        <f>IF(AND(NOT(AA286=0),$I286='자료입력 및 결과표시'!$A$4,COUNTIF('업무중복도(데이터 입력)'!$M286:$S286,'자료입력 및 결과표시'!D$9)&gt;=1),4,0)</f>
        <v>0</v>
      </c>
      <c r="AH286" s="20" t="str">
        <f t="shared" si="96"/>
        <v>\\\0</v>
      </c>
      <c r="AI286" s="20" t="str">
        <f t="shared" si="97"/>
        <v>\\\0</v>
      </c>
      <c r="AJ286" s="20" t="str">
        <f t="shared" si="98"/>
        <v>\\\0</v>
      </c>
      <c r="AK286" s="20" t="str">
        <f t="shared" si="99"/>
        <v>\\\0</v>
      </c>
      <c r="AM286" s="63" t="str">
        <f ca="1">IFERROR(MATCH('자료입력 및 결과표시'!$U$4,OFFSET($AH$3,$AM285,,1000),0)+$AM285,"")</f>
        <v/>
      </c>
      <c r="AN286" s="63" t="str">
        <f ca="1">IFERROR(MATCH('자료입력 및 결과표시'!$V$4,OFFSET($AI$3,$AN285,,1000),0)+$AN285,"")</f>
        <v/>
      </c>
      <c r="AO286" s="63" t="str">
        <f ca="1">IFERROR(MATCH('자료입력 및 결과표시'!$W$4,OFFSET($AJ$3,$AO285,,1000),0)+$AO285,"")</f>
        <v/>
      </c>
      <c r="AP286" s="63" t="str">
        <f ca="1">IFERROR(MATCH('자료입력 및 결과표시'!$X$4,OFFSET($AK$3,$AP285,,1000),0)+$AP285,"")</f>
        <v/>
      </c>
      <c r="AQ286" s="63" t="str">
        <f t="shared" ca="1" si="100"/>
        <v/>
      </c>
      <c r="AR286" s="63" t="str">
        <f t="shared" ca="1" si="101"/>
        <v/>
      </c>
      <c r="AS286" s="63" t="str">
        <f t="shared" ca="1" si="102"/>
        <v/>
      </c>
      <c r="AT286" s="63" t="str">
        <f t="shared" ca="1" si="103"/>
        <v/>
      </c>
      <c r="AU286" s="63" t="str">
        <f t="shared" ca="1" si="104"/>
        <v/>
      </c>
      <c r="AV286" s="63" t="str">
        <f t="shared" ca="1" si="105"/>
        <v/>
      </c>
      <c r="AW286" s="63" t="str">
        <f t="shared" ca="1" si="106"/>
        <v/>
      </c>
      <c r="AX286" s="63" t="str">
        <f t="shared" ca="1" si="107"/>
        <v/>
      </c>
      <c r="BC286"/>
    </row>
    <row r="287" spans="1:55" ht="16.5" x14ac:dyDescent="0.15">
      <c r="A287" s="60" t="str">
        <f ca="1">IFERROR(MATCH('자료입력 및 결과표시'!$A$4,OFFSET($I$3,$A286,,1000),0)+$A286,"")</f>
        <v/>
      </c>
      <c r="B287" s="60" t="str">
        <f t="shared" ca="1" si="109"/>
        <v/>
      </c>
      <c r="C287" s="44"/>
      <c r="D287" s="44"/>
      <c r="E287" s="44"/>
      <c r="F287" s="46"/>
      <c r="G287" s="18"/>
      <c r="H287" s="18">
        <f t="shared" si="91"/>
        <v>0</v>
      </c>
      <c r="I287" s="129"/>
      <c r="J287" s="130"/>
      <c r="K287" s="131"/>
      <c r="L287" s="132"/>
      <c r="M287" s="113"/>
      <c r="N287" s="114"/>
      <c r="O287" s="114"/>
      <c r="P287" s="114"/>
      <c r="Q287" s="114"/>
      <c r="R287" s="114"/>
      <c r="S287" s="115"/>
      <c r="T287" s="116"/>
      <c r="U287" s="133"/>
      <c r="V287" s="134"/>
      <c r="W287" s="135"/>
      <c r="X287" s="141">
        <f t="shared" si="92"/>
        <v>0</v>
      </c>
      <c r="Y287" s="142">
        <f t="shared" si="93"/>
        <v>0</v>
      </c>
      <c r="Z287" s="142">
        <f t="shared" si="94"/>
        <v>0</v>
      </c>
      <c r="AA287" s="143">
        <f t="shared" si="95"/>
        <v>0</v>
      </c>
      <c r="AC287" s="53">
        <f>IF(AND(NOT(X287=0),$I287='자료입력 및 결과표시'!$A$4,COUNTIF('업무중복도(데이터 입력)'!$M287:$S287,'자료입력 및 결과표시'!A$9)&gt;=1),1,0)</f>
        <v>0</v>
      </c>
      <c r="AD287" s="53">
        <f>IF(AND(NOT(Y287=0),$I287='자료입력 및 결과표시'!$A$4,COUNTIF('업무중복도(데이터 입력)'!$M287:$S287,'자료입력 및 결과표시'!B$9)&gt;=1),2,0)</f>
        <v>0</v>
      </c>
      <c r="AE287" s="53">
        <f>IF(AND(NOT(Z287=0),$I287='자료입력 및 결과표시'!$A$4,COUNTIF('업무중복도(데이터 입력)'!$M287:$S287,'자료입력 및 결과표시'!C$9)&gt;=1),3,0)</f>
        <v>0</v>
      </c>
      <c r="AF287" s="53">
        <f>IF(AND(NOT(AA287=0),$I287='자료입력 및 결과표시'!$A$4,COUNTIF('업무중복도(데이터 입력)'!$M287:$S287,'자료입력 및 결과표시'!D$9)&gt;=1),4,0)</f>
        <v>0</v>
      </c>
      <c r="AH287" s="20" t="str">
        <f t="shared" si="96"/>
        <v>\\\0</v>
      </c>
      <c r="AI287" s="20" t="str">
        <f t="shared" si="97"/>
        <v>\\\0</v>
      </c>
      <c r="AJ287" s="20" t="str">
        <f t="shared" si="98"/>
        <v>\\\0</v>
      </c>
      <c r="AK287" s="20" t="str">
        <f t="shared" si="99"/>
        <v>\\\0</v>
      </c>
      <c r="AM287" s="63" t="str">
        <f ca="1">IFERROR(MATCH('자료입력 및 결과표시'!$U$4,OFFSET($AH$3,$AM286,,1000),0)+$AM286,"")</f>
        <v/>
      </c>
      <c r="AN287" s="63" t="str">
        <f ca="1">IFERROR(MATCH('자료입력 및 결과표시'!$V$4,OFFSET($AI$3,$AN286,,1000),0)+$AN286,"")</f>
        <v/>
      </c>
      <c r="AO287" s="63" t="str">
        <f ca="1">IFERROR(MATCH('자료입력 및 결과표시'!$W$4,OFFSET($AJ$3,$AO286,,1000),0)+$AO286,"")</f>
        <v/>
      </c>
      <c r="AP287" s="63" t="str">
        <f ca="1">IFERROR(MATCH('자료입력 및 결과표시'!$X$4,OFFSET($AK$3,$AP286,,1000),0)+$AP286,"")</f>
        <v/>
      </c>
      <c r="AQ287" s="63" t="str">
        <f t="shared" ca="1" si="100"/>
        <v/>
      </c>
      <c r="AR287" s="63" t="str">
        <f t="shared" ca="1" si="101"/>
        <v/>
      </c>
      <c r="AS287" s="63" t="str">
        <f t="shared" ca="1" si="102"/>
        <v/>
      </c>
      <c r="AT287" s="63" t="str">
        <f t="shared" ca="1" si="103"/>
        <v/>
      </c>
      <c r="AU287" s="63" t="str">
        <f t="shared" ca="1" si="104"/>
        <v/>
      </c>
      <c r="AV287" s="63" t="str">
        <f t="shared" ca="1" si="105"/>
        <v/>
      </c>
      <c r="AW287" s="63" t="str">
        <f t="shared" ca="1" si="106"/>
        <v/>
      </c>
      <c r="AX287" s="63" t="str">
        <f t="shared" ca="1" si="107"/>
        <v/>
      </c>
      <c r="BC287"/>
    </row>
    <row r="288" spans="1:55" ht="16.5" x14ac:dyDescent="0.15">
      <c r="A288" s="60" t="str">
        <f ca="1">IFERROR(MATCH('자료입력 및 결과표시'!$A$4,OFFSET($I$3,$A287,,1000),0)+$A287,"")</f>
        <v/>
      </c>
      <c r="B288" s="60" t="str">
        <f t="shared" ca="1" si="109"/>
        <v/>
      </c>
      <c r="C288" s="44"/>
      <c r="D288" s="44"/>
      <c r="E288" s="44"/>
      <c r="F288" s="46"/>
      <c r="G288" s="18"/>
      <c r="H288" s="18">
        <f t="shared" si="91"/>
        <v>0</v>
      </c>
      <c r="I288" s="129"/>
      <c r="J288" s="130"/>
      <c r="K288" s="131"/>
      <c r="L288" s="132"/>
      <c r="M288" s="113"/>
      <c r="N288" s="114"/>
      <c r="O288" s="114"/>
      <c r="P288" s="114"/>
      <c r="Q288" s="114"/>
      <c r="R288" s="114"/>
      <c r="S288" s="115"/>
      <c r="T288" s="116"/>
      <c r="U288" s="133"/>
      <c r="V288" s="134"/>
      <c r="W288" s="135"/>
      <c r="X288" s="141">
        <f t="shared" si="92"/>
        <v>0</v>
      </c>
      <c r="Y288" s="142">
        <f t="shared" si="93"/>
        <v>0</v>
      </c>
      <c r="Z288" s="142">
        <f t="shared" si="94"/>
        <v>0</v>
      </c>
      <c r="AA288" s="143">
        <f t="shared" si="95"/>
        <v>0</v>
      </c>
      <c r="AC288" s="53">
        <f>IF(AND(NOT(X288=0),$I288='자료입력 및 결과표시'!$A$4,COUNTIF('업무중복도(데이터 입력)'!$M288:$S288,'자료입력 및 결과표시'!A$9)&gt;=1),1,0)</f>
        <v>0</v>
      </c>
      <c r="AD288" s="53">
        <f>IF(AND(NOT(Y288=0),$I288='자료입력 및 결과표시'!$A$4,COUNTIF('업무중복도(데이터 입력)'!$M288:$S288,'자료입력 및 결과표시'!B$9)&gt;=1),2,0)</f>
        <v>0</v>
      </c>
      <c r="AE288" s="53">
        <f>IF(AND(NOT(Z288=0),$I288='자료입력 및 결과표시'!$A$4,COUNTIF('업무중복도(데이터 입력)'!$M288:$S288,'자료입력 및 결과표시'!C$9)&gt;=1),3,0)</f>
        <v>0</v>
      </c>
      <c r="AF288" s="53">
        <f>IF(AND(NOT(AA288=0),$I288='자료입력 및 결과표시'!$A$4,COUNTIF('업무중복도(데이터 입력)'!$M288:$S288,'자료입력 및 결과표시'!D$9)&gt;=1),4,0)</f>
        <v>0</v>
      </c>
      <c r="AH288" s="20" t="str">
        <f t="shared" si="96"/>
        <v>\\\0</v>
      </c>
      <c r="AI288" s="20" t="str">
        <f t="shared" si="97"/>
        <v>\\\0</v>
      </c>
      <c r="AJ288" s="20" t="str">
        <f t="shared" si="98"/>
        <v>\\\0</v>
      </c>
      <c r="AK288" s="20" t="str">
        <f t="shared" si="99"/>
        <v>\\\0</v>
      </c>
      <c r="AM288" s="63" t="str">
        <f ca="1">IFERROR(MATCH('자료입력 및 결과표시'!$U$4,OFFSET($AH$3,$AM287,,1000),0)+$AM287,"")</f>
        <v/>
      </c>
      <c r="AN288" s="63" t="str">
        <f ca="1">IFERROR(MATCH('자료입력 및 결과표시'!$V$4,OFFSET($AI$3,$AN287,,1000),0)+$AN287,"")</f>
        <v/>
      </c>
      <c r="AO288" s="63" t="str">
        <f ca="1">IFERROR(MATCH('자료입력 및 결과표시'!$W$4,OFFSET($AJ$3,$AO287,,1000),0)+$AO287,"")</f>
        <v/>
      </c>
      <c r="AP288" s="63" t="str">
        <f ca="1">IFERROR(MATCH('자료입력 및 결과표시'!$X$4,OFFSET($AK$3,$AP287,,1000),0)+$AP287,"")</f>
        <v/>
      </c>
      <c r="AQ288" s="63" t="str">
        <f t="shared" ca="1" si="100"/>
        <v/>
      </c>
      <c r="AR288" s="63" t="str">
        <f t="shared" ca="1" si="101"/>
        <v/>
      </c>
      <c r="AS288" s="63" t="str">
        <f t="shared" ca="1" si="102"/>
        <v/>
      </c>
      <c r="AT288" s="63" t="str">
        <f t="shared" ca="1" si="103"/>
        <v/>
      </c>
      <c r="AU288" s="63" t="str">
        <f t="shared" ca="1" si="104"/>
        <v/>
      </c>
      <c r="AV288" s="63" t="str">
        <f t="shared" ca="1" si="105"/>
        <v/>
      </c>
      <c r="AW288" s="63" t="str">
        <f t="shared" ca="1" si="106"/>
        <v/>
      </c>
      <c r="AX288" s="63" t="str">
        <f t="shared" ca="1" si="107"/>
        <v/>
      </c>
      <c r="BC288"/>
    </row>
    <row r="289" spans="1:55" ht="16.5" x14ac:dyDescent="0.15">
      <c r="A289" s="60" t="str">
        <f ca="1">IFERROR(MATCH('자료입력 및 결과표시'!$A$4,OFFSET($I$3,$A288,,1000),0)+$A288,"")</f>
        <v/>
      </c>
      <c r="B289" s="60" t="str">
        <f t="shared" ca="1" si="109"/>
        <v/>
      </c>
      <c r="C289" s="44"/>
      <c r="D289" s="44"/>
      <c r="E289" s="44"/>
      <c r="F289" s="46"/>
      <c r="G289" s="18"/>
      <c r="H289" s="18">
        <f t="shared" si="91"/>
        <v>0</v>
      </c>
      <c r="I289" s="129"/>
      <c r="J289" s="130"/>
      <c r="K289" s="131"/>
      <c r="L289" s="132"/>
      <c r="M289" s="113"/>
      <c r="N289" s="114"/>
      <c r="O289" s="114"/>
      <c r="P289" s="114"/>
      <c r="Q289" s="114"/>
      <c r="R289" s="114"/>
      <c r="S289" s="115"/>
      <c r="T289" s="116"/>
      <c r="U289" s="133"/>
      <c r="V289" s="134"/>
      <c r="W289" s="135"/>
      <c r="X289" s="141">
        <f t="shared" si="92"/>
        <v>0</v>
      </c>
      <c r="Y289" s="142">
        <f t="shared" si="93"/>
        <v>0</v>
      </c>
      <c r="Z289" s="142">
        <f t="shared" si="94"/>
        <v>0</v>
      </c>
      <c r="AA289" s="143">
        <f t="shared" si="95"/>
        <v>0</v>
      </c>
      <c r="AC289" s="53">
        <f>IF(AND(NOT(X289=0),$I289='자료입력 및 결과표시'!$A$4,COUNTIF('업무중복도(데이터 입력)'!$M289:$S289,'자료입력 및 결과표시'!A$9)&gt;=1),1,0)</f>
        <v>0</v>
      </c>
      <c r="AD289" s="53">
        <f>IF(AND(NOT(Y289=0),$I289='자료입력 및 결과표시'!$A$4,COUNTIF('업무중복도(데이터 입력)'!$M289:$S289,'자료입력 및 결과표시'!B$9)&gt;=1),2,0)</f>
        <v>0</v>
      </c>
      <c r="AE289" s="53">
        <f>IF(AND(NOT(Z289=0),$I289='자료입력 및 결과표시'!$A$4,COUNTIF('업무중복도(데이터 입력)'!$M289:$S289,'자료입력 및 결과표시'!C$9)&gt;=1),3,0)</f>
        <v>0</v>
      </c>
      <c r="AF289" s="53">
        <f>IF(AND(NOT(AA289=0),$I289='자료입력 및 결과표시'!$A$4,COUNTIF('업무중복도(데이터 입력)'!$M289:$S289,'자료입력 및 결과표시'!D$9)&gt;=1),4,0)</f>
        <v>0</v>
      </c>
      <c r="AH289" s="20" t="str">
        <f t="shared" si="96"/>
        <v>\\\0</v>
      </c>
      <c r="AI289" s="20" t="str">
        <f t="shared" si="97"/>
        <v>\\\0</v>
      </c>
      <c r="AJ289" s="20" t="str">
        <f t="shared" si="98"/>
        <v>\\\0</v>
      </c>
      <c r="AK289" s="20" t="str">
        <f t="shared" si="99"/>
        <v>\\\0</v>
      </c>
      <c r="AM289" s="63" t="str">
        <f ca="1">IFERROR(MATCH('자료입력 및 결과표시'!$U$4,OFFSET($AH$3,$AM288,,1000),0)+$AM288,"")</f>
        <v/>
      </c>
      <c r="AN289" s="63" t="str">
        <f ca="1">IFERROR(MATCH('자료입력 및 결과표시'!$V$4,OFFSET($AI$3,$AN288,,1000),0)+$AN288,"")</f>
        <v/>
      </c>
      <c r="AO289" s="63" t="str">
        <f ca="1">IFERROR(MATCH('자료입력 및 결과표시'!$W$4,OFFSET($AJ$3,$AO288,,1000),0)+$AO288,"")</f>
        <v/>
      </c>
      <c r="AP289" s="63" t="str">
        <f ca="1">IFERROR(MATCH('자료입력 및 결과표시'!$X$4,OFFSET($AK$3,$AP288,,1000),0)+$AP288,"")</f>
        <v/>
      </c>
      <c r="AQ289" s="63" t="str">
        <f t="shared" ca="1" si="100"/>
        <v/>
      </c>
      <c r="AR289" s="63" t="str">
        <f t="shared" ca="1" si="101"/>
        <v/>
      </c>
      <c r="AS289" s="63" t="str">
        <f t="shared" ca="1" si="102"/>
        <v/>
      </c>
      <c r="AT289" s="63" t="str">
        <f t="shared" ca="1" si="103"/>
        <v/>
      </c>
      <c r="AU289" s="63" t="str">
        <f t="shared" ca="1" si="104"/>
        <v/>
      </c>
      <c r="AV289" s="63" t="str">
        <f t="shared" ca="1" si="105"/>
        <v/>
      </c>
      <c r="AW289" s="63" t="str">
        <f t="shared" ca="1" si="106"/>
        <v/>
      </c>
      <c r="AX289" s="63" t="str">
        <f t="shared" ca="1" si="107"/>
        <v/>
      </c>
      <c r="BC289"/>
    </row>
    <row r="290" spans="1:55" ht="16.5" x14ac:dyDescent="0.15">
      <c r="A290" s="60" t="str">
        <f ca="1">IFERROR(MATCH('자료입력 및 결과표시'!$A$4,OFFSET($I$3,$A289,,1000),0)+$A289,"")</f>
        <v/>
      </c>
      <c r="B290" s="60" t="str">
        <f t="shared" ca="1" si="109"/>
        <v/>
      </c>
      <c r="C290" s="44"/>
      <c r="D290" s="44"/>
      <c r="E290" s="44"/>
      <c r="F290" s="46"/>
      <c r="G290" s="18"/>
      <c r="H290" s="18">
        <f t="shared" si="91"/>
        <v>0</v>
      </c>
      <c r="I290" s="129"/>
      <c r="J290" s="130"/>
      <c r="K290" s="131"/>
      <c r="L290" s="132"/>
      <c r="M290" s="113"/>
      <c r="N290" s="114"/>
      <c r="O290" s="114"/>
      <c r="P290" s="114"/>
      <c r="Q290" s="114"/>
      <c r="R290" s="114"/>
      <c r="S290" s="115"/>
      <c r="T290" s="116"/>
      <c r="U290" s="133"/>
      <c r="V290" s="134"/>
      <c r="W290" s="135"/>
      <c r="X290" s="141">
        <f t="shared" si="92"/>
        <v>0</v>
      </c>
      <c r="Y290" s="142">
        <f t="shared" si="93"/>
        <v>0</v>
      </c>
      <c r="Z290" s="142">
        <f t="shared" si="94"/>
        <v>0</v>
      </c>
      <c r="AA290" s="143">
        <f t="shared" si="95"/>
        <v>0</v>
      </c>
      <c r="AC290" s="53">
        <f>IF(AND(NOT(X290=0),$I290='자료입력 및 결과표시'!$A$4,COUNTIF('업무중복도(데이터 입력)'!$M290:$S290,'자료입력 및 결과표시'!A$9)&gt;=1),1,0)</f>
        <v>0</v>
      </c>
      <c r="AD290" s="53">
        <f>IF(AND(NOT(Y290=0),$I290='자료입력 및 결과표시'!$A$4,COUNTIF('업무중복도(데이터 입력)'!$M290:$S290,'자료입력 및 결과표시'!B$9)&gt;=1),2,0)</f>
        <v>0</v>
      </c>
      <c r="AE290" s="53">
        <f>IF(AND(NOT(Z290=0),$I290='자료입력 및 결과표시'!$A$4,COUNTIF('업무중복도(데이터 입력)'!$M290:$S290,'자료입력 및 결과표시'!C$9)&gt;=1),3,0)</f>
        <v>0</v>
      </c>
      <c r="AF290" s="53">
        <f>IF(AND(NOT(AA290=0),$I290='자료입력 및 결과표시'!$A$4,COUNTIF('업무중복도(데이터 입력)'!$M290:$S290,'자료입력 및 결과표시'!D$9)&gt;=1),4,0)</f>
        <v>0</v>
      </c>
      <c r="AH290" s="20" t="str">
        <f t="shared" si="96"/>
        <v>\\\0</v>
      </c>
      <c r="AI290" s="20" t="str">
        <f t="shared" si="97"/>
        <v>\\\0</v>
      </c>
      <c r="AJ290" s="20" t="str">
        <f t="shared" si="98"/>
        <v>\\\0</v>
      </c>
      <c r="AK290" s="20" t="str">
        <f t="shared" si="99"/>
        <v>\\\0</v>
      </c>
      <c r="AM290" s="63" t="str">
        <f ca="1">IFERROR(MATCH('자료입력 및 결과표시'!$U$4,OFFSET($AH$3,$AM289,,1000),0)+$AM289,"")</f>
        <v/>
      </c>
      <c r="AN290" s="63" t="str">
        <f ca="1">IFERROR(MATCH('자료입력 및 결과표시'!$V$4,OFFSET($AI$3,$AN289,,1000),0)+$AN289,"")</f>
        <v/>
      </c>
      <c r="AO290" s="63" t="str">
        <f ca="1">IFERROR(MATCH('자료입력 및 결과표시'!$W$4,OFFSET($AJ$3,$AO289,,1000),0)+$AO289,"")</f>
        <v/>
      </c>
      <c r="AP290" s="63" t="str">
        <f ca="1">IFERROR(MATCH('자료입력 및 결과표시'!$X$4,OFFSET($AK$3,$AP289,,1000),0)+$AP289,"")</f>
        <v/>
      </c>
      <c r="AQ290" s="63" t="str">
        <f t="shared" ca="1" si="100"/>
        <v/>
      </c>
      <c r="AR290" s="63" t="str">
        <f t="shared" ca="1" si="101"/>
        <v/>
      </c>
      <c r="AS290" s="63" t="str">
        <f t="shared" ca="1" si="102"/>
        <v/>
      </c>
      <c r="AT290" s="63" t="str">
        <f t="shared" ca="1" si="103"/>
        <v/>
      </c>
      <c r="AU290" s="63" t="str">
        <f t="shared" ca="1" si="104"/>
        <v/>
      </c>
      <c r="AV290" s="63" t="str">
        <f t="shared" ca="1" si="105"/>
        <v/>
      </c>
      <c r="AW290" s="63" t="str">
        <f t="shared" ca="1" si="106"/>
        <v/>
      </c>
      <c r="AX290" s="63" t="str">
        <f t="shared" ca="1" si="107"/>
        <v/>
      </c>
      <c r="BC290"/>
    </row>
    <row r="291" spans="1:55" ht="16.5" x14ac:dyDescent="0.15">
      <c r="A291" s="60" t="str">
        <f ca="1">IFERROR(MATCH('자료입력 및 결과표시'!$A$4,OFFSET($I$3,$A290,,1000),0)+$A290,"")</f>
        <v/>
      </c>
      <c r="B291" s="60" t="str">
        <f t="shared" ca="1" si="109"/>
        <v/>
      </c>
      <c r="C291" s="44"/>
      <c r="D291" s="44"/>
      <c r="E291" s="44"/>
      <c r="F291" s="46"/>
      <c r="G291" s="18"/>
      <c r="H291" s="18">
        <f t="shared" si="91"/>
        <v>0</v>
      </c>
      <c r="I291" s="129"/>
      <c r="J291" s="130"/>
      <c r="K291" s="131"/>
      <c r="L291" s="132"/>
      <c r="M291" s="113"/>
      <c r="N291" s="114"/>
      <c r="O291" s="114"/>
      <c r="P291" s="114"/>
      <c r="Q291" s="114"/>
      <c r="R291" s="114"/>
      <c r="S291" s="115"/>
      <c r="T291" s="116"/>
      <c r="U291" s="133"/>
      <c r="V291" s="134"/>
      <c r="W291" s="135"/>
      <c r="X291" s="141">
        <f t="shared" si="92"/>
        <v>0</v>
      </c>
      <c r="Y291" s="142">
        <f t="shared" si="93"/>
        <v>0</v>
      </c>
      <c r="Z291" s="142">
        <f t="shared" si="94"/>
        <v>0</v>
      </c>
      <c r="AA291" s="143">
        <f t="shared" si="95"/>
        <v>0</v>
      </c>
      <c r="AC291" s="53">
        <f>IF(AND(NOT(X291=0),$I291='자료입력 및 결과표시'!$A$4,COUNTIF('업무중복도(데이터 입력)'!$M291:$S291,'자료입력 및 결과표시'!A$9)&gt;=1),1,0)</f>
        <v>0</v>
      </c>
      <c r="AD291" s="53">
        <f>IF(AND(NOT(Y291=0),$I291='자료입력 및 결과표시'!$A$4,COUNTIF('업무중복도(데이터 입력)'!$M291:$S291,'자료입력 및 결과표시'!B$9)&gt;=1),2,0)</f>
        <v>0</v>
      </c>
      <c r="AE291" s="53">
        <f>IF(AND(NOT(Z291=0),$I291='자료입력 및 결과표시'!$A$4,COUNTIF('업무중복도(데이터 입력)'!$M291:$S291,'자료입력 및 결과표시'!C$9)&gt;=1),3,0)</f>
        <v>0</v>
      </c>
      <c r="AF291" s="53">
        <f>IF(AND(NOT(AA291=0),$I291='자료입력 및 결과표시'!$A$4,COUNTIF('업무중복도(데이터 입력)'!$M291:$S291,'자료입력 및 결과표시'!D$9)&gt;=1),4,0)</f>
        <v>0</v>
      </c>
      <c r="AH291" s="20" t="str">
        <f t="shared" si="96"/>
        <v>\\\0</v>
      </c>
      <c r="AI291" s="20" t="str">
        <f t="shared" si="97"/>
        <v>\\\0</v>
      </c>
      <c r="AJ291" s="20" t="str">
        <f t="shared" si="98"/>
        <v>\\\0</v>
      </c>
      <c r="AK291" s="20" t="str">
        <f t="shared" si="99"/>
        <v>\\\0</v>
      </c>
      <c r="AM291" s="63" t="str">
        <f ca="1">IFERROR(MATCH('자료입력 및 결과표시'!$U$4,OFFSET($AH$3,$AM290,,1000),0)+$AM290,"")</f>
        <v/>
      </c>
      <c r="AN291" s="63" t="str">
        <f ca="1">IFERROR(MATCH('자료입력 및 결과표시'!$V$4,OFFSET($AI$3,$AN290,,1000),0)+$AN290,"")</f>
        <v/>
      </c>
      <c r="AO291" s="63" t="str">
        <f ca="1">IFERROR(MATCH('자료입력 및 결과표시'!$W$4,OFFSET($AJ$3,$AO290,,1000),0)+$AO290,"")</f>
        <v/>
      </c>
      <c r="AP291" s="63" t="str">
        <f ca="1">IFERROR(MATCH('자료입력 및 결과표시'!$X$4,OFFSET($AK$3,$AP290,,1000),0)+$AP290,"")</f>
        <v/>
      </c>
      <c r="AQ291" s="63" t="str">
        <f t="shared" ca="1" si="100"/>
        <v/>
      </c>
      <c r="AR291" s="63" t="str">
        <f t="shared" ca="1" si="101"/>
        <v/>
      </c>
      <c r="AS291" s="63" t="str">
        <f t="shared" ca="1" si="102"/>
        <v/>
      </c>
      <c r="AT291" s="63" t="str">
        <f t="shared" ca="1" si="103"/>
        <v/>
      </c>
      <c r="AU291" s="63" t="str">
        <f t="shared" ca="1" si="104"/>
        <v/>
      </c>
      <c r="AV291" s="63" t="str">
        <f t="shared" ca="1" si="105"/>
        <v/>
      </c>
      <c r="AW291" s="63" t="str">
        <f t="shared" ca="1" si="106"/>
        <v/>
      </c>
      <c r="AX291" s="63" t="str">
        <f t="shared" ca="1" si="107"/>
        <v/>
      </c>
      <c r="BC291"/>
    </row>
    <row r="292" spans="1:55" ht="16.5" x14ac:dyDescent="0.15">
      <c r="A292" s="60" t="str">
        <f ca="1">IFERROR(MATCH('자료입력 및 결과표시'!$A$4,OFFSET($I$3,$A291,,1000),0)+$A291,"")</f>
        <v/>
      </c>
      <c r="B292" s="60" t="str">
        <f t="shared" ca="1" si="109"/>
        <v/>
      </c>
      <c r="C292" s="44"/>
      <c r="D292" s="44"/>
      <c r="E292" s="44"/>
      <c r="F292" s="46"/>
      <c r="G292" s="18"/>
      <c r="H292" s="18">
        <f t="shared" si="91"/>
        <v>0</v>
      </c>
      <c r="I292" s="129"/>
      <c r="J292" s="130"/>
      <c r="K292" s="131"/>
      <c r="L292" s="132"/>
      <c r="M292" s="113"/>
      <c r="N292" s="114"/>
      <c r="O292" s="114"/>
      <c r="P292" s="114"/>
      <c r="Q292" s="114"/>
      <c r="R292" s="114"/>
      <c r="S292" s="115"/>
      <c r="T292" s="116"/>
      <c r="U292" s="133"/>
      <c r="V292" s="134"/>
      <c r="W292" s="135"/>
      <c r="X292" s="141">
        <f t="shared" si="92"/>
        <v>0</v>
      </c>
      <c r="Y292" s="142">
        <f t="shared" si="93"/>
        <v>0</v>
      </c>
      <c r="Z292" s="142">
        <f t="shared" si="94"/>
        <v>0</v>
      </c>
      <c r="AA292" s="143">
        <f t="shared" si="95"/>
        <v>0</v>
      </c>
      <c r="AC292" s="53">
        <f>IF(AND(NOT(X292=0),$I292='자료입력 및 결과표시'!$A$4,COUNTIF('업무중복도(데이터 입력)'!$M292:$S292,'자료입력 및 결과표시'!A$9)&gt;=1),1,0)</f>
        <v>0</v>
      </c>
      <c r="AD292" s="53">
        <f>IF(AND(NOT(Y292=0),$I292='자료입력 및 결과표시'!$A$4,COUNTIF('업무중복도(데이터 입력)'!$M292:$S292,'자료입력 및 결과표시'!B$9)&gt;=1),2,0)</f>
        <v>0</v>
      </c>
      <c r="AE292" s="53">
        <f>IF(AND(NOT(Z292=0),$I292='자료입력 및 결과표시'!$A$4,COUNTIF('업무중복도(데이터 입력)'!$M292:$S292,'자료입력 및 결과표시'!C$9)&gt;=1),3,0)</f>
        <v>0</v>
      </c>
      <c r="AF292" s="53">
        <f>IF(AND(NOT(AA292=0),$I292='자료입력 및 결과표시'!$A$4,COUNTIF('업무중복도(데이터 입력)'!$M292:$S292,'자료입력 및 결과표시'!D$9)&gt;=1),4,0)</f>
        <v>0</v>
      </c>
      <c r="AH292" s="20" t="str">
        <f t="shared" si="96"/>
        <v>\\\0</v>
      </c>
      <c r="AI292" s="20" t="str">
        <f t="shared" si="97"/>
        <v>\\\0</v>
      </c>
      <c r="AJ292" s="20" t="str">
        <f t="shared" si="98"/>
        <v>\\\0</v>
      </c>
      <c r="AK292" s="20" t="str">
        <f t="shared" si="99"/>
        <v>\\\0</v>
      </c>
      <c r="AM292" s="63" t="str">
        <f ca="1">IFERROR(MATCH('자료입력 및 결과표시'!$U$4,OFFSET($AH$3,$AM291,,1000),0)+$AM291,"")</f>
        <v/>
      </c>
      <c r="AN292" s="63" t="str">
        <f ca="1">IFERROR(MATCH('자료입력 및 결과표시'!$V$4,OFFSET($AI$3,$AN291,,1000),0)+$AN291,"")</f>
        <v/>
      </c>
      <c r="AO292" s="63" t="str">
        <f ca="1">IFERROR(MATCH('자료입력 및 결과표시'!$W$4,OFFSET($AJ$3,$AO291,,1000),0)+$AO291,"")</f>
        <v/>
      </c>
      <c r="AP292" s="63" t="str">
        <f ca="1">IFERROR(MATCH('자료입력 및 결과표시'!$X$4,OFFSET($AK$3,$AP291,,1000),0)+$AP291,"")</f>
        <v/>
      </c>
      <c r="AQ292" s="63" t="str">
        <f t="shared" ca="1" si="100"/>
        <v/>
      </c>
      <c r="AR292" s="63" t="str">
        <f t="shared" ca="1" si="101"/>
        <v/>
      </c>
      <c r="AS292" s="63" t="str">
        <f t="shared" ca="1" si="102"/>
        <v/>
      </c>
      <c r="AT292" s="63" t="str">
        <f t="shared" ca="1" si="103"/>
        <v/>
      </c>
      <c r="AU292" s="63" t="str">
        <f t="shared" ca="1" si="104"/>
        <v/>
      </c>
      <c r="AV292" s="63" t="str">
        <f t="shared" ca="1" si="105"/>
        <v/>
      </c>
      <c r="AW292" s="63" t="str">
        <f t="shared" ca="1" si="106"/>
        <v/>
      </c>
      <c r="AX292" s="63" t="str">
        <f t="shared" ca="1" si="107"/>
        <v/>
      </c>
      <c r="BC292"/>
    </row>
    <row r="293" spans="1:55" ht="16.5" x14ac:dyDescent="0.15">
      <c r="A293" s="60" t="str">
        <f ca="1">IFERROR(MATCH('자료입력 및 결과표시'!$A$4,OFFSET($I$3,$A292,,1000),0)+$A292,"")</f>
        <v/>
      </c>
      <c r="B293" s="60" t="str">
        <f t="shared" ca="1" si="109"/>
        <v/>
      </c>
      <c r="C293" s="44"/>
      <c r="D293" s="44"/>
      <c r="E293" s="44"/>
      <c r="F293" s="46"/>
      <c r="G293" s="18"/>
      <c r="H293" s="18">
        <f t="shared" si="91"/>
        <v>0</v>
      </c>
      <c r="I293" s="129"/>
      <c r="J293" s="130"/>
      <c r="K293" s="131"/>
      <c r="L293" s="132"/>
      <c r="M293" s="113"/>
      <c r="N293" s="114"/>
      <c r="O293" s="114"/>
      <c r="P293" s="114"/>
      <c r="Q293" s="114"/>
      <c r="R293" s="114"/>
      <c r="S293" s="115"/>
      <c r="T293" s="116"/>
      <c r="U293" s="133"/>
      <c r="V293" s="134"/>
      <c r="W293" s="135"/>
      <c r="X293" s="141">
        <f t="shared" si="92"/>
        <v>0</v>
      </c>
      <c r="Y293" s="142">
        <f t="shared" si="93"/>
        <v>0</v>
      </c>
      <c r="Z293" s="142">
        <f t="shared" si="94"/>
        <v>0</v>
      </c>
      <c r="AA293" s="143">
        <f t="shared" si="95"/>
        <v>0</v>
      </c>
      <c r="AC293" s="53">
        <f>IF(AND(NOT(X293=0),$I293='자료입력 및 결과표시'!$A$4,COUNTIF('업무중복도(데이터 입력)'!$M293:$S293,'자료입력 및 결과표시'!A$9)&gt;=1),1,0)</f>
        <v>0</v>
      </c>
      <c r="AD293" s="53">
        <f>IF(AND(NOT(Y293=0),$I293='자료입력 및 결과표시'!$A$4,COUNTIF('업무중복도(데이터 입력)'!$M293:$S293,'자료입력 및 결과표시'!B$9)&gt;=1),2,0)</f>
        <v>0</v>
      </c>
      <c r="AE293" s="53">
        <f>IF(AND(NOT(Z293=0),$I293='자료입력 및 결과표시'!$A$4,COUNTIF('업무중복도(데이터 입력)'!$M293:$S293,'자료입력 및 결과표시'!C$9)&gt;=1),3,0)</f>
        <v>0</v>
      </c>
      <c r="AF293" s="53">
        <f>IF(AND(NOT(AA293=0),$I293='자료입력 및 결과표시'!$A$4,COUNTIF('업무중복도(데이터 입력)'!$M293:$S293,'자료입력 및 결과표시'!D$9)&gt;=1),4,0)</f>
        <v>0</v>
      </c>
      <c r="AH293" s="20" t="str">
        <f t="shared" si="96"/>
        <v>\\\0</v>
      </c>
      <c r="AI293" s="20" t="str">
        <f t="shared" si="97"/>
        <v>\\\0</v>
      </c>
      <c r="AJ293" s="20" t="str">
        <f t="shared" si="98"/>
        <v>\\\0</v>
      </c>
      <c r="AK293" s="20" t="str">
        <f t="shared" si="99"/>
        <v>\\\0</v>
      </c>
      <c r="AM293" s="63" t="str">
        <f ca="1">IFERROR(MATCH('자료입력 및 결과표시'!$U$4,OFFSET($AH$3,$AM292,,1000),0)+$AM292,"")</f>
        <v/>
      </c>
      <c r="AN293" s="63" t="str">
        <f ca="1">IFERROR(MATCH('자료입력 및 결과표시'!$V$4,OFFSET($AI$3,$AN292,,1000),0)+$AN292,"")</f>
        <v/>
      </c>
      <c r="AO293" s="63" t="str">
        <f ca="1">IFERROR(MATCH('자료입력 및 결과표시'!$W$4,OFFSET($AJ$3,$AO292,,1000),0)+$AO292,"")</f>
        <v/>
      </c>
      <c r="AP293" s="63" t="str">
        <f ca="1">IFERROR(MATCH('자료입력 및 결과표시'!$X$4,OFFSET($AK$3,$AP292,,1000),0)+$AP292,"")</f>
        <v/>
      </c>
      <c r="AQ293" s="63" t="str">
        <f t="shared" ca="1" si="100"/>
        <v/>
      </c>
      <c r="AR293" s="63" t="str">
        <f t="shared" ca="1" si="101"/>
        <v/>
      </c>
      <c r="AS293" s="63" t="str">
        <f t="shared" ca="1" si="102"/>
        <v/>
      </c>
      <c r="AT293" s="63" t="str">
        <f t="shared" ca="1" si="103"/>
        <v/>
      </c>
      <c r="AU293" s="63" t="str">
        <f t="shared" ca="1" si="104"/>
        <v/>
      </c>
      <c r="AV293" s="63" t="str">
        <f t="shared" ca="1" si="105"/>
        <v/>
      </c>
      <c r="AW293" s="63" t="str">
        <f t="shared" ca="1" si="106"/>
        <v/>
      </c>
      <c r="AX293" s="63" t="str">
        <f t="shared" ca="1" si="107"/>
        <v/>
      </c>
      <c r="BC293"/>
    </row>
    <row r="294" spans="1:55" ht="16.5" x14ac:dyDescent="0.15">
      <c r="A294" s="60" t="str">
        <f ca="1">IFERROR(MATCH('자료입력 및 결과표시'!$A$4,OFFSET($I$3,$A293,,1000),0)+$A293,"")</f>
        <v/>
      </c>
      <c r="B294" s="60" t="str">
        <f t="shared" ca="1" si="109"/>
        <v/>
      </c>
      <c r="C294" s="44"/>
      <c r="D294" s="44"/>
      <c r="E294" s="44"/>
      <c r="F294" s="46"/>
      <c r="G294" s="18"/>
      <c r="H294" s="18">
        <f t="shared" si="91"/>
        <v>0</v>
      </c>
      <c r="I294" s="129"/>
      <c r="J294" s="130"/>
      <c r="K294" s="131"/>
      <c r="L294" s="132"/>
      <c r="M294" s="113"/>
      <c r="N294" s="114"/>
      <c r="O294" s="114"/>
      <c r="P294" s="114"/>
      <c r="Q294" s="114"/>
      <c r="R294" s="114"/>
      <c r="S294" s="115"/>
      <c r="T294" s="116"/>
      <c r="U294" s="133"/>
      <c r="V294" s="134"/>
      <c r="W294" s="135"/>
      <c r="X294" s="141">
        <f t="shared" si="92"/>
        <v>0</v>
      </c>
      <c r="Y294" s="142">
        <f t="shared" si="93"/>
        <v>0</v>
      </c>
      <c r="Z294" s="142">
        <f t="shared" si="94"/>
        <v>0</v>
      </c>
      <c r="AA294" s="143">
        <f t="shared" si="95"/>
        <v>0</v>
      </c>
      <c r="AC294" s="53">
        <f>IF(AND(NOT(X294=0),$I294='자료입력 및 결과표시'!$A$4,COUNTIF('업무중복도(데이터 입력)'!$M294:$S294,'자료입력 및 결과표시'!A$9)&gt;=1),1,0)</f>
        <v>0</v>
      </c>
      <c r="AD294" s="53">
        <f>IF(AND(NOT(Y294=0),$I294='자료입력 및 결과표시'!$A$4,COUNTIF('업무중복도(데이터 입력)'!$M294:$S294,'자료입력 및 결과표시'!B$9)&gt;=1),2,0)</f>
        <v>0</v>
      </c>
      <c r="AE294" s="53">
        <f>IF(AND(NOT(Z294=0),$I294='자료입력 및 결과표시'!$A$4,COUNTIF('업무중복도(데이터 입력)'!$M294:$S294,'자료입력 및 결과표시'!C$9)&gt;=1),3,0)</f>
        <v>0</v>
      </c>
      <c r="AF294" s="53">
        <f>IF(AND(NOT(AA294=0),$I294='자료입력 및 결과표시'!$A$4,COUNTIF('업무중복도(데이터 입력)'!$M294:$S294,'자료입력 및 결과표시'!D$9)&gt;=1),4,0)</f>
        <v>0</v>
      </c>
      <c r="AH294" s="20" t="str">
        <f t="shared" si="96"/>
        <v>\\\0</v>
      </c>
      <c r="AI294" s="20" t="str">
        <f t="shared" si="97"/>
        <v>\\\0</v>
      </c>
      <c r="AJ294" s="20" t="str">
        <f t="shared" si="98"/>
        <v>\\\0</v>
      </c>
      <c r="AK294" s="20" t="str">
        <f t="shared" si="99"/>
        <v>\\\0</v>
      </c>
      <c r="AM294" s="63" t="str">
        <f ca="1">IFERROR(MATCH('자료입력 및 결과표시'!$U$4,OFFSET($AH$3,$AM293,,1000),0)+$AM293,"")</f>
        <v/>
      </c>
      <c r="AN294" s="63" t="str">
        <f ca="1">IFERROR(MATCH('자료입력 및 결과표시'!$V$4,OFFSET($AI$3,$AN293,,1000),0)+$AN293,"")</f>
        <v/>
      </c>
      <c r="AO294" s="63" t="str">
        <f ca="1">IFERROR(MATCH('자료입력 및 결과표시'!$W$4,OFFSET($AJ$3,$AO293,,1000),0)+$AO293,"")</f>
        <v/>
      </c>
      <c r="AP294" s="63" t="str">
        <f ca="1">IFERROR(MATCH('자료입력 및 결과표시'!$X$4,OFFSET($AK$3,$AP293,,1000),0)+$AP293,"")</f>
        <v/>
      </c>
      <c r="AQ294" s="63" t="str">
        <f t="shared" ca="1" si="100"/>
        <v/>
      </c>
      <c r="AR294" s="63" t="str">
        <f t="shared" ca="1" si="101"/>
        <v/>
      </c>
      <c r="AS294" s="63" t="str">
        <f t="shared" ca="1" si="102"/>
        <v/>
      </c>
      <c r="AT294" s="63" t="str">
        <f t="shared" ca="1" si="103"/>
        <v/>
      </c>
      <c r="AU294" s="63" t="str">
        <f t="shared" ca="1" si="104"/>
        <v/>
      </c>
      <c r="AV294" s="63" t="str">
        <f t="shared" ca="1" si="105"/>
        <v/>
      </c>
      <c r="AW294" s="63" t="str">
        <f t="shared" ca="1" si="106"/>
        <v/>
      </c>
      <c r="AX294" s="63" t="str">
        <f t="shared" ca="1" si="107"/>
        <v/>
      </c>
      <c r="BC294"/>
    </row>
    <row r="295" spans="1:55" ht="16.5" x14ac:dyDescent="0.15">
      <c r="A295" s="60" t="str">
        <f ca="1">IFERROR(MATCH('자료입력 및 결과표시'!$A$4,OFFSET($I$3,$A294,,1000),0)+$A294,"")</f>
        <v/>
      </c>
      <c r="B295" s="60" t="str">
        <f t="shared" ca="1" si="109"/>
        <v/>
      </c>
      <c r="C295" s="44"/>
      <c r="D295" s="44"/>
      <c r="E295" s="44"/>
      <c r="F295" s="46"/>
      <c r="G295" s="18"/>
      <c r="H295" s="18">
        <f t="shared" si="91"/>
        <v>0</v>
      </c>
      <c r="I295" s="129"/>
      <c r="J295" s="130"/>
      <c r="K295" s="131"/>
      <c r="L295" s="132"/>
      <c r="M295" s="113"/>
      <c r="N295" s="114"/>
      <c r="O295" s="114"/>
      <c r="P295" s="114"/>
      <c r="Q295" s="114"/>
      <c r="R295" s="114"/>
      <c r="S295" s="115"/>
      <c r="T295" s="116"/>
      <c r="U295" s="133"/>
      <c r="V295" s="134"/>
      <c r="W295" s="135"/>
      <c r="X295" s="141">
        <f t="shared" si="92"/>
        <v>0</v>
      </c>
      <c r="Y295" s="142">
        <f t="shared" si="93"/>
        <v>0</v>
      </c>
      <c r="Z295" s="142">
        <f t="shared" si="94"/>
        <v>0</v>
      </c>
      <c r="AA295" s="143">
        <f t="shared" si="95"/>
        <v>0</v>
      </c>
      <c r="AC295" s="53">
        <f>IF(AND(NOT(X295=0),$I295='자료입력 및 결과표시'!$A$4,COUNTIF('업무중복도(데이터 입력)'!$M295:$S295,'자료입력 및 결과표시'!A$9)&gt;=1),1,0)</f>
        <v>0</v>
      </c>
      <c r="AD295" s="53">
        <f>IF(AND(NOT(Y295=0),$I295='자료입력 및 결과표시'!$A$4,COUNTIF('업무중복도(데이터 입력)'!$M295:$S295,'자료입력 및 결과표시'!B$9)&gt;=1),2,0)</f>
        <v>0</v>
      </c>
      <c r="AE295" s="53">
        <f>IF(AND(NOT(Z295=0),$I295='자료입력 및 결과표시'!$A$4,COUNTIF('업무중복도(데이터 입력)'!$M295:$S295,'자료입력 및 결과표시'!C$9)&gt;=1),3,0)</f>
        <v>0</v>
      </c>
      <c r="AF295" s="53">
        <f>IF(AND(NOT(AA295=0),$I295='자료입력 및 결과표시'!$A$4,COUNTIF('업무중복도(데이터 입력)'!$M295:$S295,'자료입력 및 결과표시'!D$9)&gt;=1),4,0)</f>
        <v>0</v>
      </c>
      <c r="AH295" s="20" t="str">
        <f t="shared" si="96"/>
        <v>\\\0</v>
      </c>
      <c r="AI295" s="20" t="str">
        <f t="shared" si="97"/>
        <v>\\\0</v>
      </c>
      <c r="AJ295" s="20" t="str">
        <f t="shared" si="98"/>
        <v>\\\0</v>
      </c>
      <c r="AK295" s="20" t="str">
        <f t="shared" si="99"/>
        <v>\\\0</v>
      </c>
      <c r="AM295" s="63" t="str">
        <f ca="1">IFERROR(MATCH('자료입력 및 결과표시'!$U$4,OFFSET($AH$3,$AM294,,1000),0)+$AM294,"")</f>
        <v/>
      </c>
      <c r="AN295" s="63" t="str">
        <f ca="1">IFERROR(MATCH('자료입력 및 결과표시'!$V$4,OFFSET($AI$3,$AN294,,1000),0)+$AN294,"")</f>
        <v/>
      </c>
      <c r="AO295" s="63" t="str">
        <f ca="1">IFERROR(MATCH('자료입력 및 결과표시'!$W$4,OFFSET($AJ$3,$AO294,,1000),0)+$AO294,"")</f>
        <v/>
      </c>
      <c r="AP295" s="63" t="str">
        <f ca="1">IFERROR(MATCH('자료입력 및 결과표시'!$X$4,OFFSET($AK$3,$AP294,,1000),0)+$AP294,"")</f>
        <v/>
      </c>
      <c r="AQ295" s="63" t="str">
        <f t="shared" ca="1" si="100"/>
        <v/>
      </c>
      <c r="AR295" s="63" t="str">
        <f t="shared" ca="1" si="101"/>
        <v/>
      </c>
      <c r="AS295" s="63" t="str">
        <f t="shared" ca="1" si="102"/>
        <v/>
      </c>
      <c r="AT295" s="63" t="str">
        <f t="shared" ca="1" si="103"/>
        <v/>
      </c>
      <c r="AU295" s="63" t="str">
        <f t="shared" ca="1" si="104"/>
        <v/>
      </c>
      <c r="AV295" s="63" t="str">
        <f t="shared" ca="1" si="105"/>
        <v/>
      </c>
      <c r="AW295" s="63" t="str">
        <f t="shared" ca="1" si="106"/>
        <v/>
      </c>
      <c r="AX295" s="63" t="str">
        <f t="shared" ca="1" si="107"/>
        <v/>
      </c>
      <c r="BC295"/>
    </row>
    <row r="296" spans="1:55" ht="16.5" x14ac:dyDescent="0.15">
      <c r="A296" s="60" t="str">
        <f ca="1">IFERROR(MATCH('자료입력 및 결과표시'!$A$4,OFFSET($I$3,$A295,,1000),0)+$A295,"")</f>
        <v/>
      </c>
      <c r="B296" s="60" t="str">
        <f t="shared" ca="1" si="109"/>
        <v/>
      </c>
      <c r="C296" s="44"/>
      <c r="D296" s="44"/>
      <c r="E296" s="44"/>
      <c r="F296" s="46"/>
      <c r="G296" s="18"/>
      <c r="H296" s="18">
        <f t="shared" si="91"/>
        <v>0</v>
      </c>
      <c r="I296" s="129"/>
      <c r="J296" s="130"/>
      <c r="K296" s="131"/>
      <c r="L296" s="132"/>
      <c r="M296" s="113"/>
      <c r="N296" s="114"/>
      <c r="O296" s="114"/>
      <c r="P296" s="114"/>
      <c r="Q296" s="114"/>
      <c r="R296" s="114"/>
      <c r="S296" s="115"/>
      <c r="T296" s="116"/>
      <c r="U296" s="133"/>
      <c r="V296" s="134"/>
      <c r="W296" s="135"/>
      <c r="X296" s="141">
        <f t="shared" si="92"/>
        <v>0</v>
      </c>
      <c r="Y296" s="142">
        <f t="shared" si="93"/>
        <v>0</v>
      </c>
      <c r="Z296" s="142">
        <f t="shared" si="94"/>
        <v>0</v>
      </c>
      <c r="AA296" s="143">
        <f t="shared" si="95"/>
        <v>0</v>
      </c>
      <c r="AC296" s="53">
        <f>IF(AND(NOT(X296=0),$I296='자료입력 및 결과표시'!$A$4,COUNTIF('업무중복도(데이터 입력)'!$M296:$S296,'자료입력 및 결과표시'!A$9)&gt;=1),1,0)</f>
        <v>0</v>
      </c>
      <c r="AD296" s="53">
        <f>IF(AND(NOT(Y296=0),$I296='자료입력 및 결과표시'!$A$4,COUNTIF('업무중복도(데이터 입력)'!$M296:$S296,'자료입력 및 결과표시'!B$9)&gt;=1),2,0)</f>
        <v>0</v>
      </c>
      <c r="AE296" s="53">
        <f>IF(AND(NOT(Z296=0),$I296='자료입력 및 결과표시'!$A$4,COUNTIF('업무중복도(데이터 입력)'!$M296:$S296,'자료입력 및 결과표시'!C$9)&gt;=1),3,0)</f>
        <v>0</v>
      </c>
      <c r="AF296" s="53">
        <f>IF(AND(NOT(AA296=0),$I296='자료입력 및 결과표시'!$A$4,COUNTIF('업무중복도(데이터 입력)'!$M296:$S296,'자료입력 및 결과표시'!D$9)&gt;=1),4,0)</f>
        <v>0</v>
      </c>
      <c r="AH296" s="20" t="str">
        <f t="shared" si="96"/>
        <v>\\\0</v>
      </c>
      <c r="AI296" s="20" t="str">
        <f t="shared" si="97"/>
        <v>\\\0</v>
      </c>
      <c r="AJ296" s="20" t="str">
        <f t="shared" si="98"/>
        <v>\\\0</v>
      </c>
      <c r="AK296" s="20" t="str">
        <f t="shared" si="99"/>
        <v>\\\0</v>
      </c>
      <c r="AM296" s="63" t="str">
        <f ca="1">IFERROR(MATCH('자료입력 및 결과표시'!$U$4,OFFSET($AH$3,$AM295,,1000),0)+$AM295,"")</f>
        <v/>
      </c>
      <c r="AN296" s="63" t="str">
        <f ca="1">IFERROR(MATCH('자료입력 및 결과표시'!$V$4,OFFSET($AI$3,$AN295,,1000),0)+$AN295,"")</f>
        <v/>
      </c>
      <c r="AO296" s="63" t="str">
        <f ca="1">IFERROR(MATCH('자료입력 및 결과표시'!$W$4,OFFSET($AJ$3,$AO295,,1000),0)+$AO295,"")</f>
        <v/>
      </c>
      <c r="AP296" s="63" t="str">
        <f ca="1">IFERROR(MATCH('자료입력 및 결과표시'!$X$4,OFFSET($AK$3,$AP295,,1000),0)+$AP295,"")</f>
        <v/>
      </c>
      <c r="AQ296" s="63" t="str">
        <f t="shared" ca="1" si="100"/>
        <v/>
      </c>
      <c r="AR296" s="63" t="str">
        <f t="shared" ca="1" si="101"/>
        <v/>
      </c>
      <c r="AS296" s="63" t="str">
        <f t="shared" ca="1" si="102"/>
        <v/>
      </c>
      <c r="AT296" s="63" t="str">
        <f t="shared" ca="1" si="103"/>
        <v/>
      </c>
      <c r="AU296" s="63" t="str">
        <f t="shared" ca="1" si="104"/>
        <v/>
      </c>
      <c r="AV296" s="63" t="str">
        <f t="shared" ca="1" si="105"/>
        <v/>
      </c>
      <c r="AW296" s="63" t="str">
        <f t="shared" ca="1" si="106"/>
        <v/>
      </c>
      <c r="AX296" s="63" t="str">
        <f t="shared" ca="1" si="107"/>
        <v/>
      </c>
      <c r="BC296"/>
    </row>
    <row r="297" spans="1:55" ht="16.5" x14ac:dyDescent="0.15">
      <c r="A297" s="60" t="str">
        <f ca="1">IFERROR(MATCH('자료입력 및 결과표시'!$A$4,OFFSET($I$3,$A296,,1000),0)+$A296,"")</f>
        <v/>
      </c>
      <c r="B297" s="60" t="str">
        <f t="shared" ca="1" si="109"/>
        <v/>
      </c>
      <c r="C297" s="44"/>
      <c r="D297" s="44"/>
      <c r="E297" s="44"/>
      <c r="F297" s="46"/>
      <c r="G297" s="18"/>
      <c r="H297" s="18">
        <f t="shared" si="91"/>
        <v>0</v>
      </c>
      <c r="I297" s="129"/>
      <c r="J297" s="130"/>
      <c r="K297" s="131"/>
      <c r="L297" s="132"/>
      <c r="M297" s="113"/>
      <c r="N297" s="114"/>
      <c r="O297" s="114"/>
      <c r="P297" s="114"/>
      <c r="Q297" s="114"/>
      <c r="R297" s="114"/>
      <c r="S297" s="115"/>
      <c r="T297" s="116"/>
      <c r="U297" s="133"/>
      <c r="V297" s="134"/>
      <c r="W297" s="135"/>
      <c r="X297" s="141">
        <f t="shared" si="92"/>
        <v>0</v>
      </c>
      <c r="Y297" s="142">
        <f t="shared" si="93"/>
        <v>0</v>
      </c>
      <c r="Z297" s="142">
        <f t="shared" si="94"/>
        <v>0</v>
      </c>
      <c r="AA297" s="143">
        <f t="shared" si="95"/>
        <v>0</v>
      </c>
      <c r="AC297" s="53">
        <f>IF(AND(NOT(X297=0),$I297='자료입력 및 결과표시'!$A$4,COUNTIF('업무중복도(데이터 입력)'!$M297:$S297,'자료입력 및 결과표시'!A$9)&gt;=1),1,0)</f>
        <v>0</v>
      </c>
      <c r="AD297" s="53">
        <f>IF(AND(NOT(Y297=0),$I297='자료입력 및 결과표시'!$A$4,COUNTIF('업무중복도(데이터 입력)'!$M297:$S297,'자료입력 및 결과표시'!B$9)&gt;=1),2,0)</f>
        <v>0</v>
      </c>
      <c r="AE297" s="53">
        <f>IF(AND(NOT(Z297=0),$I297='자료입력 및 결과표시'!$A$4,COUNTIF('업무중복도(데이터 입력)'!$M297:$S297,'자료입력 및 결과표시'!C$9)&gt;=1),3,0)</f>
        <v>0</v>
      </c>
      <c r="AF297" s="53">
        <f>IF(AND(NOT(AA297=0),$I297='자료입력 및 결과표시'!$A$4,COUNTIF('업무중복도(데이터 입력)'!$M297:$S297,'자료입력 및 결과표시'!D$9)&gt;=1),4,0)</f>
        <v>0</v>
      </c>
      <c r="AH297" s="20" t="str">
        <f t="shared" si="96"/>
        <v>\\\0</v>
      </c>
      <c r="AI297" s="20" t="str">
        <f t="shared" si="97"/>
        <v>\\\0</v>
      </c>
      <c r="AJ297" s="20" t="str">
        <f t="shared" si="98"/>
        <v>\\\0</v>
      </c>
      <c r="AK297" s="20" t="str">
        <f t="shared" si="99"/>
        <v>\\\0</v>
      </c>
      <c r="AM297" s="63" t="str">
        <f ca="1">IFERROR(MATCH('자료입력 및 결과표시'!$U$4,OFFSET($AH$3,$AM296,,1000),0)+$AM296,"")</f>
        <v/>
      </c>
      <c r="AN297" s="63" t="str">
        <f ca="1">IFERROR(MATCH('자료입력 및 결과표시'!$V$4,OFFSET($AI$3,$AN296,,1000),0)+$AN296,"")</f>
        <v/>
      </c>
      <c r="AO297" s="63" t="str">
        <f ca="1">IFERROR(MATCH('자료입력 및 결과표시'!$W$4,OFFSET($AJ$3,$AO296,,1000),0)+$AO296,"")</f>
        <v/>
      </c>
      <c r="AP297" s="63" t="str">
        <f ca="1">IFERROR(MATCH('자료입력 및 결과표시'!$X$4,OFFSET($AK$3,$AP296,,1000),0)+$AP296,"")</f>
        <v/>
      </c>
      <c r="AQ297" s="63" t="str">
        <f t="shared" ca="1" si="100"/>
        <v/>
      </c>
      <c r="AR297" s="63" t="str">
        <f t="shared" ca="1" si="101"/>
        <v/>
      </c>
      <c r="AS297" s="63" t="str">
        <f t="shared" ca="1" si="102"/>
        <v/>
      </c>
      <c r="AT297" s="63" t="str">
        <f t="shared" ca="1" si="103"/>
        <v/>
      </c>
      <c r="AU297" s="63" t="str">
        <f t="shared" ca="1" si="104"/>
        <v/>
      </c>
      <c r="AV297" s="63" t="str">
        <f t="shared" ca="1" si="105"/>
        <v/>
      </c>
      <c r="AW297" s="63" t="str">
        <f t="shared" ca="1" si="106"/>
        <v/>
      </c>
      <c r="AX297" s="63" t="str">
        <f t="shared" ca="1" si="107"/>
        <v/>
      </c>
      <c r="BC297"/>
    </row>
    <row r="298" spans="1:55" ht="16.5" x14ac:dyDescent="0.15">
      <c r="A298" s="60" t="str">
        <f ca="1">IFERROR(MATCH('자료입력 및 결과표시'!$A$4,OFFSET($I$3,$A297,,1000),0)+$A297,"")</f>
        <v/>
      </c>
      <c r="B298" s="60" t="str">
        <f t="shared" ca="1" si="109"/>
        <v/>
      </c>
      <c r="C298" s="44"/>
      <c r="D298" s="44"/>
      <c r="E298" s="44"/>
      <c r="F298" s="46"/>
      <c r="G298" s="18"/>
      <c r="H298" s="18">
        <f t="shared" si="91"/>
        <v>0</v>
      </c>
      <c r="I298" s="129"/>
      <c r="J298" s="130"/>
      <c r="K298" s="131"/>
      <c r="L298" s="132"/>
      <c r="M298" s="113"/>
      <c r="N298" s="114"/>
      <c r="O298" s="114"/>
      <c r="P298" s="114"/>
      <c r="Q298" s="114"/>
      <c r="R298" s="114"/>
      <c r="S298" s="115"/>
      <c r="T298" s="116"/>
      <c r="U298" s="133"/>
      <c r="V298" s="134"/>
      <c r="W298" s="135"/>
      <c r="X298" s="141">
        <f t="shared" si="92"/>
        <v>0</v>
      </c>
      <c r="Y298" s="142">
        <f t="shared" si="93"/>
        <v>0</v>
      </c>
      <c r="Z298" s="142">
        <f t="shared" si="94"/>
        <v>0</v>
      </c>
      <c r="AA298" s="143">
        <f t="shared" si="95"/>
        <v>0</v>
      </c>
      <c r="AC298" s="53">
        <f>IF(AND(NOT(X298=0),$I298='자료입력 및 결과표시'!$A$4,COUNTIF('업무중복도(데이터 입력)'!$M298:$S298,'자료입력 및 결과표시'!A$9)&gt;=1),1,0)</f>
        <v>0</v>
      </c>
      <c r="AD298" s="53">
        <f>IF(AND(NOT(Y298=0),$I298='자료입력 및 결과표시'!$A$4,COUNTIF('업무중복도(데이터 입력)'!$M298:$S298,'자료입력 및 결과표시'!B$9)&gt;=1),2,0)</f>
        <v>0</v>
      </c>
      <c r="AE298" s="53">
        <f>IF(AND(NOT(Z298=0),$I298='자료입력 및 결과표시'!$A$4,COUNTIF('업무중복도(데이터 입력)'!$M298:$S298,'자료입력 및 결과표시'!C$9)&gt;=1),3,0)</f>
        <v>0</v>
      </c>
      <c r="AF298" s="53">
        <f>IF(AND(NOT(AA298=0),$I298='자료입력 및 결과표시'!$A$4,COUNTIF('업무중복도(데이터 입력)'!$M298:$S298,'자료입력 및 결과표시'!D$9)&gt;=1),4,0)</f>
        <v>0</v>
      </c>
      <c r="AH298" s="20" t="str">
        <f t="shared" si="96"/>
        <v>\\\0</v>
      </c>
      <c r="AI298" s="20" t="str">
        <f t="shared" si="97"/>
        <v>\\\0</v>
      </c>
      <c r="AJ298" s="20" t="str">
        <f t="shared" si="98"/>
        <v>\\\0</v>
      </c>
      <c r="AK298" s="20" t="str">
        <f t="shared" si="99"/>
        <v>\\\0</v>
      </c>
      <c r="AM298" s="63" t="str">
        <f ca="1">IFERROR(MATCH('자료입력 및 결과표시'!$U$4,OFFSET($AH$3,$AM297,,1000),0)+$AM297,"")</f>
        <v/>
      </c>
      <c r="AN298" s="63" t="str">
        <f ca="1">IFERROR(MATCH('자료입력 및 결과표시'!$V$4,OFFSET($AI$3,$AN297,,1000),0)+$AN297,"")</f>
        <v/>
      </c>
      <c r="AO298" s="63" t="str">
        <f ca="1">IFERROR(MATCH('자료입력 및 결과표시'!$W$4,OFFSET($AJ$3,$AO297,,1000),0)+$AO297,"")</f>
        <v/>
      </c>
      <c r="AP298" s="63" t="str">
        <f ca="1">IFERROR(MATCH('자료입력 및 결과표시'!$X$4,OFFSET($AK$3,$AP297,,1000),0)+$AP297,"")</f>
        <v/>
      </c>
      <c r="AQ298" s="63" t="str">
        <f t="shared" ca="1" si="100"/>
        <v/>
      </c>
      <c r="AR298" s="63" t="str">
        <f t="shared" ca="1" si="101"/>
        <v/>
      </c>
      <c r="AS298" s="63" t="str">
        <f t="shared" ca="1" si="102"/>
        <v/>
      </c>
      <c r="AT298" s="63" t="str">
        <f t="shared" ca="1" si="103"/>
        <v/>
      </c>
      <c r="AU298" s="63" t="str">
        <f t="shared" ca="1" si="104"/>
        <v/>
      </c>
      <c r="AV298" s="63" t="str">
        <f t="shared" ca="1" si="105"/>
        <v/>
      </c>
      <c r="AW298" s="63" t="str">
        <f t="shared" ca="1" si="106"/>
        <v/>
      </c>
      <c r="AX298" s="63" t="str">
        <f t="shared" ca="1" si="107"/>
        <v/>
      </c>
      <c r="BC298"/>
    </row>
    <row r="299" spans="1:55" ht="16.5" x14ac:dyDescent="0.15">
      <c r="A299" s="60" t="str">
        <f ca="1">IFERROR(MATCH('자료입력 및 결과표시'!$A$4,OFFSET($I$3,$A298,,1000),0)+$A298,"")</f>
        <v/>
      </c>
      <c r="B299" s="60" t="str">
        <f t="shared" ca="1" si="109"/>
        <v/>
      </c>
      <c r="C299" s="44"/>
      <c r="D299" s="44"/>
      <c r="E299" s="44"/>
      <c r="F299" s="46"/>
      <c r="G299" s="18"/>
      <c r="H299" s="18">
        <f t="shared" si="91"/>
        <v>0</v>
      </c>
      <c r="I299" s="129"/>
      <c r="J299" s="130"/>
      <c r="K299" s="131"/>
      <c r="L299" s="132"/>
      <c r="M299" s="113"/>
      <c r="N299" s="114"/>
      <c r="O299" s="114"/>
      <c r="P299" s="114"/>
      <c r="Q299" s="114"/>
      <c r="R299" s="114"/>
      <c r="S299" s="115"/>
      <c r="T299" s="116"/>
      <c r="U299" s="133"/>
      <c r="V299" s="134"/>
      <c r="W299" s="135"/>
      <c r="X299" s="141">
        <f t="shared" si="92"/>
        <v>0</v>
      </c>
      <c r="Y299" s="142">
        <f t="shared" si="93"/>
        <v>0</v>
      </c>
      <c r="Z299" s="142">
        <f t="shared" si="94"/>
        <v>0</v>
      </c>
      <c r="AA299" s="143">
        <f t="shared" si="95"/>
        <v>0</v>
      </c>
      <c r="AC299" s="53">
        <f>IF(AND(NOT(X299=0),$I299='자료입력 및 결과표시'!$A$4,COUNTIF('업무중복도(데이터 입력)'!$M299:$S299,'자료입력 및 결과표시'!A$9)&gt;=1),1,0)</f>
        <v>0</v>
      </c>
      <c r="AD299" s="53">
        <f>IF(AND(NOT(Y299=0),$I299='자료입력 및 결과표시'!$A$4,COUNTIF('업무중복도(데이터 입력)'!$M299:$S299,'자료입력 및 결과표시'!B$9)&gt;=1),2,0)</f>
        <v>0</v>
      </c>
      <c r="AE299" s="53">
        <f>IF(AND(NOT(Z299=0),$I299='자료입력 및 결과표시'!$A$4,COUNTIF('업무중복도(데이터 입력)'!$M299:$S299,'자료입력 및 결과표시'!C$9)&gt;=1),3,0)</f>
        <v>0</v>
      </c>
      <c r="AF299" s="53">
        <f>IF(AND(NOT(AA299=0),$I299='자료입력 및 결과표시'!$A$4,COUNTIF('업무중복도(데이터 입력)'!$M299:$S299,'자료입력 및 결과표시'!D$9)&gt;=1),4,0)</f>
        <v>0</v>
      </c>
      <c r="AH299" s="20" t="str">
        <f t="shared" si="96"/>
        <v>\\\0</v>
      </c>
      <c r="AI299" s="20" t="str">
        <f t="shared" si="97"/>
        <v>\\\0</v>
      </c>
      <c r="AJ299" s="20" t="str">
        <f t="shared" si="98"/>
        <v>\\\0</v>
      </c>
      <c r="AK299" s="20" t="str">
        <f t="shared" si="99"/>
        <v>\\\0</v>
      </c>
      <c r="AM299" s="63" t="str">
        <f ca="1">IFERROR(MATCH('자료입력 및 결과표시'!$U$4,OFFSET($AH$3,$AM298,,1000),0)+$AM298,"")</f>
        <v/>
      </c>
      <c r="AN299" s="63" t="str">
        <f ca="1">IFERROR(MATCH('자료입력 및 결과표시'!$V$4,OFFSET($AI$3,$AN298,,1000),0)+$AN298,"")</f>
        <v/>
      </c>
      <c r="AO299" s="63" t="str">
        <f ca="1">IFERROR(MATCH('자료입력 및 결과표시'!$W$4,OFFSET($AJ$3,$AO298,,1000),0)+$AO298,"")</f>
        <v/>
      </c>
      <c r="AP299" s="63" t="str">
        <f ca="1">IFERROR(MATCH('자료입력 및 결과표시'!$X$4,OFFSET($AK$3,$AP298,,1000),0)+$AP298,"")</f>
        <v/>
      </c>
      <c r="AQ299" s="63" t="str">
        <f t="shared" ca="1" si="100"/>
        <v/>
      </c>
      <c r="AR299" s="63" t="str">
        <f t="shared" ca="1" si="101"/>
        <v/>
      </c>
      <c r="AS299" s="63" t="str">
        <f t="shared" ca="1" si="102"/>
        <v/>
      </c>
      <c r="AT299" s="63" t="str">
        <f t="shared" ca="1" si="103"/>
        <v/>
      </c>
      <c r="AU299" s="63" t="str">
        <f t="shared" ca="1" si="104"/>
        <v/>
      </c>
      <c r="AV299" s="63" t="str">
        <f t="shared" ca="1" si="105"/>
        <v/>
      </c>
      <c r="AW299" s="63" t="str">
        <f t="shared" ca="1" si="106"/>
        <v/>
      </c>
      <c r="AX299" s="63" t="str">
        <f t="shared" ca="1" si="107"/>
        <v/>
      </c>
      <c r="BC299"/>
    </row>
    <row r="300" spans="1:55" ht="16.5" x14ac:dyDescent="0.15">
      <c r="A300" s="60" t="str">
        <f ca="1">IFERROR(MATCH('자료입력 및 결과표시'!$A$4,OFFSET($I$3,$A299,,1000),0)+$A299,"")</f>
        <v/>
      </c>
      <c r="B300" s="60" t="str">
        <f t="shared" ca="1" si="109"/>
        <v/>
      </c>
      <c r="C300" s="44"/>
      <c r="D300" s="44"/>
      <c r="E300" s="44"/>
      <c r="F300" s="46"/>
      <c r="G300" s="18"/>
      <c r="H300" s="18">
        <f t="shared" si="91"/>
        <v>0</v>
      </c>
      <c r="I300" s="129"/>
      <c r="J300" s="130"/>
      <c r="K300" s="131"/>
      <c r="L300" s="132"/>
      <c r="M300" s="113"/>
      <c r="N300" s="114"/>
      <c r="O300" s="114"/>
      <c r="P300" s="114"/>
      <c r="Q300" s="114"/>
      <c r="R300" s="114"/>
      <c r="S300" s="115"/>
      <c r="T300" s="116"/>
      <c r="U300" s="133"/>
      <c r="V300" s="134"/>
      <c r="W300" s="135"/>
      <c r="X300" s="141">
        <f t="shared" si="92"/>
        <v>0</v>
      </c>
      <c r="Y300" s="142">
        <f t="shared" si="93"/>
        <v>0</v>
      </c>
      <c r="Z300" s="142">
        <f t="shared" si="94"/>
        <v>0</v>
      </c>
      <c r="AA300" s="143">
        <f t="shared" si="95"/>
        <v>0</v>
      </c>
      <c r="AC300" s="53">
        <f>IF(AND(NOT(X300=0),$I300='자료입력 및 결과표시'!$A$4,COUNTIF('업무중복도(데이터 입력)'!$M300:$S300,'자료입력 및 결과표시'!A$9)&gt;=1),1,0)</f>
        <v>0</v>
      </c>
      <c r="AD300" s="53">
        <f>IF(AND(NOT(Y300=0),$I300='자료입력 및 결과표시'!$A$4,COUNTIF('업무중복도(데이터 입력)'!$M300:$S300,'자료입력 및 결과표시'!B$9)&gt;=1),2,0)</f>
        <v>0</v>
      </c>
      <c r="AE300" s="53">
        <f>IF(AND(NOT(Z300=0),$I300='자료입력 및 결과표시'!$A$4,COUNTIF('업무중복도(데이터 입력)'!$M300:$S300,'자료입력 및 결과표시'!C$9)&gt;=1),3,0)</f>
        <v>0</v>
      </c>
      <c r="AF300" s="53">
        <f>IF(AND(NOT(AA300=0),$I300='자료입력 및 결과표시'!$A$4,COUNTIF('업무중복도(데이터 입력)'!$M300:$S300,'자료입력 및 결과표시'!D$9)&gt;=1),4,0)</f>
        <v>0</v>
      </c>
      <c r="AH300" s="20" t="str">
        <f t="shared" si="96"/>
        <v>\\\0</v>
      </c>
      <c r="AI300" s="20" t="str">
        <f t="shared" si="97"/>
        <v>\\\0</v>
      </c>
      <c r="AJ300" s="20" t="str">
        <f t="shared" si="98"/>
        <v>\\\0</v>
      </c>
      <c r="AK300" s="20" t="str">
        <f t="shared" si="99"/>
        <v>\\\0</v>
      </c>
      <c r="AM300" s="63" t="str">
        <f ca="1">IFERROR(MATCH('자료입력 및 결과표시'!$U$4,OFFSET($AH$3,$AM299,,1000),0)+$AM299,"")</f>
        <v/>
      </c>
      <c r="AN300" s="63" t="str">
        <f ca="1">IFERROR(MATCH('자료입력 및 결과표시'!$V$4,OFFSET($AI$3,$AN299,,1000),0)+$AN299,"")</f>
        <v/>
      </c>
      <c r="AO300" s="63" t="str">
        <f ca="1">IFERROR(MATCH('자료입력 및 결과표시'!$W$4,OFFSET($AJ$3,$AO299,,1000),0)+$AO299,"")</f>
        <v/>
      </c>
      <c r="AP300" s="63" t="str">
        <f ca="1">IFERROR(MATCH('자료입력 및 결과표시'!$X$4,OFFSET($AK$3,$AP299,,1000),0)+$AP299,"")</f>
        <v/>
      </c>
      <c r="AQ300" s="63" t="str">
        <f t="shared" ca="1" si="100"/>
        <v/>
      </c>
      <c r="AR300" s="63" t="str">
        <f t="shared" ca="1" si="101"/>
        <v/>
      </c>
      <c r="AS300" s="63" t="str">
        <f t="shared" ca="1" si="102"/>
        <v/>
      </c>
      <c r="AT300" s="63" t="str">
        <f t="shared" ca="1" si="103"/>
        <v/>
      </c>
      <c r="AU300" s="63" t="str">
        <f t="shared" ca="1" si="104"/>
        <v/>
      </c>
      <c r="AV300" s="63" t="str">
        <f t="shared" ca="1" si="105"/>
        <v/>
      </c>
      <c r="AW300" s="63" t="str">
        <f t="shared" ca="1" si="106"/>
        <v/>
      </c>
      <c r="AX300" s="63" t="str">
        <f t="shared" ca="1" si="107"/>
        <v/>
      </c>
      <c r="BC300"/>
    </row>
    <row r="301" spans="1:55" ht="16.5" x14ac:dyDescent="0.15">
      <c r="A301" s="60" t="str">
        <f ca="1">IFERROR(MATCH('자료입력 및 결과표시'!$A$4,OFFSET($I$3,$A300,,1000),0)+$A300,"")</f>
        <v/>
      </c>
      <c r="B301" s="60" t="str">
        <f t="shared" ca="1" si="109"/>
        <v/>
      </c>
      <c r="C301" s="44"/>
      <c r="D301" s="44"/>
      <c r="E301" s="44"/>
      <c r="F301" s="46"/>
      <c r="G301" s="18"/>
      <c r="H301" s="18">
        <f t="shared" si="91"/>
        <v>0</v>
      </c>
      <c r="I301" s="129"/>
      <c r="J301" s="130"/>
      <c r="K301" s="131"/>
      <c r="L301" s="132"/>
      <c r="M301" s="113"/>
      <c r="N301" s="114"/>
      <c r="O301" s="114"/>
      <c r="P301" s="114"/>
      <c r="Q301" s="114"/>
      <c r="R301" s="114"/>
      <c r="S301" s="115"/>
      <c r="T301" s="116"/>
      <c r="U301" s="133"/>
      <c r="V301" s="134"/>
      <c r="W301" s="135"/>
      <c r="X301" s="141">
        <f t="shared" si="92"/>
        <v>0</v>
      </c>
      <c r="Y301" s="142">
        <f t="shared" si="93"/>
        <v>0</v>
      </c>
      <c r="Z301" s="142">
        <f t="shared" si="94"/>
        <v>0</v>
      </c>
      <c r="AA301" s="143">
        <f t="shared" si="95"/>
        <v>0</v>
      </c>
      <c r="AC301" s="53">
        <f>IF(AND(NOT(X301=0),$I301='자료입력 및 결과표시'!$A$4,COUNTIF('업무중복도(데이터 입력)'!$M301:$S301,'자료입력 및 결과표시'!A$9)&gt;=1),1,0)</f>
        <v>0</v>
      </c>
      <c r="AD301" s="53">
        <f>IF(AND(NOT(Y301=0),$I301='자료입력 및 결과표시'!$A$4,COUNTIF('업무중복도(데이터 입력)'!$M301:$S301,'자료입력 및 결과표시'!B$9)&gt;=1),2,0)</f>
        <v>0</v>
      </c>
      <c r="AE301" s="53">
        <f>IF(AND(NOT(Z301=0),$I301='자료입력 및 결과표시'!$A$4,COUNTIF('업무중복도(데이터 입력)'!$M301:$S301,'자료입력 및 결과표시'!C$9)&gt;=1),3,0)</f>
        <v>0</v>
      </c>
      <c r="AF301" s="53">
        <f>IF(AND(NOT(AA301=0),$I301='자료입력 및 결과표시'!$A$4,COUNTIF('업무중복도(데이터 입력)'!$M301:$S301,'자료입력 및 결과표시'!D$9)&gt;=1),4,0)</f>
        <v>0</v>
      </c>
      <c r="AH301" s="20" t="str">
        <f t="shared" si="96"/>
        <v>\\\0</v>
      </c>
      <c r="AI301" s="20" t="str">
        <f t="shared" si="97"/>
        <v>\\\0</v>
      </c>
      <c r="AJ301" s="20" t="str">
        <f t="shared" si="98"/>
        <v>\\\0</v>
      </c>
      <c r="AK301" s="20" t="str">
        <f t="shared" si="99"/>
        <v>\\\0</v>
      </c>
      <c r="AM301" s="63" t="str">
        <f ca="1">IFERROR(MATCH('자료입력 및 결과표시'!$U$4,OFFSET($AH$3,$AM300,,1000),0)+$AM300,"")</f>
        <v/>
      </c>
      <c r="AN301" s="63" t="str">
        <f ca="1">IFERROR(MATCH('자료입력 및 결과표시'!$V$4,OFFSET($AI$3,$AN300,,1000),0)+$AN300,"")</f>
        <v/>
      </c>
      <c r="AO301" s="63" t="str">
        <f ca="1">IFERROR(MATCH('자료입력 및 결과표시'!$W$4,OFFSET($AJ$3,$AO300,,1000),0)+$AO300,"")</f>
        <v/>
      </c>
      <c r="AP301" s="63" t="str">
        <f ca="1">IFERROR(MATCH('자료입력 및 결과표시'!$X$4,OFFSET($AK$3,$AP300,,1000),0)+$AP300,"")</f>
        <v/>
      </c>
      <c r="AQ301" s="63" t="str">
        <f t="shared" ca="1" si="100"/>
        <v/>
      </c>
      <c r="AR301" s="63" t="str">
        <f t="shared" ca="1" si="101"/>
        <v/>
      </c>
      <c r="AS301" s="63" t="str">
        <f t="shared" ca="1" si="102"/>
        <v/>
      </c>
      <c r="AT301" s="63" t="str">
        <f t="shared" ca="1" si="103"/>
        <v/>
      </c>
      <c r="AU301" s="63" t="str">
        <f t="shared" ca="1" si="104"/>
        <v/>
      </c>
      <c r="AV301" s="63" t="str">
        <f t="shared" ca="1" si="105"/>
        <v/>
      </c>
      <c r="AW301" s="63" t="str">
        <f t="shared" ca="1" si="106"/>
        <v/>
      </c>
      <c r="AX301" s="63" t="str">
        <f t="shared" ca="1" si="107"/>
        <v/>
      </c>
      <c r="BC301"/>
    </row>
    <row r="302" spans="1:55" ht="16.5" x14ac:dyDescent="0.15">
      <c r="A302" s="60" t="str">
        <f ca="1">IFERROR(MATCH('자료입력 및 결과표시'!$A$4,OFFSET($I$3,$A301,,1000),0)+$A301,"")</f>
        <v/>
      </c>
      <c r="B302" s="60" t="str">
        <f t="shared" ca="1" si="109"/>
        <v/>
      </c>
      <c r="C302" s="44"/>
      <c r="D302" s="44"/>
      <c r="E302" s="44"/>
      <c r="F302" s="46"/>
      <c r="G302" s="18"/>
      <c r="H302" s="18">
        <f t="shared" si="91"/>
        <v>0</v>
      </c>
      <c r="I302" s="129"/>
      <c r="J302" s="130"/>
      <c r="K302" s="131"/>
      <c r="L302" s="132"/>
      <c r="M302" s="113"/>
      <c r="N302" s="114"/>
      <c r="O302" s="114"/>
      <c r="P302" s="114"/>
      <c r="Q302" s="114"/>
      <c r="R302" s="114"/>
      <c r="S302" s="115"/>
      <c r="T302" s="116"/>
      <c r="U302" s="133"/>
      <c r="V302" s="134"/>
      <c r="W302" s="135"/>
      <c r="X302" s="141">
        <f t="shared" si="92"/>
        <v>0</v>
      </c>
      <c r="Y302" s="142">
        <f t="shared" si="93"/>
        <v>0</v>
      </c>
      <c r="Z302" s="142">
        <f t="shared" si="94"/>
        <v>0</v>
      </c>
      <c r="AA302" s="143">
        <f t="shared" si="95"/>
        <v>0</v>
      </c>
      <c r="AC302" s="53">
        <f>IF(AND(NOT(X302=0),$I302='자료입력 및 결과표시'!$A$4,COUNTIF('업무중복도(데이터 입력)'!$M302:$S302,'자료입력 및 결과표시'!A$9)&gt;=1),1,0)</f>
        <v>0</v>
      </c>
      <c r="AD302" s="53">
        <f>IF(AND(NOT(Y302=0),$I302='자료입력 및 결과표시'!$A$4,COUNTIF('업무중복도(데이터 입력)'!$M302:$S302,'자료입력 및 결과표시'!B$9)&gt;=1),2,0)</f>
        <v>0</v>
      </c>
      <c r="AE302" s="53">
        <f>IF(AND(NOT(Z302=0),$I302='자료입력 및 결과표시'!$A$4,COUNTIF('업무중복도(데이터 입력)'!$M302:$S302,'자료입력 및 결과표시'!C$9)&gt;=1),3,0)</f>
        <v>0</v>
      </c>
      <c r="AF302" s="53">
        <f>IF(AND(NOT(AA302=0),$I302='자료입력 및 결과표시'!$A$4,COUNTIF('업무중복도(데이터 입력)'!$M302:$S302,'자료입력 및 결과표시'!D$9)&gt;=1),4,0)</f>
        <v>0</v>
      </c>
      <c r="AH302" s="20" t="str">
        <f t="shared" si="96"/>
        <v>\\\0</v>
      </c>
      <c r="AI302" s="20" t="str">
        <f t="shared" si="97"/>
        <v>\\\0</v>
      </c>
      <c r="AJ302" s="20" t="str">
        <f t="shared" si="98"/>
        <v>\\\0</v>
      </c>
      <c r="AK302" s="20" t="str">
        <f t="shared" si="99"/>
        <v>\\\0</v>
      </c>
      <c r="AM302" s="63" t="str">
        <f ca="1">IFERROR(MATCH('자료입력 및 결과표시'!$U$4,OFFSET($AH$3,$AM301,,1000),0)+$AM301,"")</f>
        <v/>
      </c>
      <c r="AN302" s="63" t="str">
        <f ca="1">IFERROR(MATCH('자료입력 및 결과표시'!$V$4,OFFSET($AI$3,$AN301,,1000),0)+$AN301,"")</f>
        <v/>
      </c>
      <c r="AO302" s="63" t="str">
        <f ca="1">IFERROR(MATCH('자료입력 및 결과표시'!$W$4,OFFSET($AJ$3,$AO301,,1000),0)+$AO301,"")</f>
        <v/>
      </c>
      <c r="AP302" s="63" t="str">
        <f ca="1">IFERROR(MATCH('자료입력 및 결과표시'!$X$4,OFFSET($AK$3,$AP301,,1000),0)+$AP301,"")</f>
        <v/>
      </c>
      <c r="AQ302" s="63" t="str">
        <f t="shared" ca="1" si="100"/>
        <v/>
      </c>
      <c r="AR302" s="63" t="str">
        <f t="shared" ca="1" si="101"/>
        <v/>
      </c>
      <c r="AS302" s="63" t="str">
        <f t="shared" ca="1" si="102"/>
        <v/>
      </c>
      <c r="AT302" s="63" t="str">
        <f t="shared" ca="1" si="103"/>
        <v/>
      </c>
      <c r="AU302" s="63" t="str">
        <f t="shared" ca="1" si="104"/>
        <v/>
      </c>
      <c r="AV302" s="63" t="str">
        <f t="shared" ca="1" si="105"/>
        <v/>
      </c>
      <c r="AW302" s="63" t="str">
        <f t="shared" ca="1" si="106"/>
        <v/>
      </c>
      <c r="AX302" s="63" t="str">
        <f t="shared" ca="1" si="107"/>
        <v/>
      </c>
      <c r="BC302"/>
    </row>
    <row r="303" spans="1:55" ht="16.5" x14ac:dyDescent="0.15">
      <c r="A303" s="60" t="str">
        <f ca="1">IFERROR(MATCH('자료입력 및 결과표시'!$A$4,OFFSET($I$3,$A302,,1000),0)+$A302,"")</f>
        <v/>
      </c>
      <c r="B303" s="60" t="str">
        <f t="shared" ca="1" si="109"/>
        <v/>
      </c>
      <c r="C303" s="44"/>
      <c r="D303" s="44"/>
      <c r="E303" s="44"/>
      <c r="F303" s="46"/>
      <c r="H303" s="18">
        <f t="shared" si="91"/>
        <v>0</v>
      </c>
      <c r="I303" s="129"/>
      <c r="J303" s="130"/>
      <c r="K303" s="131"/>
      <c r="L303" s="132"/>
      <c r="M303" s="113"/>
      <c r="N303" s="114"/>
      <c r="O303" s="114"/>
      <c r="P303" s="114"/>
      <c r="Q303" s="114"/>
      <c r="R303" s="114"/>
      <c r="S303" s="115"/>
      <c r="T303" s="116"/>
      <c r="U303" s="133"/>
      <c r="V303" s="134"/>
      <c r="W303" s="135"/>
      <c r="X303" s="141">
        <f t="shared" si="92"/>
        <v>0</v>
      </c>
      <c r="Y303" s="142">
        <f t="shared" si="93"/>
        <v>0</v>
      </c>
      <c r="Z303" s="142">
        <f t="shared" si="94"/>
        <v>0</v>
      </c>
      <c r="AA303" s="143">
        <f t="shared" si="95"/>
        <v>0</v>
      </c>
      <c r="AC303" s="53">
        <f>IF(AND(NOT(X303=0),$I303='자료입력 및 결과표시'!$A$4,COUNTIF('업무중복도(데이터 입력)'!$M303:$S303,'자료입력 및 결과표시'!A$9)&gt;=1),1,0)</f>
        <v>0</v>
      </c>
      <c r="AD303" s="53">
        <f>IF(AND(NOT(Y303=0),$I303='자료입력 및 결과표시'!$A$4,COUNTIF('업무중복도(데이터 입력)'!$M303:$S303,'자료입력 및 결과표시'!B$9)&gt;=1),2,0)</f>
        <v>0</v>
      </c>
      <c r="AE303" s="53">
        <f>IF(AND(NOT(Z303=0),$I303='자료입력 및 결과표시'!$A$4,COUNTIF('업무중복도(데이터 입력)'!$M303:$S303,'자료입력 및 결과표시'!C$9)&gt;=1),3,0)</f>
        <v>0</v>
      </c>
      <c r="AF303" s="53">
        <f>IF(AND(NOT(AA303=0),$I303='자료입력 및 결과표시'!$A$4,COUNTIF('업무중복도(데이터 입력)'!$M303:$S303,'자료입력 및 결과표시'!D$9)&gt;=1),4,0)</f>
        <v>0</v>
      </c>
      <c r="AH303" s="20" t="str">
        <f t="shared" si="96"/>
        <v>\\\0</v>
      </c>
      <c r="AI303" s="20" t="str">
        <f t="shared" si="97"/>
        <v>\\\0</v>
      </c>
      <c r="AJ303" s="20" t="str">
        <f t="shared" si="98"/>
        <v>\\\0</v>
      </c>
      <c r="AK303" s="20" t="str">
        <f t="shared" si="99"/>
        <v>\\\0</v>
      </c>
      <c r="AM303" s="63" t="str">
        <f ca="1">IFERROR(MATCH('자료입력 및 결과표시'!$U$4,OFFSET($AH$3,$AM302,,1000),0)+$AM302,"")</f>
        <v/>
      </c>
      <c r="AN303" s="63" t="str">
        <f ca="1">IFERROR(MATCH('자료입력 및 결과표시'!$V$4,OFFSET($AI$3,$AN302,,1000),0)+$AN302,"")</f>
        <v/>
      </c>
      <c r="AO303" s="63" t="str">
        <f ca="1">IFERROR(MATCH('자료입력 및 결과표시'!$W$4,OFFSET($AJ$3,$AO302,,1000),0)+$AO302,"")</f>
        <v/>
      </c>
      <c r="AP303" s="63" t="str">
        <f ca="1">IFERROR(MATCH('자료입력 및 결과표시'!$X$4,OFFSET($AK$3,$AP302,,1000),0)+$AP302,"")</f>
        <v/>
      </c>
      <c r="AQ303" s="63" t="str">
        <f t="shared" ca="1" si="100"/>
        <v/>
      </c>
      <c r="AR303" s="63" t="str">
        <f t="shared" ca="1" si="101"/>
        <v/>
      </c>
      <c r="AS303" s="63" t="str">
        <f t="shared" ca="1" si="102"/>
        <v/>
      </c>
      <c r="AT303" s="63" t="str">
        <f t="shared" ca="1" si="103"/>
        <v/>
      </c>
      <c r="AU303" s="63" t="str">
        <f t="shared" ca="1" si="104"/>
        <v/>
      </c>
      <c r="AV303" s="63" t="str">
        <f t="shared" ca="1" si="105"/>
        <v/>
      </c>
      <c r="AW303" s="63" t="str">
        <f t="shared" ca="1" si="106"/>
        <v/>
      </c>
      <c r="AX303" s="63" t="str">
        <f t="shared" ca="1" si="107"/>
        <v/>
      </c>
      <c r="BC303"/>
    </row>
    <row r="304" spans="1:55" ht="16.5" x14ac:dyDescent="0.15">
      <c r="A304" s="60" t="str">
        <f ca="1">IFERROR(MATCH('자료입력 및 결과표시'!$A$4,OFFSET($I$3,$A303,,1000),0)+$A303,"")</f>
        <v/>
      </c>
      <c r="B304" s="60" t="str">
        <f t="shared" ca="1" si="109"/>
        <v/>
      </c>
      <c r="C304" s="44"/>
      <c r="D304" s="44"/>
      <c r="E304" s="44"/>
      <c r="F304" s="46"/>
      <c r="H304" s="18">
        <f t="shared" si="91"/>
        <v>0</v>
      </c>
      <c r="I304" s="129"/>
      <c r="J304" s="130"/>
      <c r="K304" s="131"/>
      <c r="L304" s="132"/>
      <c r="M304" s="113"/>
      <c r="N304" s="114"/>
      <c r="O304" s="114"/>
      <c r="P304" s="114"/>
      <c r="Q304" s="114"/>
      <c r="R304" s="114"/>
      <c r="S304" s="115"/>
      <c r="T304" s="116"/>
      <c r="U304" s="133"/>
      <c r="V304" s="134"/>
      <c r="W304" s="135"/>
      <c r="X304" s="141">
        <f t="shared" si="92"/>
        <v>0</v>
      </c>
      <c r="Y304" s="142">
        <f t="shared" si="93"/>
        <v>0</v>
      </c>
      <c r="Z304" s="142">
        <f t="shared" si="94"/>
        <v>0</v>
      </c>
      <c r="AA304" s="143">
        <f t="shared" si="95"/>
        <v>0</v>
      </c>
      <c r="AC304" s="53">
        <f>IF(AND(NOT(X304=0),$I304='자료입력 및 결과표시'!$A$4,COUNTIF('업무중복도(데이터 입력)'!$M304:$S304,'자료입력 및 결과표시'!A$9)&gt;=1),1,0)</f>
        <v>0</v>
      </c>
      <c r="AD304" s="53">
        <f>IF(AND(NOT(Y304=0),$I304='자료입력 및 결과표시'!$A$4,COUNTIF('업무중복도(데이터 입력)'!$M304:$S304,'자료입력 및 결과표시'!B$9)&gt;=1),2,0)</f>
        <v>0</v>
      </c>
      <c r="AE304" s="53">
        <f>IF(AND(NOT(Z304=0),$I304='자료입력 및 결과표시'!$A$4,COUNTIF('업무중복도(데이터 입력)'!$M304:$S304,'자료입력 및 결과표시'!C$9)&gt;=1),3,0)</f>
        <v>0</v>
      </c>
      <c r="AF304" s="53">
        <f>IF(AND(NOT(AA304=0),$I304='자료입력 및 결과표시'!$A$4,COUNTIF('업무중복도(데이터 입력)'!$M304:$S304,'자료입력 및 결과표시'!D$9)&gt;=1),4,0)</f>
        <v>0</v>
      </c>
      <c r="AH304" s="20" t="str">
        <f t="shared" si="96"/>
        <v>\\\0</v>
      </c>
      <c r="AI304" s="20" t="str">
        <f t="shared" si="97"/>
        <v>\\\0</v>
      </c>
      <c r="AJ304" s="20" t="str">
        <f t="shared" si="98"/>
        <v>\\\0</v>
      </c>
      <c r="AK304" s="20" t="str">
        <f t="shared" si="99"/>
        <v>\\\0</v>
      </c>
      <c r="AM304" s="63" t="str">
        <f ca="1">IFERROR(MATCH('자료입력 및 결과표시'!$U$4,OFFSET($AH$3,$AM303,,1000),0)+$AM303,"")</f>
        <v/>
      </c>
      <c r="AN304" s="63" t="str">
        <f ca="1">IFERROR(MATCH('자료입력 및 결과표시'!$V$4,OFFSET($AI$3,$AN303,,1000),0)+$AN303,"")</f>
        <v/>
      </c>
      <c r="AO304" s="63" t="str">
        <f ca="1">IFERROR(MATCH('자료입력 및 결과표시'!$W$4,OFFSET($AJ$3,$AO303,,1000),0)+$AO303,"")</f>
        <v/>
      </c>
      <c r="AP304" s="63" t="str">
        <f ca="1">IFERROR(MATCH('자료입력 및 결과표시'!$X$4,OFFSET($AK$3,$AP303,,1000),0)+$AP303,"")</f>
        <v/>
      </c>
      <c r="AQ304" s="63" t="str">
        <f t="shared" ca="1" si="100"/>
        <v/>
      </c>
      <c r="AR304" s="63" t="str">
        <f t="shared" ca="1" si="101"/>
        <v/>
      </c>
      <c r="AS304" s="63" t="str">
        <f t="shared" ca="1" si="102"/>
        <v/>
      </c>
      <c r="AT304" s="63" t="str">
        <f t="shared" ca="1" si="103"/>
        <v/>
      </c>
      <c r="AU304" s="63" t="str">
        <f t="shared" ca="1" si="104"/>
        <v/>
      </c>
      <c r="AV304" s="63" t="str">
        <f t="shared" ca="1" si="105"/>
        <v/>
      </c>
      <c r="AW304" s="63" t="str">
        <f t="shared" ca="1" si="106"/>
        <v/>
      </c>
      <c r="AX304" s="63" t="str">
        <f t="shared" ca="1" si="107"/>
        <v/>
      </c>
      <c r="BC304"/>
    </row>
    <row r="305" spans="1:55" ht="16.5" x14ac:dyDescent="0.15">
      <c r="A305" s="60" t="str">
        <f ca="1">IFERROR(MATCH('자료입력 및 결과표시'!$A$4,OFFSET($I$3,$A304,,1000),0)+$A304,"")</f>
        <v/>
      </c>
      <c r="B305" s="60" t="str">
        <f t="shared" ca="1" si="109"/>
        <v/>
      </c>
      <c r="C305" s="44"/>
      <c r="D305" s="44"/>
      <c r="E305" s="44"/>
      <c r="F305" s="46"/>
      <c r="H305" s="18">
        <f t="shared" si="91"/>
        <v>0</v>
      </c>
      <c r="I305" s="129"/>
      <c r="J305" s="130"/>
      <c r="K305" s="131"/>
      <c r="L305" s="132"/>
      <c r="M305" s="113"/>
      <c r="N305" s="114"/>
      <c r="O305" s="114"/>
      <c r="P305" s="114"/>
      <c r="Q305" s="114"/>
      <c r="R305" s="114"/>
      <c r="S305" s="115"/>
      <c r="T305" s="116"/>
      <c r="U305" s="133"/>
      <c r="V305" s="134"/>
      <c r="W305" s="135"/>
      <c r="X305" s="141">
        <f t="shared" si="92"/>
        <v>0</v>
      </c>
      <c r="Y305" s="142">
        <f t="shared" si="93"/>
        <v>0</v>
      </c>
      <c r="Z305" s="142">
        <f t="shared" si="94"/>
        <v>0</v>
      </c>
      <c r="AA305" s="143">
        <f t="shared" si="95"/>
        <v>0</v>
      </c>
      <c r="AC305" s="53">
        <f>IF(AND(NOT(X305=0),$I305='자료입력 및 결과표시'!$A$4,COUNTIF('업무중복도(데이터 입력)'!$M305:$S305,'자료입력 및 결과표시'!A$9)&gt;=1),1,0)</f>
        <v>0</v>
      </c>
      <c r="AD305" s="53">
        <f>IF(AND(NOT(Y305=0),$I305='자료입력 및 결과표시'!$A$4,COUNTIF('업무중복도(데이터 입력)'!$M305:$S305,'자료입력 및 결과표시'!B$9)&gt;=1),2,0)</f>
        <v>0</v>
      </c>
      <c r="AE305" s="53">
        <f>IF(AND(NOT(Z305=0),$I305='자료입력 및 결과표시'!$A$4,COUNTIF('업무중복도(데이터 입력)'!$M305:$S305,'자료입력 및 결과표시'!C$9)&gt;=1),3,0)</f>
        <v>0</v>
      </c>
      <c r="AF305" s="53">
        <f>IF(AND(NOT(AA305=0),$I305='자료입력 및 결과표시'!$A$4,COUNTIF('업무중복도(데이터 입력)'!$M305:$S305,'자료입력 및 결과표시'!D$9)&gt;=1),4,0)</f>
        <v>0</v>
      </c>
      <c r="AH305" s="20" t="str">
        <f t="shared" si="96"/>
        <v>\\\0</v>
      </c>
      <c r="AI305" s="20" t="str">
        <f t="shared" si="97"/>
        <v>\\\0</v>
      </c>
      <c r="AJ305" s="20" t="str">
        <f t="shared" si="98"/>
        <v>\\\0</v>
      </c>
      <c r="AK305" s="20" t="str">
        <f t="shared" si="99"/>
        <v>\\\0</v>
      </c>
      <c r="AM305" s="63" t="str">
        <f ca="1">IFERROR(MATCH('자료입력 및 결과표시'!$U$4,OFFSET($AH$3,$AM304,,1000),0)+$AM304,"")</f>
        <v/>
      </c>
      <c r="AN305" s="63" t="str">
        <f ca="1">IFERROR(MATCH('자료입력 및 결과표시'!$V$4,OFFSET($AI$3,$AN304,,1000),0)+$AN304,"")</f>
        <v/>
      </c>
      <c r="AO305" s="63" t="str">
        <f ca="1">IFERROR(MATCH('자료입력 및 결과표시'!$W$4,OFFSET($AJ$3,$AO304,,1000),0)+$AO304,"")</f>
        <v/>
      </c>
      <c r="AP305" s="63" t="str">
        <f ca="1">IFERROR(MATCH('자료입력 및 결과표시'!$X$4,OFFSET($AK$3,$AP304,,1000),0)+$AP304,"")</f>
        <v/>
      </c>
      <c r="AQ305" s="63" t="str">
        <f t="shared" ca="1" si="100"/>
        <v/>
      </c>
      <c r="AR305" s="63" t="str">
        <f t="shared" ca="1" si="101"/>
        <v/>
      </c>
      <c r="AS305" s="63" t="str">
        <f t="shared" ca="1" si="102"/>
        <v/>
      </c>
      <c r="AT305" s="63" t="str">
        <f t="shared" ca="1" si="103"/>
        <v/>
      </c>
      <c r="AU305" s="63" t="str">
        <f t="shared" ca="1" si="104"/>
        <v/>
      </c>
      <c r="AV305" s="63" t="str">
        <f t="shared" ca="1" si="105"/>
        <v/>
      </c>
      <c r="AW305" s="63" t="str">
        <f t="shared" ca="1" si="106"/>
        <v/>
      </c>
      <c r="AX305" s="63" t="str">
        <f t="shared" ca="1" si="107"/>
        <v/>
      </c>
      <c r="BC305"/>
    </row>
    <row r="306" spans="1:55" ht="16.5" x14ac:dyDescent="0.15">
      <c r="A306" s="60" t="str">
        <f ca="1">IFERROR(MATCH('자료입력 및 결과표시'!$A$4,OFFSET($I$3,$A305,,1000),0)+$A305,"")</f>
        <v/>
      </c>
      <c r="B306" s="60" t="str">
        <f t="shared" ca="1" si="109"/>
        <v/>
      </c>
      <c r="C306" s="44"/>
      <c r="D306" s="44"/>
      <c r="E306" s="44"/>
      <c r="F306" s="46"/>
      <c r="H306" s="18">
        <f t="shared" si="91"/>
        <v>0</v>
      </c>
      <c r="I306" s="129"/>
      <c r="J306" s="130"/>
      <c r="K306" s="131"/>
      <c r="L306" s="132"/>
      <c r="M306" s="113"/>
      <c r="N306" s="114"/>
      <c r="O306" s="114"/>
      <c r="P306" s="114"/>
      <c r="Q306" s="114"/>
      <c r="R306" s="114"/>
      <c r="S306" s="115"/>
      <c r="T306" s="116"/>
      <c r="U306" s="133"/>
      <c r="V306" s="134"/>
      <c r="W306" s="135"/>
      <c r="X306" s="141">
        <f t="shared" si="92"/>
        <v>0</v>
      </c>
      <c r="Y306" s="142">
        <f t="shared" si="93"/>
        <v>0</v>
      </c>
      <c r="Z306" s="142">
        <f t="shared" si="94"/>
        <v>0</v>
      </c>
      <c r="AA306" s="143">
        <f t="shared" si="95"/>
        <v>0</v>
      </c>
      <c r="AC306" s="53">
        <f>IF(AND(NOT(X306=0),$I306='자료입력 및 결과표시'!$A$4,COUNTIF('업무중복도(데이터 입력)'!$M306:$S306,'자료입력 및 결과표시'!A$9)&gt;=1),1,0)</f>
        <v>0</v>
      </c>
      <c r="AD306" s="53">
        <f>IF(AND(NOT(Y306=0),$I306='자료입력 및 결과표시'!$A$4,COUNTIF('업무중복도(데이터 입력)'!$M306:$S306,'자료입력 및 결과표시'!B$9)&gt;=1),2,0)</f>
        <v>0</v>
      </c>
      <c r="AE306" s="53">
        <f>IF(AND(NOT(Z306=0),$I306='자료입력 및 결과표시'!$A$4,COUNTIF('업무중복도(데이터 입력)'!$M306:$S306,'자료입력 및 결과표시'!C$9)&gt;=1),3,0)</f>
        <v>0</v>
      </c>
      <c r="AF306" s="53">
        <f>IF(AND(NOT(AA306=0),$I306='자료입력 및 결과표시'!$A$4,COUNTIF('업무중복도(데이터 입력)'!$M306:$S306,'자료입력 및 결과표시'!D$9)&gt;=1),4,0)</f>
        <v>0</v>
      </c>
      <c r="AH306" s="20" t="str">
        <f t="shared" si="96"/>
        <v>\\\0</v>
      </c>
      <c r="AI306" s="20" t="str">
        <f t="shared" si="97"/>
        <v>\\\0</v>
      </c>
      <c r="AJ306" s="20" t="str">
        <f t="shared" si="98"/>
        <v>\\\0</v>
      </c>
      <c r="AK306" s="20" t="str">
        <f t="shared" si="99"/>
        <v>\\\0</v>
      </c>
      <c r="AM306" s="63" t="str">
        <f ca="1">IFERROR(MATCH('자료입력 및 결과표시'!$U$4,OFFSET($AH$3,$AM305,,1000),0)+$AM305,"")</f>
        <v/>
      </c>
      <c r="AN306" s="63" t="str">
        <f ca="1">IFERROR(MATCH('자료입력 및 결과표시'!$V$4,OFFSET($AI$3,$AN305,,1000),0)+$AN305,"")</f>
        <v/>
      </c>
      <c r="AO306" s="63" t="str">
        <f ca="1">IFERROR(MATCH('자료입력 및 결과표시'!$W$4,OFFSET($AJ$3,$AO305,,1000),0)+$AO305,"")</f>
        <v/>
      </c>
      <c r="AP306" s="63" t="str">
        <f ca="1">IFERROR(MATCH('자료입력 및 결과표시'!$X$4,OFFSET($AK$3,$AP305,,1000),0)+$AP305,"")</f>
        <v/>
      </c>
      <c r="AQ306" s="63" t="str">
        <f t="shared" ca="1" si="100"/>
        <v/>
      </c>
      <c r="AR306" s="63" t="str">
        <f t="shared" ca="1" si="101"/>
        <v/>
      </c>
      <c r="AS306" s="63" t="str">
        <f t="shared" ca="1" si="102"/>
        <v/>
      </c>
      <c r="AT306" s="63" t="str">
        <f t="shared" ca="1" si="103"/>
        <v/>
      </c>
      <c r="AU306" s="63" t="str">
        <f t="shared" ca="1" si="104"/>
        <v/>
      </c>
      <c r="AV306" s="63" t="str">
        <f t="shared" ca="1" si="105"/>
        <v/>
      </c>
      <c r="AW306" s="63" t="str">
        <f t="shared" ca="1" si="106"/>
        <v/>
      </c>
      <c r="AX306" s="63" t="str">
        <f t="shared" ca="1" si="107"/>
        <v/>
      </c>
      <c r="BC306"/>
    </row>
    <row r="307" spans="1:55" ht="16.5" x14ac:dyDescent="0.15">
      <c r="A307" s="60" t="str">
        <f ca="1">IFERROR(MATCH('자료입력 및 결과표시'!$A$4,OFFSET($I$3,$A306,,1000),0)+$A306,"")</f>
        <v/>
      </c>
      <c r="B307" s="60" t="str">
        <f t="shared" ca="1" si="109"/>
        <v/>
      </c>
      <c r="C307" s="44"/>
      <c r="D307" s="44"/>
      <c r="E307" s="44"/>
      <c r="F307" s="46"/>
      <c r="H307" s="18">
        <f t="shared" si="91"/>
        <v>0</v>
      </c>
      <c r="I307" s="129"/>
      <c r="J307" s="130"/>
      <c r="K307" s="131"/>
      <c r="L307" s="132"/>
      <c r="M307" s="113"/>
      <c r="N307" s="114"/>
      <c r="O307" s="114"/>
      <c r="P307" s="114"/>
      <c r="Q307" s="114"/>
      <c r="R307" s="114"/>
      <c r="S307" s="115"/>
      <c r="T307" s="116"/>
      <c r="U307" s="133"/>
      <c r="V307" s="134"/>
      <c r="W307" s="135"/>
      <c r="X307" s="141">
        <f t="shared" si="92"/>
        <v>0</v>
      </c>
      <c r="Y307" s="142">
        <f t="shared" si="93"/>
        <v>0</v>
      </c>
      <c r="Z307" s="142">
        <f t="shared" si="94"/>
        <v>0</v>
      </c>
      <c r="AA307" s="143">
        <f t="shared" si="95"/>
        <v>0</v>
      </c>
      <c r="AC307" s="53">
        <f>IF(AND(NOT(X307=0),$I307='자료입력 및 결과표시'!$A$4,COUNTIF('업무중복도(데이터 입력)'!$M307:$S307,'자료입력 및 결과표시'!A$9)&gt;=1),1,0)</f>
        <v>0</v>
      </c>
      <c r="AD307" s="53">
        <f>IF(AND(NOT(Y307=0),$I307='자료입력 및 결과표시'!$A$4,COUNTIF('업무중복도(데이터 입력)'!$M307:$S307,'자료입력 및 결과표시'!B$9)&gt;=1),2,0)</f>
        <v>0</v>
      </c>
      <c r="AE307" s="53">
        <f>IF(AND(NOT(Z307=0),$I307='자료입력 및 결과표시'!$A$4,COUNTIF('업무중복도(데이터 입력)'!$M307:$S307,'자료입력 및 결과표시'!C$9)&gt;=1),3,0)</f>
        <v>0</v>
      </c>
      <c r="AF307" s="53">
        <f>IF(AND(NOT(AA307=0),$I307='자료입력 및 결과표시'!$A$4,COUNTIF('업무중복도(데이터 입력)'!$M307:$S307,'자료입력 및 결과표시'!D$9)&gt;=1),4,0)</f>
        <v>0</v>
      </c>
      <c r="AH307" s="20" t="str">
        <f t="shared" si="96"/>
        <v>\\\0</v>
      </c>
      <c r="AI307" s="20" t="str">
        <f t="shared" si="97"/>
        <v>\\\0</v>
      </c>
      <c r="AJ307" s="20" t="str">
        <f t="shared" si="98"/>
        <v>\\\0</v>
      </c>
      <c r="AK307" s="20" t="str">
        <f t="shared" si="99"/>
        <v>\\\0</v>
      </c>
      <c r="AM307" s="63" t="str">
        <f ca="1">IFERROR(MATCH('자료입력 및 결과표시'!$U$4,OFFSET($AH$3,$AM306,,1000),0)+$AM306,"")</f>
        <v/>
      </c>
      <c r="AN307" s="63" t="str">
        <f ca="1">IFERROR(MATCH('자료입력 및 결과표시'!$V$4,OFFSET($AI$3,$AN306,,1000),0)+$AN306,"")</f>
        <v/>
      </c>
      <c r="AO307" s="63" t="str">
        <f ca="1">IFERROR(MATCH('자료입력 및 결과표시'!$W$4,OFFSET($AJ$3,$AO306,,1000),0)+$AO306,"")</f>
        <v/>
      </c>
      <c r="AP307" s="63" t="str">
        <f ca="1">IFERROR(MATCH('자료입력 및 결과표시'!$X$4,OFFSET($AK$3,$AP306,,1000),0)+$AP306,"")</f>
        <v/>
      </c>
      <c r="AQ307" s="63" t="str">
        <f t="shared" ca="1" si="100"/>
        <v/>
      </c>
      <c r="AR307" s="63" t="str">
        <f t="shared" ca="1" si="101"/>
        <v/>
      </c>
      <c r="AS307" s="63" t="str">
        <f t="shared" ca="1" si="102"/>
        <v/>
      </c>
      <c r="AT307" s="63" t="str">
        <f t="shared" ca="1" si="103"/>
        <v/>
      </c>
      <c r="AU307" s="63" t="str">
        <f t="shared" ca="1" si="104"/>
        <v/>
      </c>
      <c r="AV307" s="63" t="str">
        <f t="shared" ca="1" si="105"/>
        <v/>
      </c>
      <c r="AW307" s="63" t="str">
        <f t="shared" ca="1" si="106"/>
        <v/>
      </c>
      <c r="AX307" s="63" t="str">
        <f t="shared" ca="1" si="107"/>
        <v/>
      </c>
      <c r="BC307"/>
    </row>
    <row r="308" spans="1:55" ht="16.5" x14ac:dyDescent="0.15">
      <c r="A308" s="60" t="str">
        <f ca="1">IFERROR(MATCH('자료입력 및 결과표시'!$A$4,OFFSET($I$3,$A307,,1000),0)+$A307,"")</f>
        <v/>
      </c>
      <c r="B308" s="60" t="str">
        <f t="shared" ca="1" si="109"/>
        <v/>
      </c>
      <c r="C308" s="40"/>
      <c r="D308" s="40"/>
      <c r="E308" s="40"/>
      <c r="H308" s="18">
        <f t="shared" si="91"/>
        <v>0</v>
      </c>
      <c r="I308" s="129"/>
      <c r="J308" s="130"/>
      <c r="K308" s="131"/>
      <c r="L308" s="132"/>
      <c r="M308" s="113"/>
      <c r="N308" s="114"/>
      <c r="O308" s="114"/>
      <c r="P308" s="114"/>
      <c r="Q308" s="114"/>
      <c r="R308" s="114"/>
      <c r="S308" s="115"/>
      <c r="T308" s="116"/>
      <c r="U308" s="133"/>
      <c r="V308" s="134"/>
      <c r="W308" s="135"/>
      <c r="X308" s="141">
        <f t="shared" si="92"/>
        <v>0</v>
      </c>
      <c r="Y308" s="142">
        <f t="shared" si="93"/>
        <v>0</v>
      </c>
      <c r="Z308" s="142">
        <f t="shared" si="94"/>
        <v>0</v>
      </c>
      <c r="AA308" s="143">
        <f t="shared" si="95"/>
        <v>0</v>
      </c>
      <c r="AC308" s="53">
        <f>IF(AND(NOT(X308=0),$I308='자료입력 및 결과표시'!$A$4,COUNTIF('업무중복도(데이터 입력)'!$M308:$S308,'자료입력 및 결과표시'!A$9)&gt;=1),1,0)</f>
        <v>0</v>
      </c>
      <c r="AD308" s="53">
        <f>IF(AND(NOT(Y308=0),$I308='자료입력 및 결과표시'!$A$4,COUNTIF('업무중복도(데이터 입력)'!$M308:$S308,'자료입력 및 결과표시'!B$9)&gt;=1),2,0)</f>
        <v>0</v>
      </c>
      <c r="AE308" s="53">
        <f>IF(AND(NOT(Z308=0),$I308='자료입력 및 결과표시'!$A$4,COUNTIF('업무중복도(데이터 입력)'!$M308:$S308,'자료입력 및 결과표시'!C$9)&gt;=1),3,0)</f>
        <v>0</v>
      </c>
      <c r="AF308" s="53">
        <f>IF(AND(NOT(AA308=0),$I308='자료입력 및 결과표시'!$A$4,COUNTIF('업무중복도(데이터 입력)'!$M308:$S308,'자료입력 및 결과표시'!D$9)&gt;=1),4,0)</f>
        <v>0</v>
      </c>
      <c r="AH308" s="20" t="str">
        <f t="shared" si="96"/>
        <v>\\\0</v>
      </c>
      <c r="AI308" s="20" t="str">
        <f t="shared" si="97"/>
        <v>\\\0</v>
      </c>
      <c r="AJ308" s="20" t="str">
        <f t="shared" si="98"/>
        <v>\\\0</v>
      </c>
      <c r="AK308" s="20" t="str">
        <f t="shared" si="99"/>
        <v>\\\0</v>
      </c>
      <c r="AM308" s="63" t="str">
        <f ca="1">IFERROR(MATCH('자료입력 및 결과표시'!$U$4,OFFSET($AH$3,$AM307,,1000),0)+$AM307,"")</f>
        <v/>
      </c>
      <c r="AN308" s="63" t="str">
        <f ca="1">IFERROR(MATCH('자료입력 및 결과표시'!$V$4,OFFSET($AI$3,$AN307,,1000),0)+$AN307,"")</f>
        <v/>
      </c>
      <c r="AO308" s="63" t="str">
        <f ca="1">IFERROR(MATCH('자료입력 및 결과표시'!$W$4,OFFSET($AJ$3,$AO307,,1000),0)+$AO307,"")</f>
        <v/>
      </c>
      <c r="AP308" s="63" t="str">
        <f ca="1">IFERROR(MATCH('자료입력 및 결과표시'!$X$4,OFFSET($AK$3,$AP307,,1000),0)+$AP307,"")</f>
        <v/>
      </c>
      <c r="AQ308" s="63" t="str">
        <f t="shared" ca="1" si="100"/>
        <v/>
      </c>
      <c r="AR308" s="63" t="str">
        <f t="shared" ca="1" si="101"/>
        <v/>
      </c>
      <c r="AS308" s="63" t="str">
        <f t="shared" ca="1" si="102"/>
        <v/>
      </c>
      <c r="AT308" s="63" t="str">
        <f t="shared" ca="1" si="103"/>
        <v/>
      </c>
      <c r="AU308" s="63" t="str">
        <f t="shared" ca="1" si="104"/>
        <v/>
      </c>
      <c r="AV308" s="63" t="str">
        <f t="shared" ca="1" si="105"/>
        <v/>
      </c>
      <c r="AW308" s="63" t="str">
        <f t="shared" ca="1" si="106"/>
        <v/>
      </c>
      <c r="AX308" s="63" t="str">
        <f t="shared" ca="1" si="107"/>
        <v/>
      </c>
      <c r="BC308"/>
    </row>
    <row r="309" spans="1:55" ht="16.5" x14ac:dyDescent="0.15">
      <c r="A309" s="60" t="str">
        <f ca="1">IFERROR(MATCH('자료입력 및 결과표시'!$A$4,OFFSET($I$3,$A308,,1000),0)+$A308,"")</f>
        <v/>
      </c>
      <c r="B309" s="60" t="str">
        <f t="shared" ca="1" si="109"/>
        <v/>
      </c>
      <c r="C309" s="40"/>
      <c r="D309" s="40"/>
      <c r="E309" s="40"/>
      <c r="H309" s="18">
        <f t="shared" si="91"/>
        <v>0</v>
      </c>
      <c r="I309" s="129"/>
      <c r="J309" s="130"/>
      <c r="K309" s="131"/>
      <c r="L309" s="132"/>
      <c r="M309" s="113"/>
      <c r="N309" s="114"/>
      <c r="O309" s="114"/>
      <c r="P309" s="114"/>
      <c r="Q309" s="114"/>
      <c r="R309" s="114"/>
      <c r="S309" s="115"/>
      <c r="T309" s="116"/>
      <c r="U309" s="133"/>
      <c r="V309" s="134"/>
      <c r="W309" s="135"/>
      <c r="X309" s="141">
        <f t="shared" si="92"/>
        <v>0</v>
      </c>
      <c r="Y309" s="142">
        <f t="shared" si="93"/>
        <v>0</v>
      </c>
      <c r="Z309" s="142">
        <f t="shared" si="94"/>
        <v>0</v>
      </c>
      <c r="AA309" s="143">
        <f t="shared" si="95"/>
        <v>0</v>
      </c>
      <c r="AC309" s="53">
        <f>IF(AND(NOT(X309=0),$I309='자료입력 및 결과표시'!$A$4,COUNTIF('업무중복도(데이터 입력)'!$M309:$S309,'자료입력 및 결과표시'!A$9)&gt;=1),1,0)</f>
        <v>0</v>
      </c>
      <c r="AD309" s="53">
        <f>IF(AND(NOT(Y309=0),$I309='자료입력 및 결과표시'!$A$4,COUNTIF('업무중복도(데이터 입력)'!$M309:$S309,'자료입력 및 결과표시'!B$9)&gt;=1),2,0)</f>
        <v>0</v>
      </c>
      <c r="AE309" s="53">
        <f>IF(AND(NOT(Z309=0),$I309='자료입력 및 결과표시'!$A$4,COUNTIF('업무중복도(데이터 입력)'!$M309:$S309,'자료입력 및 결과표시'!C$9)&gt;=1),3,0)</f>
        <v>0</v>
      </c>
      <c r="AF309" s="53">
        <f>IF(AND(NOT(AA309=0),$I309='자료입력 및 결과표시'!$A$4,COUNTIF('업무중복도(데이터 입력)'!$M309:$S309,'자료입력 및 결과표시'!D$9)&gt;=1),4,0)</f>
        <v>0</v>
      </c>
      <c r="AH309" s="20" t="str">
        <f t="shared" si="96"/>
        <v>\\\0</v>
      </c>
      <c r="AI309" s="20" t="str">
        <f t="shared" si="97"/>
        <v>\\\0</v>
      </c>
      <c r="AJ309" s="20" t="str">
        <f t="shared" si="98"/>
        <v>\\\0</v>
      </c>
      <c r="AK309" s="20" t="str">
        <f t="shared" si="99"/>
        <v>\\\0</v>
      </c>
      <c r="AM309" s="63" t="str">
        <f ca="1">IFERROR(MATCH('자료입력 및 결과표시'!$U$4,OFFSET($AH$3,$AM308,,1000),0)+$AM308,"")</f>
        <v/>
      </c>
      <c r="AN309" s="63" t="str">
        <f ca="1">IFERROR(MATCH('자료입력 및 결과표시'!$V$4,OFFSET($AI$3,$AN308,,1000),0)+$AN308,"")</f>
        <v/>
      </c>
      <c r="AO309" s="63" t="str">
        <f ca="1">IFERROR(MATCH('자료입력 및 결과표시'!$W$4,OFFSET($AJ$3,$AO308,,1000),0)+$AO308,"")</f>
        <v/>
      </c>
      <c r="AP309" s="63" t="str">
        <f ca="1">IFERROR(MATCH('자료입력 및 결과표시'!$X$4,OFFSET($AK$3,$AP308,,1000),0)+$AP308,"")</f>
        <v/>
      </c>
      <c r="AQ309" s="63" t="str">
        <f t="shared" ca="1" si="100"/>
        <v/>
      </c>
      <c r="AR309" s="63" t="str">
        <f t="shared" ca="1" si="101"/>
        <v/>
      </c>
      <c r="AS309" s="63" t="str">
        <f t="shared" ca="1" si="102"/>
        <v/>
      </c>
      <c r="AT309" s="63" t="str">
        <f t="shared" ca="1" si="103"/>
        <v/>
      </c>
      <c r="AU309" s="63" t="str">
        <f t="shared" ca="1" si="104"/>
        <v/>
      </c>
      <c r="AV309" s="63" t="str">
        <f t="shared" ca="1" si="105"/>
        <v/>
      </c>
      <c r="AW309" s="63" t="str">
        <f t="shared" ca="1" si="106"/>
        <v/>
      </c>
      <c r="AX309" s="63" t="str">
        <f t="shared" ca="1" si="107"/>
        <v/>
      </c>
      <c r="BC309"/>
    </row>
    <row r="310" spans="1:55" ht="16.5" x14ac:dyDescent="0.15">
      <c r="A310" s="60" t="str">
        <f ca="1">IFERROR(MATCH('자료입력 및 결과표시'!$A$4,OFFSET($I$3,$A309,,1000),0)+$A309,"")</f>
        <v/>
      </c>
      <c r="B310" s="60" t="str">
        <f t="shared" ca="1" si="109"/>
        <v/>
      </c>
      <c r="C310" s="40"/>
      <c r="D310" s="40"/>
      <c r="E310" s="40"/>
      <c r="H310" s="18">
        <f t="shared" si="91"/>
        <v>0</v>
      </c>
      <c r="I310" s="129"/>
      <c r="J310" s="130"/>
      <c r="K310" s="131"/>
      <c r="L310" s="132"/>
      <c r="M310" s="113"/>
      <c r="N310" s="114"/>
      <c r="O310" s="114"/>
      <c r="P310" s="114"/>
      <c r="Q310" s="114"/>
      <c r="R310" s="114"/>
      <c r="S310" s="115"/>
      <c r="T310" s="116"/>
      <c r="U310" s="133"/>
      <c r="V310" s="134"/>
      <c r="W310" s="135"/>
      <c r="X310" s="141">
        <f t="shared" si="92"/>
        <v>0</v>
      </c>
      <c r="Y310" s="142">
        <f t="shared" si="93"/>
        <v>0</v>
      </c>
      <c r="Z310" s="142">
        <f t="shared" si="94"/>
        <v>0</v>
      </c>
      <c r="AA310" s="143">
        <f t="shared" si="95"/>
        <v>0</v>
      </c>
      <c r="AC310" s="53">
        <f>IF(AND(NOT(X310=0),$I310='자료입력 및 결과표시'!$A$4,COUNTIF('업무중복도(데이터 입력)'!$M310:$S310,'자료입력 및 결과표시'!A$9)&gt;=1),1,0)</f>
        <v>0</v>
      </c>
      <c r="AD310" s="53">
        <f>IF(AND(NOT(Y310=0),$I310='자료입력 및 결과표시'!$A$4,COUNTIF('업무중복도(데이터 입력)'!$M310:$S310,'자료입력 및 결과표시'!B$9)&gt;=1),2,0)</f>
        <v>0</v>
      </c>
      <c r="AE310" s="53">
        <f>IF(AND(NOT(Z310=0),$I310='자료입력 및 결과표시'!$A$4,COUNTIF('업무중복도(데이터 입력)'!$M310:$S310,'자료입력 및 결과표시'!C$9)&gt;=1),3,0)</f>
        <v>0</v>
      </c>
      <c r="AF310" s="53">
        <f>IF(AND(NOT(AA310=0),$I310='자료입력 및 결과표시'!$A$4,COUNTIF('업무중복도(데이터 입력)'!$M310:$S310,'자료입력 및 결과표시'!D$9)&gt;=1),4,0)</f>
        <v>0</v>
      </c>
      <c r="AH310" s="20" t="str">
        <f t="shared" si="96"/>
        <v>\\\0</v>
      </c>
      <c r="AI310" s="20" t="str">
        <f t="shared" si="97"/>
        <v>\\\0</v>
      </c>
      <c r="AJ310" s="20" t="str">
        <f t="shared" si="98"/>
        <v>\\\0</v>
      </c>
      <c r="AK310" s="20" t="str">
        <f t="shared" si="99"/>
        <v>\\\0</v>
      </c>
      <c r="AM310" s="63" t="str">
        <f ca="1">IFERROR(MATCH('자료입력 및 결과표시'!$U$4,OFFSET($AH$3,$AM309,,1000),0)+$AM309,"")</f>
        <v/>
      </c>
      <c r="AN310" s="63" t="str">
        <f ca="1">IFERROR(MATCH('자료입력 및 결과표시'!$V$4,OFFSET($AI$3,$AN309,,1000),0)+$AN309,"")</f>
        <v/>
      </c>
      <c r="AO310" s="63" t="str">
        <f ca="1">IFERROR(MATCH('자료입력 및 결과표시'!$W$4,OFFSET($AJ$3,$AO309,,1000),0)+$AO309,"")</f>
        <v/>
      </c>
      <c r="AP310" s="63" t="str">
        <f ca="1">IFERROR(MATCH('자료입력 및 결과표시'!$X$4,OFFSET($AK$3,$AP309,,1000),0)+$AP309,"")</f>
        <v/>
      </c>
      <c r="AQ310" s="63" t="str">
        <f t="shared" ca="1" si="100"/>
        <v/>
      </c>
      <c r="AR310" s="63" t="str">
        <f t="shared" ca="1" si="101"/>
        <v/>
      </c>
      <c r="AS310" s="63" t="str">
        <f t="shared" ca="1" si="102"/>
        <v/>
      </c>
      <c r="AT310" s="63" t="str">
        <f t="shared" ca="1" si="103"/>
        <v/>
      </c>
      <c r="AU310" s="63" t="str">
        <f t="shared" ca="1" si="104"/>
        <v/>
      </c>
      <c r="AV310" s="63" t="str">
        <f t="shared" ca="1" si="105"/>
        <v/>
      </c>
      <c r="AW310" s="63" t="str">
        <f t="shared" ca="1" si="106"/>
        <v/>
      </c>
      <c r="AX310" s="63" t="str">
        <f t="shared" ca="1" si="107"/>
        <v/>
      </c>
      <c r="BC310"/>
    </row>
    <row r="311" spans="1:55" ht="16.5" x14ac:dyDescent="0.15">
      <c r="A311" s="60" t="str">
        <f ca="1">IFERROR(MATCH('자료입력 및 결과표시'!$A$4,OFFSET($I$3,$A310,,1000),0)+$A310,"")</f>
        <v/>
      </c>
      <c r="B311" s="60" t="str">
        <f t="shared" ca="1" si="109"/>
        <v/>
      </c>
      <c r="C311" s="40"/>
      <c r="D311" s="40"/>
      <c r="E311" s="40"/>
      <c r="H311" s="18">
        <f t="shared" si="91"/>
        <v>0</v>
      </c>
      <c r="I311" s="129"/>
      <c r="J311" s="130"/>
      <c r="K311" s="131"/>
      <c r="L311" s="132"/>
      <c r="M311" s="113"/>
      <c r="N311" s="114"/>
      <c r="O311" s="114"/>
      <c r="P311" s="114"/>
      <c r="Q311" s="114"/>
      <c r="R311" s="114"/>
      <c r="S311" s="115"/>
      <c r="T311" s="116"/>
      <c r="U311" s="133"/>
      <c r="V311" s="134"/>
      <c r="W311" s="135"/>
      <c r="X311" s="141">
        <f t="shared" si="92"/>
        <v>0</v>
      </c>
      <c r="Y311" s="142">
        <f t="shared" si="93"/>
        <v>0</v>
      </c>
      <c r="Z311" s="142">
        <f t="shared" si="94"/>
        <v>0</v>
      </c>
      <c r="AA311" s="143">
        <f t="shared" si="95"/>
        <v>0</v>
      </c>
      <c r="AC311" s="53">
        <f>IF(AND(NOT(X311=0),$I311='자료입력 및 결과표시'!$A$4,COUNTIF('업무중복도(데이터 입력)'!$M311:$S311,'자료입력 및 결과표시'!A$9)&gt;=1),1,0)</f>
        <v>0</v>
      </c>
      <c r="AD311" s="53">
        <f>IF(AND(NOT(Y311=0),$I311='자료입력 및 결과표시'!$A$4,COUNTIF('업무중복도(데이터 입력)'!$M311:$S311,'자료입력 및 결과표시'!B$9)&gt;=1),2,0)</f>
        <v>0</v>
      </c>
      <c r="AE311" s="53">
        <f>IF(AND(NOT(Z311=0),$I311='자료입력 및 결과표시'!$A$4,COUNTIF('업무중복도(데이터 입력)'!$M311:$S311,'자료입력 및 결과표시'!C$9)&gt;=1),3,0)</f>
        <v>0</v>
      </c>
      <c r="AF311" s="53">
        <f>IF(AND(NOT(AA311=0),$I311='자료입력 및 결과표시'!$A$4,COUNTIF('업무중복도(데이터 입력)'!$M311:$S311,'자료입력 및 결과표시'!D$9)&gt;=1),4,0)</f>
        <v>0</v>
      </c>
      <c r="AH311" s="20" t="str">
        <f t="shared" si="96"/>
        <v>\\\0</v>
      </c>
      <c r="AI311" s="20" t="str">
        <f t="shared" si="97"/>
        <v>\\\0</v>
      </c>
      <c r="AJ311" s="20" t="str">
        <f t="shared" si="98"/>
        <v>\\\0</v>
      </c>
      <c r="AK311" s="20" t="str">
        <f t="shared" si="99"/>
        <v>\\\0</v>
      </c>
      <c r="AM311" s="63" t="str">
        <f ca="1">IFERROR(MATCH('자료입력 및 결과표시'!$U$4,OFFSET($AH$3,$AM310,,1000),0)+$AM310,"")</f>
        <v/>
      </c>
      <c r="AN311" s="63" t="str">
        <f ca="1">IFERROR(MATCH('자료입력 및 결과표시'!$V$4,OFFSET($AI$3,$AN310,,1000),0)+$AN310,"")</f>
        <v/>
      </c>
      <c r="AO311" s="63" t="str">
        <f ca="1">IFERROR(MATCH('자료입력 및 결과표시'!$W$4,OFFSET($AJ$3,$AO310,,1000),0)+$AO310,"")</f>
        <v/>
      </c>
      <c r="AP311" s="63" t="str">
        <f ca="1">IFERROR(MATCH('자료입력 및 결과표시'!$X$4,OFFSET($AK$3,$AP310,,1000),0)+$AP310,"")</f>
        <v/>
      </c>
      <c r="AQ311" s="63" t="str">
        <f t="shared" ca="1" si="100"/>
        <v/>
      </c>
      <c r="AR311" s="63" t="str">
        <f t="shared" ca="1" si="101"/>
        <v/>
      </c>
      <c r="AS311" s="63" t="str">
        <f t="shared" ca="1" si="102"/>
        <v/>
      </c>
      <c r="AT311" s="63" t="str">
        <f t="shared" ca="1" si="103"/>
        <v/>
      </c>
      <c r="AU311" s="63" t="str">
        <f t="shared" ca="1" si="104"/>
        <v/>
      </c>
      <c r="AV311" s="63" t="str">
        <f t="shared" ca="1" si="105"/>
        <v/>
      </c>
      <c r="AW311" s="63" t="str">
        <f t="shared" ca="1" si="106"/>
        <v/>
      </c>
      <c r="AX311" s="63" t="str">
        <f t="shared" ca="1" si="107"/>
        <v/>
      </c>
      <c r="BC311"/>
    </row>
    <row r="312" spans="1:55" ht="16.5" x14ac:dyDescent="0.15">
      <c r="A312" s="60" t="str">
        <f ca="1">IFERROR(MATCH('자료입력 및 결과표시'!$A$4,OFFSET($I$3,$A311,,1000),0)+$A311,"")</f>
        <v/>
      </c>
      <c r="B312" s="60" t="str">
        <f t="shared" ca="1" si="109"/>
        <v/>
      </c>
      <c r="C312" s="40"/>
      <c r="D312" s="40"/>
      <c r="E312" s="40"/>
      <c r="H312" s="18">
        <f t="shared" si="91"/>
        <v>0</v>
      </c>
      <c r="I312" s="129"/>
      <c r="J312" s="130"/>
      <c r="K312" s="131"/>
      <c r="L312" s="132"/>
      <c r="M312" s="113"/>
      <c r="N312" s="114"/>
      <c r="O312" s="114"/>
      <c r="P312" s="114"/>
      <c r="Q312" s="114"/>
      <c r="R312" s="114"/>
      <c r="S312" s="115"/>
      <c r="T312" s="116"/>
      <c r="U312" s="133"/>
      <c r="V312" s="134"/>
      <c r="W312" s="135"/>
      <c r="X312" s="141">
        <f t="shared" si="92"/>
        <v>0</v>
      </c>
      <c r="Y312" s="142">
        <f t="shared" si="93"/>
        <v>0</v>
      </c>
      <c r="Z312" s="142">
        <f t="shared" si="94"/>
        <v>0</v>
      </c>
      <c r="AA312" s="143">
        <f t="shared" si="95"/>
        <v>0</v>
      </c>
      <c r="AC312" s="53">
        <f>IF(AND(NOT(X312=0),$I312='자료입력 및 결과표시'!$A$4,COUNTIF('업무중복도(데이터 입력)'!$M312:$S312,'자료입력 및 결과표시'!A$9)&gt;=1),1,0)</f>
        <v>0</v>
      </c>
      <c r="AD312" s="53">
        <f>IF(AND(NOT(Y312=0),$I312='자료입력 및 결과표시'!$A$4,COUNTIF('업무중복도(데이터 입력)'!$M312:$S312,'자료입력 및 결과표시'!B$9)&gt;=1),2,0)</f>
        <v>0</v>
      </c>
      <c r="AE312" s="53">
        <f>IF(AND(NOT(Z312=0),$I312='자료입력 및 결과표시'!$A$4,COUNTIF('업무중복도(데이터 입력)'!$M312:$S312,'자료입력 및 결과표시'!C$9)&gt;=1),3,0)</f>
        <v>0</v>
      </c>
      <c r="AF312" s="53">
        <f>IF(AND(NOT(AA312=0),$I312='자료입력 및 결과표시'!$A$4,COUNTIF('업무중복도(데이터 입력)'!$M312:$S312,'자료입력 및 결과표시'!D$9)&gt;=1),4,0)</f>
        <v>0</v>
      </c>
      <c r="AH312" s="20" t="str">
        <f t="shared" si="96"/>
        <v>\\\0</v>
      </c>
      <c r="AI312" s="20" t="str">
        <f t="shared" si="97"/>
        <v>\\\0</v>
      </c>
      <c r="AJ312" s="20" t="str">
        <f t="shared" si="98"/>
        <v>\\\0</v>
      </c>
      <c r="AK312" s="20" t="str">
        <f t="shared" si="99"/>
        <v>\\\0</v>
      </c>
      <c r="AM312" s="63" t="str">
        <f ca="1">IFERROR(MATCH('자료입력 및 결과표시'!$U$4,OFFSET($AH$3,$AM311,,1000),0)+$AM311,"")</f>
        <v/>
      </c>
      <c r="AN312" s="63" t="str">
        <f ca="1">IFERROR(MATCH('자료입력 및 결과표시'!$V$4,OFFSET($AI$3,$AN311,,1000),0)+$AN311,"")</f>
        <v/>
      </c>
      <c r="AO312" s="63" t="str">
        <f ca="1">IFERROR(MATCH('자료입력 및 결과표시'!$W$4,OFFSET($AJ$3,$AO311,,1000),0)+$AO311,"")</f>
        <v/>
      </c>
      <c r="AP312" s="63" t="str">
        <f ca="1">IFERROR(MATCH('자료입력 및 결과표시'!$X$4,OFFSET($AK$3,$AP311,,1000),0)+$AP311,"")</f>
        <v/>
      </c>
      <c r="AQ312" s="63" t="str">
        <f t="shared" ca="1" si="100"/>
        <v/>
      </c>
      <c r="AR312" s="63" t="str">
        <f t="shared" ca="1" si="101"/>
        <v/>
      </c>
      <c r="AS312" s="63" t="str">
        <f t="shared" ca="1" si="102"/>
        <v/>
      </c>
      <c r="AT312" s="63" t="str">
        <f t="shared" ca="1" si="103"/>
        <v/>
      </c>
      <c r="AU312" s="63" t="str">
        <f t="shared" ca="1" si="104"/>
        <v/>
      </c>
      <c r="AV312" s="63" t="str">
        <f t="shared" ca="1" si="105"/>
        <v/>
      </c>
      <c r="AW312" s="63" t="str">
        <f t="shared" ca="1" si="106"/>
        <v/>
      </c>
      <c r="AX312" s="63" t="str">
        <f t="shared" ca="1" si="107"/>
        <v/>
      </c>
      <c r="BC312"/>
    </row>
    <row r="313" spans="1:55" ht="16.5" x14ac:dyDescent="0.15">
      <c r="A313" s="60" t="str">
        <f ca="1">IFERROR(MATCH('자료입력 및 결과표시'!$A$4,OFFSET($I$3,$A312,,1000),0)+$A312,"")</f>
        <v/>
      </c>
      <c r="B313" s="60" t="str">
        <f t="shared" ca="1" si="109"/>
        <v/>
      </c>
      <c r="C313" s="40"/>
      <c r="D313" s="40"/>
      <c r="E313" s="40"/>
      <c r="H313" s="18">
        <f t="shared" si="91"/>
        <v>0</v>
      </c>
      <c r="I313" s="129"/>
      <c r="J313" s="130"/>
      <c r="K313" s="131"/>
      <c r="L313" s="132"/>
      <c r="M313" s="113"/>
      <c r="N313" s="114"/>
      <c r="O313" s="114"/>
      <c r="P313" s="114"/>
      <c r="Q313" s="114"/>
      <c r="R313" s="114"/>
      <c r="S313" s="115"/>
      <c r="T313" s="116"/>
      <c r="U313" s="133"/>
      <c r="V313" s="134"/>
      <c r="W313" s="135"/>
      <c r="X313" s="141">
        <f t="shared" si="92"/>
        <v>0</v>
      </c>
      <c r="Y313" s="142">
        <f t="shared" si="93"/>
        <v>0</v>
      </c>
      <c r="Z313" s="142">
        <f t="shared" si="94"/>
        <v>0</v>
      </c>
      <c r="AA313" s="143">
        <f t="shared" si="95"/>
        <v>0</v>
      </c>
      <c r="AC313" s="53">
        <f>IF(AND(NOT(X313=0),$I313='자료입력 및 결과표시'!$A$4,COUNTIF('업무중복도(데이터 입력)'!$M313:$S313,'자료입력 및 결과표시'!A$9)&gt;=1),1,0)</f>
        <v>0</v>
      </c>
      <c r="AD313" s="53">
        <f>IF(AND(NOT(Y313=0),$I313='자료입력 및 결과표시'!$A$4,COUNTIF('업무중복도(데이터 입력)'!$M313:$S313,'자료입력 및 결과표시'!B$9)&gt;=1),2,0)</f>
        <v>0</v>
      </c>
      <c r="AE313" s="53">
        <f>IF(AND(NOT(Z313=0),$I313='자료입력 및 결과표시'!$A$4,COUNTIF('업무중복도(데이터 입력)'!$M313:$S313,'자료입력 및 결과표시'!C$9)&gt;=1),3,0)</f>
        <v>0</v>
      </c>
      <c r="AF313" s="53">
        <f>IF(AND(NOT(AA313=0),$I313='자료입력 및 결과표시'!$A$4,COUNTIF('업무중복도(데이터 입력)'!$M313:$S313,'자료입력 및 결과표시'!D$9)&gt;=1),4,0)</f>
        <v>0</v>
      </c>
      <c r="AH313" s="20" t="str">
        <f t="shared" si="96"/>
        <v>\\\0</v>
      </c>
      <c r="AI313" s="20" t="str">
        <f t="shared" si="97"/>
        <v>\\\0</v>
      </c>
      <c r="AJ313" s="20" t="str">
        <f t="shared" si="98"/>
        <v>\\\0</v>
      </c>
      <c r="AK313" s="20" t="str">
        <f t="shared" si="99"/>
        <v>\\\0</v>
      </c>
      <c r="AM313" s="63" t="str">
        <f ca="1">IFERROR(MATCH('자료입력 및 결과표시'!$U$4,OFFSET($AH$3,$AM312,,1000),0)+$AM312,"")</f>
        <v/>
      </c>
      <c r="AN313" s="63" t="str">
        <f ca="1">IFERROR(MATCH('자료입력 및 결과표시'!$V$4,OFFSET($AI$3,$AN312,,1000),0)+$AN312,"")</f>
        <v/>
      </c>
      <c r="AO313" s="63" t="str">
        <f ca="1">IFERROR(MATCH('자료입력 및 결과표시'!$W$4,OFFSET($AJ$3,$AO312,,1000),0)+$AO312,"")</f>
        <v/>
      </c>
      <c r="AP313" s="63" t="str">
        <f ca="1">IFERROR(MATCH('자료입력 및 결과표시'!$X$4,OFFSET($AK$3,$AP312,,1000),0)+$AP312,"")</f>
        <v/>
      </c>
      <c r="AQ313" s="63" t="str">
        <f t="shared" ca="1" si="100"/>
        <v/>
      </c>
      <c r="AR313" s="63" t="str">
        <f t="shared" ca="1" si="101"/>
        <v/>
      </c>
      <c r="AS313" s="63" t="str">
        <f t="shared" ca="1" si="102"/>
        <v/>
      </c>
      <c r="AT313" s="63" t="str">
        <f t="shared" ca="1" si="103"/>
        <v/>
      </c>
      <c r="AU313" s="63" t="str">
        <f t="shared" ca="1" si="104"/>
        <v/>
      </c>
      <c r="AV313" s="63" t="str">
        <f t="shared" ca="1" si="105"/>
        <v/>
      </c>
      <c r="AW313" s="63" t="str">
        <f t="shared" ca="1" si="106"/>
        <v/>
      </c>
      <c r="AX313" s="63" t="str">
        <f t="shared" ca="1" si="107"/>
        <v/>
      </c>
      <c r="BC313"/>
    </row>
    <row r="314" spans="1:55" ht="16.5" x14ac:dyDescent="0.15">
      <c r="A314" s="60" t="str">
        <f ca="1">IFERROR(MATCH('자료입력 및 결과표시'!$A$4,OFFSET($I$3,$A313,,1000),0)+$A313,"")</f>
        <v/>
      </c>
      <c r="B314" s="60" t="str">
        <f t="shared" ca="1" si="109"/>
        <v/>
      </c>
      <c r="C314" s="40"/>
      <c r="D314" s="40"/>
      <c r="E314" s="40"/>
      <c r="H314" s="18">
        <f t="shared" si="91"/>
        <v>0</v>
      </c>
      <c r="I314" s="129"/>
      <c r="J314" s="130"/>
      <c r="K314" s="131"/>
      <c r="L314" s="132"/>
      <c r="M314" s="113"/>
      <c r="N314" s="114"/>
      <c r="O314" s="114"/>
      <c r="P314" s="114"/>
      <c r="Q314" s="114"/>
      <c r="R314" s="114"/>
      <c r="S314" s="115"/>
      <c r="T314" s="116"/>
      <c r="U314" s="133"/>
      <c r="V314" s="134"/>
      <c r="W314" s="135"/>
      <c r="X314" s="141">
        <f t="shared" si="92"/>
        <v>0</v>
      </c>
      <c r="Y314" s="142">
        <f t="shared" si="93"/>
        <v>0</v>
      </c>
      <c r="Z314" s="142">
        <f t="shared" si="94"/>
        <v>0</v>
      </c>
      <c r="AA314" s="143">
        <f t="shared" si="95"/>
        <v>0</v>
      </c>
      <c r="AC314" s="53">
        <f>IF(AND(NOT(X314=0),$I314='자료입력 및 결과표시'!$A$4,COUNTIF('업무중복도(데이터 입력)'!$M314:$S314,'자료입력 및 결과표시'!A$9)&gt;=1),1,0)</f>
        <v>0</v>
      </c>
      <c r="AD314" s="53">
        <f>IF(AND(NOT(Y314=0),$I314='자료입력 및 결과표시'!$A$4,COUNTIF('업무중복도(데이터 입력)'!$M314:$S314,'자료입력 및 결과표시'!B$9)&gt;=1),2,0)</f>
        <v>0</v>
      </c>
      <c r="AE314" s="53">
        <f>IF(AND(NOT(Z314=0),$I314='자료입력 및 결과표시'!$A$4,COUNTIF('업무중복도(데이터 입력)'!$M314:$S314,'자료입력 및 결과표시'!C$9)&gt;=1),3,0)</f>
        <v>0</v>
      </c>
      <c r="AF314" s="53">
        <f>IF(AND(NOT(AA314=0),$I314='자료입력 및 결과표시'!$A$4,COUNTIF('업무중복도(데이터 입력)'!$M314:$S314,'자료입력 및 결과표시'!D$9)&gt;=1),4,0)</f>
        <v>0</v>
      </c>
      <c r="AH314" s="20" t="str">
        <f t="shared" si="96"/>
        <v>\\\0</v>
      </c>
      <c r="AI314" s="20" t="str">
        <f t="shared" si="97"/>
        <v>\\\0</v>
      </c>
      <c r="AJ314" s="20" t="str">
        <f t="shared" si="98"/>
        <v>\\\0</v>
      </c>
      <c r="AK314" s="20" t="str">
        <f t="shared" si="99"/>
        <v>\\\0</v>
      </c>
      <c r="AM314" s="63" t="str">
        <f ca="1">IFERROR(MATCH('자료입력 및 결과표시'!$U$4,OFFSET($AH$3,$AM313,,1000),0)+$AM313,"")</f>
        <v/>
      </c>
      <c r="AN314" s="63" t="str">
        <f ca="1">IFERROR(MATCH('자료입력 및 결과표시'!$V$4,OFFSET($AI$3,$AN313,,1000),0)+$AN313,"")</f>
        <v/>
      </c>
      <c r="AO314" s="63" t="str">
        <f ca="1">IFERROR(MATCH('자료입력 및 결과표시'!$W$4,OFFSET($AJ$3,$AO313,,1000),0)+$AO313,"")</f>
        <v/>
      </c>
      <c r="AP314" s="63" t="str">
        <f ca="1">IFERROR(MATCH('자료입력 및 결과표시'!$X$4,OFFSET($AK$3,$AP313,,1000),0)+$AP313,"")</f>
        <v/>
      </c>
      <c r="AQ314" s="63" t="str">
        <f t="shared" ca="1" si="100"/>
        <v/>
      </c>
      <c r="AR314" s="63" t="str">
        <f t="shared" ca="1" si="101"/>
        <v/>
      </c>
      <c r="AS314" s="63" t="str">
        <f t="shared" ca="1" si="102"/>
        <v/>
      </c>
      <c r="AT314" s="63" t="str">
        <f t="shared" ca="1" si="103"/>
        <v/>
      </c>
      <c r="AU314" s="63" t="str">
        <f t="shared" ca="1" si="104"/>
        <v/>
      </c>
      <c r="AV314" s="63" t="str">
        <f t="shared" ca="1" si="105"/>
        <v/>
      </c>
      <c r="AW314" s="63" t="str">
        <f t="shared" ca="1" si="106"/>
        <v/>
      </c>
      <c r="AX314" s="63" t="str">
        <f t="shared" ca="1" si="107"/>
        <v/>
      </c>
      <c r="BC314"/>
    </row>
    <row r="315" spans="1:55" ht="16.5" x14ac:dyDescent="0.15">
      <c r="A315" s="60" t="str">
        <f ca="1">IFERROR(MATCH('자료입력 및 결과표시'!$A$4,OFFSET($I$3,$A314,,1000),0)+$A314,"")</f>
        <v/>
      </c>
      <c r="B315" s="60" t="str">
        <f t="shared" ca="1" si="109"/>
        <v/>
      </c>
      <c r="C315" s="40"/>
      <c r="D315" s="40"/>
      <c r="E315" s="40"/>
      <c r="H315" s="18">
        <f t="shared" si="91"/>
        <v>0</v>
      </c>
      <c r="I315" s="129"/>
      <c r="J315" s="130"/>
      <c r="K315" s="131"/>
      <c r="L315" s="132"/>
      <c r="M315" s="113"/>
      <c r="N315" s="114"/>
      <c r="O315" s="114"/>
      <c r="P315" s="114"/>
      <c r="Q315" s="114"/>
      <c r="R315" s="114"/>
      <c r="S315" s="115"/>
      <c r="T315" s="116"/>
      <c r="U315" s="133"/>
      <c r="V315" s="134"/>
      <c r="W315" s="135"/>
      <c r="X315" s="141">
        <f t="shared" si="92"/>
        <v>0</v>
      </c>
      <c r="Y315" s="142">
        <f t="shared" si="93"/>
        <v>0</v>
      </c>
      <c r="Z315" s="142">
        <f t="shared" si="94"/>
        <v>0</v>
      </c>
      <c r="AA315" s="143">
        <f t="shared" si="95"/>
        <v>0</v>
      </c>
      <c r="AC315" s="53">
        <f>IF(AND(NOT(X315=0),$I315='자료입력 및 결과표시'!$A$4,COUNTIF('업무중복도(데이터 입력)'!$M315:$S315,'자료입력 및 결과표시'!A$9)&gt;=1),1,0)</f>
        <v>0</v>
      </c>
      <c r="AD315" s="53">
        <f>IF(AND(NOT(Y315=0),$I315='자료입력 및 결과표시'!$A$4,COUNTIF('업무중복도(데이터 입력)'!$M315:$S315,'자료입력 및 결과표시'!B$9)&gt;=1),2,0)</f>
        <v>0</v>
      </c>
      <c r="AE315" s="53">
        <f>IF(AND(NOT(Z315=0),$I315='자료입력 및 결과표시'!$A$4,COUNTIF('업무중복도(데이터 입력)'!$M315:$S315,'자료입력 및 결과표시'!C$9)&gt;=1),3,0)</f>
        <v>0</v>
      </c>
      <c r="AF315" s="53">
        <f>IF(AND(NOT(AA315=0),$I315='자료입력 및 결과표시'!$A$4,COUNTIF('업무중복도(데이터 입력)'!$M315:$S315,'자료입력 및 결과표시'!D$9)&gt;=1),4,0)</f>
        <v>0</v>
      </c>
      <c r="AH315" s="20" t="str">
        <f t="shared" si="96"/>
        <v>\\\0</v>
      </c>
      <c r="AI315" s="20" t="str">
        <f t="shared" si="97"/>
        <v>\\\0</v>
      </c>
      <c r="AJ315" s="20" t="str">
        <f t="shared" si="98"/>
        <v>\\\0</v>
      </c>
      <c r="AK315" s="20" t="str">
        <f t="shared" si="99"/>
        <v>\\\0</v>
      </c>
      <c r="AM315" s="63" t="str">
        <f ca="1">IFERROR(MATCH('자료입력 및 결과표시'!$U$4,OFFSET($AH$3,$AM314,,1000),0)+$AM314,"")</f>
        <v/>
      </c>
      <c r="AN315" s="63" t="str">
        <f ca="1">IFERROR(MATCH('자료입력 및 결과표시'!$V$4,OFFSET($AI$3,$AN314,,1000),0)+$AN314,"")</f>
        <v/>
      </c>
      <c r="AO315" s="63" t="str">
        <f ca="1">IFERROR(MATCH('자료입력 및 결과표시'!$W$4,OFFSET($AJ$3,$AO314,,1000),0)+$AO314,"")</f>
        <v/>
      </c>
      <c r="AP315" s="63" t="str">
        <f ca="1">IFERROR(MATCH('자료입력 및 결과표시'!$X$4,OFFSET($AK$3,$AP314,,1000),0)+$AP314,"")</f>
        <v/>
      </c>
      <c r="AQ315" s="63" t="str">
        <f t="shared" ca="1" si="100"/>
        <v/>
      </c>
      <c r="AR315" s="63" t="str">
        <f t="shared" ca="1" si="101"/>
        <v/>
      </c>
      <c r="AS315" s="63" t="str">
        <f t="shared" ca="1" si="102"/>
        <v/>
      </c>
      <c r="AT315" s="63" t="str">
        <f t="shared" ca="1" si="103"/>
        <v/>
      </c>
      <c r="AU315" s="63" t="str">
        <f t="shared" ca="1" si="104"/>
        <v/>
      </c>
      <c r="AV315" s="63" t="str">
        <f t="shared" ca="1" si="105"/>
        <v/>
      </c>
      <c r="AW315" s="63" t="str">
        <f t="shared" ca="1" si="106"/>
        <v/>
      </c>
      <c r="AX315" s="63" t="str">
        <f t="shared" ca="1" si="107"/>
        <v/>
      </c>
      <c r="BC315"/>
    </row>
    <row r="316" spans="1:55" ht="16.5" x14ac:dyDescent="0.15">
      <c r="A316" s="60" t="str">
        <f ca="1">IFERROR(MATCH('자료입력 및 결과표시'!$A$4,OFFSET($I$3,$A315,,1000),0)+$A315,"")</f>
        <v/>
      </c>
      <c r="B316" s="60" t="str">
        <f t="shared" ca="1" si="109"/>
        <v/>
      </c>
      <c r="C316" s="40"/>
      <c r="D316" s="40"/>
      <c r="E316" s="40"/>
      <c r="H316" s="18">
        <f t="shared" si="91"/>
        <v>0</v>
      </c>
      <c r="I316" s="129"/>
      <c r="J316" s="130"/>
      <c r="K316" s="131"/>
      <c r="L316" s="132"/>
      <c r="M316" s="113"/>
      <c r="N316" s="114"/>
      <c r="O316" s="114"/>
      <c r="P316" s="114"/>
      <c r="Q316" s="114"/>
      <c r="R316" s="114"/>
      <c r="S316" s="115"/>
      <c r="T316" s="116"/>
      <c r="U316" s="133"/>
      <c r="V316" s="134"/>
      <c r="W316" s="135"/>
      <c r="X316" s="141">
        <f t="shared" si="92"/>
        <v>0</v>
      </c>
      <c r="Y316" s="142">
        <f t="shared" si="93"/>
        <v>0</v>
      </c>
      <c r="Z316" s="142">
        <f t="shared" si="94"/>
        <v>0</v>
      </c>
      <c r="AA316" s="143">
        <f t="shared" si="95"/>
        <v>0</v>
      </c>
      <c r="AC316" s="53">
        <f>IF(AND(NOT(X316=0),$I316='자료입력 및 결과표시'!$A$4,COUNTIF('업무중복도(데이터 입력)'!$M316:$S316,'자료입력 및 결과표시'!A$9)&gt;=1),1,0)</f>
        <v>0</v>
      </c>
      <c r="AD316" s="53">
        <f>IF(AND(NOT(Y316=0),$I316='자료입력 및 결과표시'!$A$4,COUNTIF('업무중복도(데이터 입력)'!$M316:$S316,'자료입력 및 결과표시'!B$9)&gt;=1),2,0)</f>
        <v>0</v>
      </c>
      <c r="AE316" s="53">
        <f>IF(AND(NOT(Z316=0),$I316='자료입력 및 결과표시'!$A$4,COUNTIF('업무중복도(데이터 입력)'!$M316:$S316,'자료입력 및 결과표시'!C$9)&gt;=1),3,0)</f>
        <v>0</v>
      </c>
      <c r="AF316" s="53">
        <f>IF(AND(NOT(AA316=0),$I316='자료입력 및 결과표시'!$A$4,COUNTIF('업무중복도(데이터 입력)'!$M316:$S316,'자료입력 및 결과표시'!D$9)&gt;=1),4,0)</f>
        <v>0</v>
      </c>
      <c r="AH316" s="20" t="str">
        <f t="shared" si="96"/>
        <v>\\\0</v>
      </c>
      <c r="AI316" s="20" t="str">
        <f t="shared" si="97"/>
        <v>\\\0</v>
      </c>
      <c r="AJ316" s="20" t="str">
        <f t="shared" si="98"/>
        <v>\\\0</v>
      </c>
      <c r="AK316" s="20" t="str">
        <f t="shared" si="99"/>
        <v>\\\0</v>
      </c>
      <c r="AM316" s="63" t="str">
        <f ca="1">IFERROR(MATCH('자료입력 및 결과표시'!$U$4,OFFSET($AH$3,$AM315,,1000),0)+$AM315,"")</f>
        <v/>
      </c>
      <c r="AN316" s="63" t="str">
        <f ca="1">IFERROR(MATCH('자료입력 및 결과표시'!$V$4,OFFSET($AI$3,$AN315,,1000),0)+$AN315,"")</f>
        <v/>
      </c>
      <c r="AO316" s="63" t="str">
        <f ca="1">IFERROR(MATCH('자료입력 및 결과표시'!$W$4,OFFSET($AJ$3,$AO315,,1000),0)+$AO315,"")</f>
        <v/>
      </c>
      <c r="AP316" s="63" t="str">
        <f ca="1">IFERROR(MATCH('자료입력 및 결과표시'!$X$4,OFFSET($AK$3,$AP315,,1000),0)+$AP315,"")</f>
        <v/>
      </c>
      <c r="AQ316" s="63" t="str">
        <f t="shared" ca="1" si="100"/>
        <v/>
      </c>
      <c r="AR316" s="63" t="str">
        <f t="shared" ca="1" si="101"/>
        <v/>
      </c>
      <c r="AS316" s="63" t="str">
        <f t="shared" ca="1" si="102"/>
        <v/>
      </c>
      <c r="AT316" s="63" t="str">
        <f t="shared" ca="1" si="103"/>
        <v/>
      </c>
      <c r="AU316" s="63" t="str">
        <f t="shared" ca="1" si="104"/>
        <v/>
      </c>
      <c r="AV316" s="63" t="str">
        <f t="shared" ca="1" si="105"/>
        <v/>
      </c>
      <c r="AW316" s="63" t="str">
        <f t="shared" ca="1" si="106"/>
        <v/>
      </c>
      <c r="AX316" s="63" t="str">
        <f t="shared" ca="1" si="107"/>
        <v/>
      </c>
      <c r="BC316"/>
    </row>
    <row r="317" spans="1:55" ht="16.5" x14ac:dyDescent="0.15">
      <c r="A317" s="60" t="str">
        <f ca="1">IFERROR(MATCH('자료입력 및 결과표시'!$A$4,OFFSET($I$3,$A316,,1000),0)+$A316,"")</f>
        <v/>
      </c>
      <c r="B317" s="60" t="str">
        <f t="shared" ca="1" si="109"/>
        <v/>
      </c>
      <c r="C317" s="40"/>
      <c r="D317" s="40"/>
      <c r="E317" s="40"/>
      <c r="H317" s="18">
        <f t="shared" si="91"/>
        <v>0</v>
      </c>
      <c r="I317" s="129"/>
      <c r="J317" s="130"/>
      <c r="K317" s="131"/>
      <c r="L317" s="132"/>
      <c r="M317" s="113"/>
      <c r="N317" s="114"/>
      <c r="O317" s="114"/>
      <c r="P317" s="114"/>
      <c r="Q317" s="114"/>
      <c r="R317" s="114"/>
      <c r="S317" s="115"/>
      <c r="T317" s="116"/>
      <c r="U317" s="133"/>
      <c r="V317" s="134"/>
      <c r="W317" s="135"/>
      <c r="X317" s="141">
        <f t="shared" si="92"/>
        <v>0</v>
      </c>
      <c r="Y317" s="142">
        <f t="shared" si="93"/>
        <v>0</v>
      </c>
      <c r="Z317" s="142">
        <f t="shared" si="94"/>
        <v>0</v>
      </c>
      <c r="AA317" s="143">
        <f t="shared" si="95"/>
        <v>0</v>
      </c>
      <c r="AC317" s="53">
        <f>IF(AND(NOT(X317=0),$I317='자료입력 및 결과표시'!$A$4,COUNTIF('업무중복도(데이터 입력)'!$M317:$S317,'자료입력 및 결과표시'!A$9)&gt;=1),1,0)</f>
        <v>0</v>
      </c>
      <c r="AD317" s="53">
        <f>IF(AND(NOT(Y317=0),$I317='자료입력 및 결과표시'!$A$4,COUNTIF('업무중복도(데이터 입력)'!$M317:$S317,'자료입력 및 결과표시'!B$9)&gt;=1),2,0)</f>
        <v>0</v>
      </c>
      <c r="AE317" s="53">
        <f>IF(AND(NOT(Z317=0),$I317='자료입력 및 결과표시'!$A$4,COUNTIF('업무중복도(데이터 입력)'!$M317:$S317,'자료입력 및 결과표시'!C$9)&gt;=1),3,0)</f>
        <v>0</v>
      </c>
      <c r="AF317" s="53">
        <f>IF(AND(NOT(AA317=0),$I317='자료입력 및 결과표시'!$A$4,COUNTIF('업무중복도(데이터 입력)'!$M317:$S317,'자료입력 및 결과표시'!D$9)&gt;=1),4,0)</f>
        <v>0</v>
      </c>
      <c r="AH317" s="20" t="str">
        <f t="shared" si="96"/>
        <v>\\\0</v>
      </c>
      <c r="AI317" s="20" t="str">
        <f t="shared" si="97"/>
        <v>\\\0</v>
      </c>
      <c r="AJ317" s="20" t="str">
        <f t="shared" si="98"/>
        <v>\\\0</v>
      </c>
      <c r="AK317" s="20" t="str">
        <f t="shared" si="99"/>
        <v>\\\0</v>
      </c>
      <c r="AM317" s="63" t="str">
        <f ca="1">IFERROR(MATCH('자료입력 및 결과표시'!$U$4,OFFSET($AH$3,$AM316,,1000),0)+$AM316,"")</f>
        <v/>
      </c>
      <c r="AN317" s="63" t="str">
        <f ca="1">IFERROR(MATCH('자료입력 및 결과표시'!$V$4,OFFSET($AI$3,$AN316,,1000),0)+$AN316,"")</f>
        <v/>
      </c>
      <c r="AO317" s="63" t="str">
        <f ca="1">IFERROR(MATCH('자료입력 및 결과표시'!$W$4,OFFSET($AJ$3,$AO316,,1000),0)+$AO316,"")</f>
        <v/>
      </c>
      <c r="AP317" s="63" t="str">
        <f ca="1">IFERROR(MATCH('자료입력 및 결과표시'!$X$4,OFFSET($AK$3,$AP316,,1000),0)+$AP316,"")</f>
        <v/>
      </c>
      <c r="AQ317" s="63" t="str">
        <f t="shared" ca="1" si="100"/>
        <v/>
      </c>
      <c r="AR317" s="63" t="str">
        <f t="shared" ca="1" si="101"/>
        <v/>
      </c>
      <c r="AS317" s="63" t="str">
        <f t="shared" ca="1" si="102"/>
        <v/>
      </c>
      <c r="AT317" s="63" t="str">
        <f t="shared" ca="1" si="103"/>
        <v/>
      </c>
      <c r="AU317" s="63" t="str">
        <f t="shared" ca="1" si="104"/>
        <v/>
      </c>
      <c r="AV317" s="63" t="str">
        <f t="shared" ca="1" si="105"/>
        <v/>
      </c>
      <c r="AW317" s="63" t="str">
        <f t="shared" ca="1" si="106"/>
        <v/>
      </c>
      <c r="AX317" s="63" t="str">
        <f t="shared" ca="1" si="107"/>
        <v/>
      </c>
      <c r="BC317"/>
    </row>
    <row r="318" spans="1:55" ht="16.5" x14ac:dyDescent="0.15">
      <c r="A318" s="60" t="str">
        <f ca="1">IFERROR(MATCH('자료입력 및 결과표시'!$A$4,OFFSET($I$3,$A317,,1000),0)+$A317,"")</f>
        <v/>
      </c>
      <c r="B318" s="60" t="str">
        <f t="shared" ca="1" si="109"/>
        <v/>
      </c>
      <c r="C318" s="40"/>
      <c r="D318" s="40"/>
      <c r="E318" s="40"/>
      <c r="H318" s="18">
        <f t="shared" si="91"/>
        <v>0</v>
      </c>
      <c r="I318" s="129"/>
      <c r="J318" s="130"/>
      <c r="K318" s="131"/>
      <c r="L318" s="132"/>
      <c r="M318" s="113"/>
      <c r="N318" s="114"/>
      <c r="O318" s="114"/>
      <c r="P318" s="114"/>
      <c r="Q318" s="114"/>
      <c r="R318" s="114"/>
      <c r="S318" s="115"/>
      <c r="T318" s="116"/>
      <c r="U318" s="133"/>
      <c r="V318" s="134"/>
      <c r="W318" s="135"/>
      <c r="X318" s="141">
        <f t="shared" si="92"/>
        <v>0</v>
      </c>
      <c r="Y318" s="142">
        <f t="shared" si="93"/>
        <v>0</v>
      </c>
      <c r="Z318" s="142">
        <f t="shared" si="94"/>
        <v>0</v>
      </c>
      <c r="AA318" s="143">
        <f t="shared" si="95"/>
        <v>0</v>
      </c>
      <c r="AC318" s="53">
        <f>IF(AND(NOT(X318=0),$I318='자료입력 및 결과표시'!$A$4,COUNTIF('업무중복도(데이터 입력)'!$M318:$S318,'자료입력 및 결과표시'!A$9)&gt;=1),1,0)</f>
        <v>0</v>
      </c>
      <c r="AD318" s="53">
        <f>IF(AND(NOT(Y318=0),$I318='자료입력 및 결과표시'!$A$4,COUNTIF('업무중복도(데이터 입력)'!$M318:$S318,'자료입력 및 결과표시'!B$9)&gt;=1),2,0)</f>
        <v>0</v>
      </c>
      <c r="AE318" s="53">
        <f>IF(AND(NOT(Z318=0),$I318='자료입력 및 결과표시'!$A$4,COUNTIF('업무중복도(데이터 입력)'!$M318:$S318,'자료입력 및 결과표시'!C$9)&gt;=1),3,0)</f>
        <v>0</v>
      </c>
      <c r="AF318" s="53">
        <f>IF(AND(NOT(AA318=0),$I318='자료입력 및 결과표시'!$A$4,COUNTIF('업무중복도(데이터 입력)'!$M318:$S318,'자료입력 및 결과표시'!D$9)&gt;=1),4,0)</f>
        <v>0</v>
      </c>
      <c r="AH318" s="20" t="str">
        <f t="shared" si="96"/>
        <v>\\\0</v>
      </c>
      <c r="AI318" s="20" t="str">
        <f t="shared" si="97"/>
        <v>\\\0</v>
      </c>
      <c r="AJ318" s="20" t="str">
        <f t="shared" si="98"/>
        <v>\\\0</v>
      </c>
      <c r="AK318" s="20" t="str">
        <f t="shared" si="99"/>
        <v>\\\0</v>
      </c>
      <c r="AM318" s="63" t="str">
        <f ca="1">IFERROR(MATCH('자료입력 및 결과표시'!$U$4,OFFSET($AH$3,$AM317,,1000),0)+$AM317,"")</f>
        <v/>
      </c>
      <c r="AN318" s="63" t="str">
        <f ca="1">IFERROR(MATCH('자료입력 및 결과표시'!$V$4,OFFSET($AI$3,$AN317,,1000),0)+$AN317,"")</f>
        <v/>
      </c>
      <c r="AO318" s="63" t="str">
        <f ca="1">IFERROR(MATCH('자료입력 및 결과표시'!$W$4,OFFSET($AJ$3,$AO317,,1000),0)+$AO317,"")</f>
        <v/>
      </c>
      <c r="AP318" s="63" t="str">
        <f ca="1">IFERROR(MATCH('자료입력 및 결과표시'!$X$4,OFFSET($AK$3,$AP317,,1000),0)+$AP317,"")</f>
        <v/>
      </c>
      <c r="AQ318" s="63" t="str">
        <f t="shared" ca="1" si="100"/>
        <v/>
      </c>
      <c r="AR318" s="63" t="str">
        <f t="shared" ca="1" si="101"/>
        <v/>
      </c>
      <c r="AS318" s="63" t="str">
        <f t="shared" ca="1" si="102"/>
        <v/>
      </c>
      <c r="AT318" s="63" t="str">
        <f t="shared" ca="1" si="103"/>
        <v/>
      </c>
      <c r="AU318" s="63" t="str">
        <f t="shared" ca="1" si="104"/>
        <v/>
      </c>
      <c r="AV318" s="63" t="str">
        <f t="shared" ca="1" si="105"/>
        <v/>
      </c>
      <c r="AW318" s="63" t="str">
        <f t="shared" ca="1" si="106"/>
        <v/>
      </c>
      <c r="AX318" s="63" t="str">
        <f t="shared" ca="1" si="107"/>
        <v/>
      </c>
      <c r="BC318"/>
    </row>
    <row r="319" spans="1:55" ht="16.5" x14ac:dyDescent="0.15">
      <c r="A319" s="60" t="str">
        <f ca="1">IFERROR(MATCH('자료입력 및 결과표시'!$A$4,OFFSET($I$3,$A318,,1000),0)+$A318,"")</f>
        <v/>
      </c>
      <c r="B319" s="60" t="str">
        <f t="shared" ca="1" si="109"/>
        <v/>
      </c>
      <c r="C319" s="40"/>
      <c r="D319" s="40"/>
      <c r="E319" s="40"/>
      <c r="H319" s="18">
        <f t="shared" si="91"/>
        <v>0</v>
      </c>
      <c r="I319" s="129"/>
      <c r="J319" s="130"/>
      <c r="K319" s="131"/>
      <c r="L319" s="132"/>
      <c r="M319" s="113"/>
      <c r="N319" s="114"/>
      <c r="O319" s="114"/>
      <c r="P319" s="114"/>
      <c r="Q319" s="114"/>
      <c r="R319" s="114"/>
      <c r="S319" s="115"/>
      <c r="T319" s="116"/>
      <c r="U319" s="133"/>
      <c r="V319" s="134"/>
      <c r="W319" s="135"/>
      <c r="X319" s="141">
        <f t="shared" si="92"/>
        <v>0</v>
      </c>
      <c r="Y319" s="142">
        <f t="shared" si="93"/>
        <v>0</v>
      </c>
      <c r="Z319" s="142">
        <f t="shared" si="94"/>
        <v>0</v>
      </c>
      <c r="AA319" s="143">
        <f t="shared" si="95"/>
        <v>0</v>
      </c>
      <c r="AC319" s="53">
        <f>IF(AND(NOT(X319=0),$I319='자료입력 및 결과표시'!$A$4,COUNTIF('업무중복도(데이터 입력)'!$M319:$S319,'자료입력 및 결과표시'!A$9)&gt;=1),1,0)</f>
        <v>0</v>
      </c>
      <c r="AD319" s="53">
        <f>IF(AND(NOT(Y319=0),$I319='자료입력 및 결과표시'!$A$4,COUNTIF('업무중복도(데이터 입력)'!$M319:$S319,'자료입력 및 결과표시'!B$9)&gt;=1),2,0)</f>
        <v>0</v>
      </c>
      <c r="AE319" s="53">
        <f>IF(AND(NOT(Z319=0),$I319='자료입력 및 결과표시'!$A$4,COUNTIF('업무중복도(데이터 입력)'!$M319:$S319,'자료입력 및 결과표시'!C$9)&gt;=1),3,0)</f>
        <v>0</v>
      </c>
      <c r="AF319" s="53">
        <f>IF(AND(NOT(AA319=0),$I319='자료입력 및 결과표시'!$A$4,COUNTIF('업무중복도(데이터 입력)'!$M319:$S319,'자료입력 및 결과표시'!D$9)&gt;=1),4,0)</f>
        <v>0</v>
      </c>
      <c r="AH319" s="20" t="str">
        <f t="shared" si="96"/>
        <v>\\\0</v>
      </c>
      <c r="AI319" s="20" t="str">
        <f t="shared" si="97"/>
        <v>\\\0</v>
      </c>
      <c r="AJ319" s="20" t="str">
        <f t="shared" si="98"/>
        <v>\\\0</v>
      </c>
      <c r="AK319" s="20" t="str">
        <f t="shared" si="99"/>
        <v>\\\0</v>
      </c>
      <c r="AM319" s="63" t="str">
        <f ca="1">IFERROR(MATCH('자료입력 및 결과표시'!$U$4,OFFSET($AH$3,$AM318,,1000),0)+$AM318,"")</f>
        <v/>
      </c>
      <c r="AN319" s="63" t="str">
        <f ca="1">IFERROR(MATCH('자료입력 및 결과표시'!$V$4,OFFSET($AI$3,$AN318,,1000),0)+$AN318,"")</f>
        <v/>
      </c>
      <c r="AO319" s="63" t="str">
        <f ca="1">IFERROR(MATCH('자료입력 및 결과표시'!$W$4,OFFSET($AJ$3,$AO318,,1000),0)+$AO318,"")</f>
        <v/>
      </c>
      <c r="AP319" s="63" t="str">
        <f ca="1">IFERROR(MATCH('자료입력 및 결과표시'!$X$4,OFFSET($AK$3,$AP318,,1000),0)+$AP318,"")</f>
        <v/>
      </c>
      <c r="AQ319" s="63" t="str">
        <f t="shared" ca="1" si="100"/>
        <v/>
      </c>
      <c r="AR319" s="63" t="str">
        <f t="shared" ca="1" si="101"/>
        <v/>
      </c>
      <c r="AS319" s="63" t="str">
        <f t="shared" ca="1" si="102"/>
        <v/>
      </c>
      <c r="AT319" s="63" t="str">
        <f t="shared" ca="1" si="103"/>
        <v/>
      </c>
      <c r="AU319" s="63" t="str">
        <f t="shared" ca="1" si="104"/>
        <v/>
      </c>
      <c r="AV319" s="63" t="str">
        <f t="shared" ca="1" si="105"/>
        <v/>
      </c>
      <c r="AW319" s="63" t="str">
        <f t="shared" ca="1" si="106"/>
        <v/>
      </c>
      <c r="AX319" s="63" t="str">
        <f t="shared" ca="1" si="107"/>
        <v/>
      </c>
      <c r="BC319"/>
    </row>
    <row r="320" spans="1:55" ht="16.5" x14ac:dyDescent="0.15">
      <c r="A320" s="60" t="str">
        <f ca="1">IFERROR(MATCH('자료입력 및 결과표시'!$A$4,OFFSET($I$3,$A319,,1000),0)+$A319,"")</f>
        <v/>
      </c>
      <c r="B320" s="60" t="str">
        <f t="shared" ca="1" si="109"/>
        <v/>
      </c>
      <c r="C320" s="40"/>
      <c r="D320" s="40"/>
      <c r="E320" s="40"/>
      <c r="H320" s="18">
        <f t="shared" si="91"/>
        <v>0</v>
      </c>
      <c r="I320" s="129"/>
      <c r="J320" s="130"/>
      <c r="K320" s="131"/>
      <c r="L320" s="132"/>
      <c r="M320" s="113"/>
      <c r="N320" s="114"/>
      <c r="O320" s="114"/>
      <c r="P320" s="114"/>
      <c r="Q320" s="114"/>
      <c r="R320" s="114"/>
      <c r="S320" s="115"/>
      <c r="T320" s="116"/>
      <c r="U320" s="133"/>
      <c r="V320" s="134"/>
      <c r="W320" s="135"/>
      <c r="X320" s="141">
        <f t="shared" si="92"/>
        <v>0</v>
      </c>
      <c r="Y320" s="142">
        <f t="shared" si="93"/>
        <v>0</v>
      </c>
      <c r="Z320" s="142">
        <f t="shared" si="94"/>
        <v>0</v>
      </c>
      <c r="AA320" s="143">
        <f t="shared" si="95"/>
        <v>0</v>
      </c>
      <c r="AC320" s="53">
        <f>IF(AND(NOT(X320=0),$I320='자료입력 및 결과표시'!$A$4,COUNTIF('업무중복도(데이터 입력)'!$M320:$S320,'자료입력 및 결과표시'!A$9)&gt;=1),1,0)</f>
        <v>0</v>
      </c>
      <c r="AD320" s="53">
        <f>IF(AND(NOT(Y320=0),$I320='자료입력 및 결과표시'!$A$4,COUNTIF('업무중복도(데이터 입력)'!$M320:$S320,'자료입력 및 결과표시'!B$9)&gt;=1),2,0)</f>
        <v>0</v>
      </c>
      <c r="AE320" s="53">
        <f>IF(AND(NOT(Z320=0),$I320='자료입력 및 결과표시'!$A$4,COUNTIF('업무중복도(데이터 입력)'!$M320:$S320,'자료입력 및 결과표시'!C$9)&gt;=1),3,0)</f>
        <v>0</v>
      </c>
      <c r="AF320" s="53">
        <f>IF(AND(NOT(AA320=0),$I320='자료입력 및 결과표시'!$A$4,COUNTIF('업무중복도(데이터 입력)'!$M320:$S320,'자료입력 및 결과표시'!D$9)&gt;=1),4,0)</f>
        <v>0</v>
      </c>
      <c r="AH320" s="20" t="str">
        <f t="shared" si="96"/>
        <v>\\\0</v>
      </c>
      <c r="AI320" s="20" t="str">
        <f t="shared" si="97"/>
        <v>\\\0</v>
      </c>
      <c r="AJ320" s="20" t="str">
        <f t="shared" si="98"/>
        <v>\\\0</v>
      </c>
      <c r="AK320" s="20" t="str">
        <f t="shared" si="99"/>
        <v>\\\0</v>
      </c>
      <c r="AM320" s="63" t="str">
        <f ca="1">IFERROR(MATCH('자료입력 및 결과표시'!$U$4,OFFSET($AH$3,$AM319,,1000),0)+$AM319,"")</f>
        <v/>
      </c>
      <c r="AN320" s="63" t="str">
        <f ca="1">IFERROR(MATCH('자료입력 및 결과표시'!$V$4,OFFSET($AI$3,$AN319,,1000),0)+$AN319,"")</f>
        <v/>
      </c>
      <c r="AO320" s="63" t="str">
        <f ca="1">IFERROR(MATCH('자료입력 및 결과표시'!$W$4,OFFSET($AJ$3,$AO319,,1000),0)+$AO319,"")</f>
        <v/>
      </c>
      <c r="AP320" s="63" t="str">
        <f ca="1">IFERROR(MATCH('자료입력 및 결과표시'!$X$4,OFFSET($AK$3,$AP319,,1000),0)+$AP319,"")</f>
        <v/>
      </c>
      <c r="AQ320" s="63" t="str">
        <f t="shared" ca="1" si="100"/>
        <v/>
      </c>
      <c r="AR320" s="63" t="str">
        <f t="shared" ca="1" si="101"/>
        <v/>
      </c>
      <c r="AS320" s="63" t="str">
        <f t="shared" ca="1" si="102"/>
        <v/>
      </c>
      <c r="AT320" s="63" t="str">
        <f t="shared" ca="1" si="103"/>
        <v/>
      </c>
      <c r="AU320" s="63" t="str">
        <f t="shared" ca="1" si="104"/>
        <v/>
      </c>
      <c r="AV320" s="63" t="str">
        <f t="shared" ca="1" si="105"/>
        <v/>
      </c>
      <c r="AW320" s="63" t="str">
        <f t="shared" ca="1" si="106"/>
        <v/>
      </c>
      <c r="AX320" s="63" t="str">
        <f t="shared" ca="1" si="107"/>
        <v/>
      </c>
      <c r="BC320"/>
    </row>
    <row r="321" spans="1:55" ht="16.5" x14ac:dyDescent="0.15">
      <c r="A321" s="60" t="str">
        <f ca="1">IFERROR(MATCH('자료입력 및 결과표시'!$A$4,OFFSET($I$3,$A320,,1000),0)+$A320,"")</f>
        <v/>
      </c>
      <c r="B321" s="60" t="str">
        <f t="shared" ca="1" si="109"/>
        <v/>
      </c>
      <c r="C321" s="40"/>
      <c r="D321" s="40"/>
      <c r="E321" s="40"/>
      <c r="H321" s="18">
        <f t="shared" si="91"/>
        <v>0</v>
      </c>
      <c r="I321" s="129"/>
      <c r="J321" s="130"/>
      <c r="K321" s="131"/>
      <c r="L321" s="132"/>
      <c r="M321" s="113"/>
      <c r="N321" s="114"/>
      <c r="O321" s="114"/>
      <c r="P321" s="114"/>
      <c r="Q321" s="114"/>
      <c r="R321" s="114"/>
      <c r="S321" s="115"/>
      <c r="T321" s="116"/>
      <c r="U321" s="133"/>
      <c r="V321" s="134"/>
      <c r="W321" s="135"/>
      <c r="X321" s="141">
        <f t="shared" si="92"/>
        <v>0</v>
      </c>
      <c r="Y321" s="142">
        <f t="shared" si="93"/>
        <v>0</v>
      </c>
      <c r="Z321" s="142">
        <f t="shared" si="94"/>
        <v>0</v>
      </c>
      <c r="AA321" s="143">
        <f t="shared" si="95"/>
        <v>0</v>
      </c>
      <c r="AC321" s="53">
        <f>IF(AND(NOT(X321=0),$I321='자료입력 및 결과표시'!$A$4,COUNTIF('업무중복도(데이터 입력)'!$M321:$S321,'자료입력 및 결과표시'!A$9)&gt;=1),1,0)</f>
        <v>0</v>
      </c>
      <c r="AD321" s="53">
        <f>IF(AND(NOT(Y321=0),$I321='자료입력 및 결과표시'!$A$4,COUNTIF('업무중복도(데이터 입력)'!$M321:$S321,'자료입력 및 결과표시'!B$9)&gt;=1),2,0)</f>
        <v>0</v>
      </c>
      <c r="AE321" s="53">
        <f>IF(AND(NOT(Z321=0),$I321='자료입력 및 결과표시'!$A$4,COUNTIF('업무중복도(데이터 입력)'!$M321:$S321,'자료입력 및 결과표시'!C$9)&gt;=1),3,0)</f>
        <v>0</v>
      </c>
      <c r="AF321" s="53">
        <f>IF(AND(NOT(AA321=0),$I321='자료입력 및 결과표시'!$A$4,COUNTIF('업무중복도(데이터 입력)'!$M321:$S321,'자료입력 및 결과표시'!D$9)&gt;=1),4,0)</f>
        <v>0</v>
      </c>
      <c r="AH321" s="20" t="str">
        <f t="shared" si="96"/>
        <v>\\\0</v>
      </c>
      <c r="AI321" s="20" t="str">
        <f t="shared" si="97"/>
        <v>\\\0</v>
      </c>
      <c r="AJ321" s="20" t="str">
        <f t="shared" si="98"/>
        <v>\\\0</v>
      </c>
      <c r="AK321" s="20" t="str">
        <f t="shared" si="99"/>
        <v>\\\0</v>
      </c>
      <c r="AM321" s="63" t="str">
        <f ca="1">IFERROR(MATCH('자료입력 및 결과표시'!$U$4,OFFSET($AH$3,$AM320,,1000),0)+$AM320,"")</f>
        <v/>
      </c>
      <c r="AN321" s="63" t="str">
        <f ca="1">IFERROR(MATCH('자료입력 및 결과표시'!$V$4,OFFSET($AI$3,$AN320,,1000),0)+$AN320,"")</f>
        <v/>
      </c>
      <c r="AO321" s="63" t="str">
        <f ca="1">IFERROR(MATCH('자료입력 및 결과표시'!$W$4,OFFSET($AJ$3,$AO320,,1000),0)+$AO320,"")</f>
        <v/>
      </c>
      <c r="AP321" s="63" t="str">
        <f ca="1">IFERROR(MATCH('자료입력 및 결과표시'!$X$4,OFFSET($AK$3,$AP320,,1000),0)+$AP320,"")</f>
        <v/>
      </c>
      <c r="AQ321" s="63" t="str">
        <f t="shared" ca="1" si="100"/>
        <v/>
      </c>
      <c r="AR321" s="63" t="str">
        <f t="shared" ca="1" si="101"/>
        <v/>
      </c>
      <c r="AS321" s="63" t="str">
        <f t="shared" ca="1" si="102"/>
        <v/>
      </c>
      <c r="AT321" s="63" t="str">
        <f t="shared" ca="1" si="103"/>
        <v/>
      </c>
      <c r="AU321" s="63" t="str">
        <f t="shared" ca="1" si="104"/>
        <v/>
      </c>
      <c r="AV321" s="63" t="str">
        <f t="shared" ca="1" si="105"/>
        <v/>
      </c>
      <c r="AW321" s="63" t="str">
        <f t="shared" ca="1" si="106"/>
        <v/>
      </c>
      <c r="AX321" s="63" t="str">
        <f t="shared" ca="1" si="107"/>
        <v/>
      </c>
      <c r="BC321"/>
    </row>
    <row r="322" spans="1:55" ht="16.5" x14ac:dyDescent="0.15">
      <c r="A322" s="60" t="str">
        <f ca="1">IFERROR(MATCH('자료입력 및 결과표시'!$A$4,OFFSET($I$3,$A321,,1000),0)+$A321,"")</f>
        <v/>
      </c>
      <c r="B322" s="60" t="str">
        <f t="shared" ca="1" si="109"/>
        <v/>
      </c>
      <c r="C322" s="40"/>
      <c r="D322" s="40"/>
      <c r="E322" s="40"/>
      <c r="H322" s="18">
        <f t="shared" si="91"/>
        <v>0</v>
      </c>
      <c r="I322" s="129"/>
      <c r="J322" s="130"/>
      <c r="K322" s="131"/>
      <c r="L322" s="132"/>
      <c r="M322" s="113"/>
      <c r="N322" s="114"/>
      <c r="O322" s="114"/>
      <c r="P322" s="114"/>
      <c r="Q322" s="114"/>
      <c r="R322" s="114"/>
      <c r="S322" s="115"/>
      <c r="T322" s="116"/>
      <c r="U322" s="133"/>
      <c r="V322" s="134"/>
      <c r="W322" s="135"/>
      <c r="X322" s="141">
        <f t="shared" si="92"/>
        <v>0</v>
      </c>
      <c r="Y322" s="142">
        <f t="shared" si="93"/>
        <v>0</v>
      </c>
      <c r="Z322" s="142">
        <f t="shared" si="94"/>
        <v>0</v>
      </c>
      <c r="AA322" s="143">
        <f t="shared" si="95"/>
        <v>0</v>
      </c>
      <c r="AC322" s="53">
        <f>IF(AND(NOT(X322=0),$I322='자료입력 및 결과표시'!$A$4,COUNTIF('업무중복도(데이터 입력)'!$M322:$S322,'자료입력 및 결과표시'!A$9)&gt;=1),1,0)</f>
        <v>0</v>
      </c>
      <c r="AD322" s="53">
        <f>IF(AND(NOT(Y322=0),$I322='자료입력 및 결과표시'!$A$4,COUNTIF('업무중복도(데이터 입력)'!$M322:$S322,'자료입력 및 결과표시'!B$9)&gt;=1),2,0)</f>
        <v>0</v>
      </c>
      <c r="AE322" s="53">
        <f>IF(AND(NOT(Z322=0),$I322='자료입력 및 결과표시'!$A$4,COUNTIF('업무중복도(데이터 입력)'!$M322:$S322,'자료입력 및 결과표시'!C$9)&gt;=1),3,0)</f>
        <v>0</v>
      </c>
      <c r="AF322" s="53">
        <f>IF(AND(NOT(AA322=0),$I322='자료입력 및 결과표시'!$A$4,COUNTIF('업무중복도(데이터 입력)'!$M322:$S322,'자료입력 및 결과표시'!D$9)&gt;=1),4,0)</f>
        <v>0</v>
      </c>
      <c r="AH322" s="20" t="str">
        <f t="shared" si="96"/>
        <v>\\\0</v>
      </c>
      <c r="AI322" s="20" t="str">
        <f t="shared" si="97"/>
        <v>\\\0</v>
      </c>
      <c r="AJ322" s="20" t="str">
        <f t="shared" si="98"/>
        <v>\\\0</v>
      </c>
      <c r="AK322" s="20" t="str">
        <f t="shared" si="99"/>
        <v>\\\0</v>
      </c>
      <c r="AM322" s="63" t="str">
        <f ca="1">IFERROR(MATCH('자료입력 및 결과표시'!$U$4,OFFSET($AH$3,$AM321,,1000),0)+$AM321,"")</f>
        <v/>
      </c>
      <c r="AN322" s="63" t="str">
        <f ca="1">IFERROR(MATCH('자료입력 및 결과표시'!$V$4,OFFSET($AI$3,$AN321,,1000),0)+$AN321,"")</f>
        <v/>
      </c>
      <c r="AO322" s="63" t="str">
        <f ca="1">IFERROR(MATCH('자료입력 및 결과표시'!$W$4,OFFSET($AJ$3,$AO321,,1000),0)+$AO321,"")</f>
        <v/>
      </c>
      <c r="AP322" s="63" t="str">
        <f ca="1">IFERROR(MATCH('자료입력 및 결과표시'!$X$4,OFFSET($AK$3,$AP321,,1000),0)+$AP321,"")</f>
        <v/>
      </c>
      <c r="AQ322" s="63" t="str">
        <f t="shared" ca="1" si="100"/>
        <v/>
      </c>
      <c r="AR322" s="63" t="str">
        <f t="shared" ca="1" si="101"/>
        <v/>
      </c>
      <c r="AS322" s="63" t="str">
        <f t="shared" ca="1" si="102"/>
        <v/>
      </c>
      <c r="AT322" s="63" t="str">
        <f t="shared" ca="1" si="103"/>
        <v/>
      </c>
      <c r="AU322" s="63" t="str">
        <f t="shared" ca="1" si="104"/>
        <v/>
      </c>
      <c r="AV322" s="63" t="str">
        <f t="shared" ca="1" si="105"/>
        <v/>
      </c>
      <c r="AW322" s="63" t="str">
        <f t="shared" ca="1" si="106"/>
        <v/>
      </c>
      <c r="AX322" s="63" t="str">
        <f t="shared" ca="1" si="107"/>
        <v/>
      </c>
      <c r="BC322"/>
    </row>
    <row r="323" spans="1:55" ht="16.5" x14ac:dyDescent="0.15">
      <c r="A323" s="60" t="str">
        <f ca="1">IFERROR(MATCH('자료입력 및 결과표시'!$A$4,OFFSET($I$3,$A322,,1000),0)+$A322,"")</f>
        <v/>
      </c>
      <c r="B323" s="60" t="str">
        <f t="shared" ca="1" si="109"/>
        <v/>
      </c>
      <c r="C323" s="40"/>
      <c r="D323" s="40"/>
      <c r="E323" s="40"/>
      <c r="H323" s="18">
        <f t="shared" ref="H323:H386" si="110">IF(OR(NOT(X323=0),NOT(Y323=0),NOT(Z323=0),NOT(AA323=0)),$A$3&amp;"\"&amp;V323&amp;"\"&amp;W323,0)</f>
        <v>0</v>
      </c>
      <c r="I323" s="129"/>
      <c r="J323" s="130"/>
      <c r="K323" s="131"/>
      <c r="L323" s="132"/>
      <c r="M323" s="113"/>
      <c r="N323" s="114"/>
      <c r="O323" s="114"/>
      <c r="P323" s="114"/>
      <c r="Q323" s="114"/>
      <c r="R323" s="114"/>
      <c r="S323" s="115"/>
      <c r="T323" s="116"/>
      <c r="U323" s="133"/>
      <c r="V323" s="134"/>
      <c r="W323" s="135"/>
      <c r="X323" s="141">
        <f t="shared" si="92"/>
        <v>0</v>
      </c>
      <c r="Y323" s="142">
        <f t="shared" si="93"/>
        <v>0</v>
      </c>
      <c r="Z323" s="142">
        <f t="shared" si="94"/>
        <v>0</v>
      </c>
      <c r="AA323" s="143">
        <f t="shared" si="95"/>
        <v>0</v>
      </c>
      <c r="AC323" s="53">
        <f>IF(AND(NOT(X323=0),$I323='자료입력 및 결과표시'!$A$4,COUNTIF('업무중복도(데이터 입력)'!$M323:$S323,'자료입력 및 결과표시'!A$9)&gt;=1),1,0)</f>
        <v>0</v>
      </c>
      <c r="AD323" s="53">
        <f>IF(AND(NOT(Y323=0),$I323='자료입력 및 결과표시'!$A$4,COUNTIF('업무중복도(데이터 입력)'!$M323:$S323,'자료입력 및 결과표시'!B$9)&gt;=1),2,0)</f>
        <v>0</v>
      </c>
      <c r="AE323" s="53">
        <f>IF(AND(NOT(Z323=0),$I323='자료입력 및 결과표시'!$A$4,COUNTIF('업무중복도(데이터 입력)'!$M323:$S323,'자료입력 및 결과표시'!C$9)&gt;=1),3,0)</f>
        <v>0</v>
      </c>
      <c r="AF323" s="53">
        <f>IF(AND(NOT(AA323=0),$I323='자료입력 및 결과표시'!$A$4,COUNTIF('업무중복도(데이터 입력)'!$M323:$S323,'자료입력 및 결과표시'!D$9)&gt;=1),4,0)</f>
        <v>0</v>
      </c>
      <c r="AH323" s="20" t="str">
        <f t="shared" si="96"/>
        <v>\\\0</v>
      </c>
      <c r="AI323" s="20" t="str">
        <f t="shared" si="97"/>
        <v>\\\0</v>
      </c>
      <c r="AJ323" s="20" t="str">
        <f t="shared" si="98"/>
        <v>\\\0</v>
      </c>
      <c r="AK323" s="20" t="str">
        <f t="shared" si="99"/>
        <v>\\\0</v>
      </c>
      <c r="AM323" s="63" t="str">
        <f ca="1">IFERROR(MATCH('자료입력 및 결과표시'!$U$4,OFFSET($AH$3,$AM322,,1000),0)+$AM322,"")</f>
        <v/>
      </c>
      <c r="AN323" s="63" t="str">
        <f ca="1">IFERROR(MATCH('자료입력 및 결과표시'!$V$4,OFFSET($AI$3,$AN322,,1000),0)+$AN322,"")</f>
        <v/>
      </c>
      <c r="AO323" s="63" t="str">
        <f ca="1">IFERROR(MATCH('자료입력 및 결과표시'!$W$4,OFFSET($AJ$3,$AO322,,1000),0)+$AO322,"")</f>
        <v/>
      </c>
      <c r="AP323" s="63" t="str">
        <f ca="1">IFERROR(MATCH('자료입력 및 결과표시'!$X$4,OFFSET($AK$3,$AP322,,1000),0)+$AP322,"")</f>
        <v/>
      </c>
      <c r="AQ323" s="63" t="str">
        <f t="shared" ca="1" si="100"/>
        <v/>
      </c>
      <c r="AR323" s="63" t="str">
        <f t="shared" ca="1" si="101"/>
        <v/>
      </c>
      <c r="AS323" s="63" t="str">
        <f t="shared" ca="1" si="102"/>
        <v/>
      </c>
      <c r="AT323" s="63" t="str">
        <f t="shared" ca="1" si="103"/>
        <v/>
      </c>
      <c r="AU323" s="63" t="str">
        <f t="shared" ca="1" si="104"/>
        <v/>
      </c>
      <c r="AV323" s="63" t="str">
        <f t="shared" ca="1" si="105"/>
        <v/>
      </c>
      <c r="AW323" s="63" t="str">
        <f t="shared" ca="1" si="106"/>
        <v/>
      </c>
      <c r="AX323" s="63" t="str">
        <f t="shared" ca="1" si="107"/>
        <v/>
      </c>
      <c r="BC323"/>
    </row>
    <row r="324" spans="1:55" ht="16.5" x14ac:dyDescent="0.15">
      <c r="A324" s="60" t="str">
        <f ca="1">IFERROR(MATCH('자료입력 및 결과표시'!$A$4,OFFSET($I$3,$A323,,1000),0)+$A323,"")</f>
        <v/>
      </c>
      <c r="B324" s="60" t="str">
        <f t="shared" ca="1" si="109"/>
        <v/>
      </c>
      <c r="C324" s="40"/>
      <c r="D324" s="40"/>
      <c r="E324" s="40"/>
      <c r="H324" s="18">
        <f t="shared" si="110"/>
        <v>0</v>
      </c>
      <c r="I324" s="129"/>
      <c r="J324" s="130"/>
      <c r="K324" s="131"/>
      <c r="L324" s="132"/>
      <c r="M324" s="113"/>
      <c r="N324" s="114"/>
      <c r="O324" s="114"/>
      <c r="P324" s="114"/>
      <c r="Q324" s="114"/>
      <c r="R324" s="114"/>
      <c r="S324" s="115"/>
      <c r="T324" s="116"/>
      <c r="U324" s="133"/>
      <c r="V324" s="134"/>
      <c r="W324" s="135"/>
      <c r="X324" s="141">
        <f t="shared" ref="X324:X387" si="111">IF($C$5="미만",IF(AND($I324=$A$3,OR(B$3=$M324,B$3=$N324,B$3=$O324,B$3=$P324,B$3=$Q324,B$3=$R324,B$3=$S324)),IF(OR($A$5+90&gt;=$L324,$A$5&lt;$K324),0,IF($L324-$A$5-90&gt;=$B$5,$B$5,$L324-$A$5-90)),0),IF($T324=$C$5,IF(AND($I324=$A$3,OR(B$3=$M324,B$3=$N324,B$3=$O324,B$3=$P324,B$3=$Q324,B$3=$R324,B$3=$S324)),IF(OR($A$5+90&gt;=$L324,$A$5&lt;$K324),0,IF($L324-$A$5-90&gt;=$B$5,$B$5,$L324-$A$5-90)),0),0))</f>
        <v>0</v>
      </c>
      <c r="Y324" s="142">
        <f t="shared" ref="Y324:Y387" si="112">IF($C$5="미만",IF(AND($I324=$A$3,OR(C$3=$M324,C$3=$N324,C$3=$O324,C$3=$P324,C$3=$Q324,C$3=$R324,C$3=$S324)),IF(OR($A$5+90&gt;=$L324,$A$5&lt;$K324),0,IF($L324-$A$5-90&gt;=$B$5,$B$5,$L324-$A$5-90)),0),IF($T324=$C$5,IF(AND($I324=$A$3,OR(C$3=$M324,C$3=$N324,C$3=$O324,C$3=$P324,C$3=$Q324,C$3=$R324,C$3=$S324)),IF(OR($A$5+90&gt;=$L324,$A$5&lt;$K324),0,IF($L324-$A$5-90&gt;=$B$5,$B$5,$L324-$A$5-90)),0),0))</f>
        <v>0</v>
      </c>
      <c r="Z324" s="142">
        <f t="shared" ref="Z324:Z387" si="113">IF($C$5="미만",IF(AND($I324=$A$3,OR(D$3=$M324,D$3=$N324,D$3=$O324,D$3=$P324,D$3=$Q324,D$3=$R324,D$3=$S324)),IF(OR($A$5+90&gt;=$L324,$A$5&lt;$K324),0,IF($L324-$A$5-90&gt;=$B$5,$B$5,$L324-$A$5-90)),0),IF($T324=$C$5,IF(AND($I324=$A$3,OR(D$3=$M324,D$3=$N324,D$3=$O324,D$3=$P324,D$3=$Q324,D$3=$R324,D$3=$S324)),IF(OR($A$5+90&gt;=$L324,$A$5&lt;$K324),0,IF($L324-$A$5-90&gt;=$B$5,$B$5,$L324-$A$5-90)),0),0))</f>
        <v>0</v>
      </c>
      <c r="AA324" s="143">
        <f t="shared" ref="AA324:AA387" si="114">IF($C$5="미만",IF(AND($I324=$A$3,OR(E$3=$M324,E$3=$N324,E$3=$O324,E$3=$P324,E$3=$Q324,E$3=$R324,E$3=$S324)),IF(OR($A$5+90&gt;=$L324,$A$5&lt;$K324),0,IF($L324-$A$5-90&gt;=$B$5,$B$5,$L324-$A$5-90)),0),IF($T324=$C$5,IF(AND($I324=$A$3,OR(E$3=$M324,E$3=$N324,E$3=$O324,E$3=$P324,E$3=$Q324,E$3=$R324,E$3=$S324)),IF(OR($A$5+90&gt;=$L324,$A$5&lt;$K324),0,IF($L324-$A$5-90&gt;=$B$5,$B$5,$L324-$A$5-90)),0),0))</f>
        <v>0</v>
      </c>
      <c r="AC324" s="53">
        <f>IF(AND(NOT(X324=0),$I324='자료입력 및 결과표시'!$A$4,COUNTIF('업무중복도(데이터 입력)'!$M324:$S324,'자료입력 및 결과표시'!A$9)&gt;=1),1,0)</f>
        <v>0</v>
      </c>
      <c r="AD324" s="53">
        <f>IF(AND(NOT(Y324=0),$I324='자료입력 및 결과표시'!$A$4,COUNTIF('업무중복도(데이터 입력)'!$M324:$S324,'자료입력 및 결과표시'!B$9)&gt;=1),2,0)</f>
        <v>0</v>
      </c>
      <c r="AE324" s="53">
        <f>IF(AND(NOT(Z324=0),$I324='자료입력 및 결과표시'!$A$4,COUNTIF('업무중복도(데이터 입력)'!$M324:$S324,'자료입력 및 결과표시'!C$9)&gt;=1),3,0)</f>
        <v>0</v>
      </c>
      <c r="AF324" s="53">
        <f>IF(AND(NOT(AA324=0),$I324='자료입력 및 결과표시'!$A$4,COUNTIF('업무중복도(데이터 입력)'!$M324:$S324,'자료입력 및 결과표시'!D$9)&gt;=1),4,0)</f>
        <v>0</v>
      </c>
      <c r="AH324" s="20" t="str">
        <f t="shared" ref="AH324:AH387" si="115">$I324&amp;"\"&amp;$V324&amp;"\"&amp;$W324&amp;"\"&amp;$AC324</f>
        <v>\\\0</v>
      </c>
      <c r="AI324" s="20" t="str">
        <f t="shared" ref="AI324:AI387" si="116">$I324&amp;"\"&amp;$V324&amp;"\"&amp;$W324&amp;"\"&amp;$AD324</f>
        <v>\\\0</v>
      </c>
      <c r="AJ324" s="20" t="str">
        <f t="shared" ref="AJ324:AJ387" si="117">$I324&amp;"\"&amp;$V324&amp;"\"&amp;$W324&amp;"\"&amp;$AE324</f>
        <v>\\\0</v>
      </c>
      <c r="AK324" s="20" t="str">
        <f t="shared" ref="AK324:AK387" si="118">$I324&amp;"\"&amp;$V324&amp;"\"&amp;$W324&amp;"\"&amp;$AF324</f>
        <v>\\\0</v>
      </c>
      <c r="AM324" s="63" t="str">
        <f ca="1">IFERROR(MATCH('자료입력 및 결과표시'!$U$4,OFFSET($AH$3,$AM323,,1000),0)+$AM323,"")</f>
        <v/>
      </c>
      <c r="AN324" s="63" t="str">
        <f ca="1">IFERROR(MATCH('자료입력 및 결과표시'!$V$4,OFFSET($AI$3,$AN323,,1000),0)+$AN323,"")</f>
        <v/>
      </c>
      <c r="AO324" s="63" t="str">
        <f ca="1">IFERROR(MATCH('자료입력 및 결과표시'!$W$4,OFFSET($AJ$3,$AO323,,1000),0)+$AO323,"")</f>
        <v/>
      </c>
      <c r="AP324" s="63" t="str">
        <f ca="1">IFERROR(MATCH('자료입력 및 결과표시'!$X$4,OFFSET($AK$3,$AP323,,1000),0)+$AP323,"")</f>
        <v/>
      </c>
      <c r="AQ324" s="63" t="str">
        <f t="shared" ref="AQ324:AQ387" ca="1" si="119">IFERROR(INDEX($J$3:$J$1003,AM324),"")</f>
        <v/>
      </c>
      <c r="AR324" s="63" t="str">
        <f t="shared" ref="AR324:AR387" ca="1" si="120">IFERROR(INDEX($J$3:$J$1003,AN324),"")</f>
        <v/>
      </c>
      <c r="AS324" s="63" t="str">
        <f t="shared" ref="AS324:AS387" ca="1" si="121">IFERROR(INDEX($J$3:$J$1003,AO324),"")</f>
        <v/>
      </c>
      <c r="AT324" s="63" t="str">
        <f t="shared" ref="AT324:AT387" ca="1" si="122">IFERROR(INDEX($J$3:$J$1003,AP324),"")</f>
        <v/>
      </c>
      <c r="AU324" s="63" t="str">
        <f t="shared" ref="AU324:AU387" ca="1" si="123">IFERROR(INDEX($X$3:$X$1003,AM324),"")</f>
        <v/>
      </c>
      <c r="AV324" s="63" t="str">
        <f t="shared" ref="AV324:AV387" ca="1" si="124">IFERROR(INDEX($Y$3:$Y$1003,AN324),"")</f>
        <v/>
      </c>
      <c r="AW324" s="63" t="str">
        <f t="shared" ref="AW324:AW387" ca="1" si="125">IFERROR(INDEX($Z$3:$Z$1003,AO324),"")</f>
        <v/>
      </c>
      <c r="AX324" s="63" t="str">
        <f t="shared" ref="AX324:AX387" ca="1" si="126">IFERROR(INDEX($AA$3:$AA$1003,AP324),"")</f>
        <v/>
      </c>
      <c r="BC324"/>
    </row>
    <row r="325" spans="1:55" ht="16.5" x14ac:dyDescent="0.15">
      <c r="A325" s="60" t="str">
        <f ca="1">IFERROR(MATCH('자료입력 및 결과표시'!$A$4,OFFSET($I$3,$A324,,1000),0)+$A324,"")</f>
        <v/>
      </c>
      <c r="B325" s="60" t="str">
        <f t="shared" ca="1" si="109"/>
        <v/>
      </c>
      <c r="C325" s="40"/>
      <c r="D325" s="40"/>
      <c r="E325" s="40"/>
      <c r="H325" s="18">
        <f t="shared" si="110"/>
        <v>0</v>
      </c>
      <c r="I325" s="129"/>
      <c r="J325" s="130"/>
      <c r="K325" s="131"/>
      <c r="L325" s="132"/>
      <c r="M325" s="113"/>
      <c r="N325" s="114"/>
      <c r="O325" s="114"/>
      <c r="P325" s="114"/>
      <c r="Q325" s="114"/>
      <c r="R325" s="114"/>
      <c r="S325" s="115"/>
      <c r="T325" s="116"/>
      <c r="U325" s="133"/>
      <c r="V325" s="134"/>
      <c r="W325" s="135"/>
      <c r="X325" s="141">
        <f t="shared" si="111"/>
        <v>0</v>
      </c>
      <c r="Y325" s="142">
        <f t="shared" si="112"/>
        <v>0</v>
      </c>
      <c r="Z325" s="142">
        <f t="shared" si="113"/>
        <v>0</v>
      </c>
      <c r="AA325" s="143">
        <f t="shared" si="114"/>
        <v>0</v>
      </c>
      <c r="AC325" s="53">
        <f>IF(AND(NOT(X325=0),$I325='자료입력 및 결과표시'!$A$4,COUNTIF('업무중복도(데이터 입력)'!$M325:$S325,'자료입력 및 결과표시'!A$9)&gt;=1),1,0)</f>
        <v>0</v>
      </c>
      <c r="AD325" s="53">
        <f>IF(AND(NOT(Y325=0),$I325='자료입력 및 결과표시'!$A$4,COUNTIF('업무중복도(데이터 입력)'!$M325:$S325,'자료입력 및 결과표시'!B$9)&gt;=1),2,0)</f>
        <v>0</v>
      </c>
      <c r="AE325" s="53">
        <f>IF(AND(NOT(Z325=0),$I325='자료입력 및 결과표시'!$A$4,COUNTIF('업무중복도(데이터 입력)'!$M325:$S325,'자료입력 및 결과표시'!C$9)&gt;=1),3,0)</f>
        <v>0</v>
      </c>
      <c r="AF325" s="53">
        <f>IF(AND(NOT(AA325=0),$I325='자료입력 및 결과표시'!$A$4,COUNTIF('업무중복도(데이터 입력)'!$M325:$S325,'자료입력 및 결과표시'!D$9)&gt;=1),4,0)</f>
        <v>0</v>
      </c>
      <c r="AH325" s="20" t="str">
        <f t="shared" si="115"/>
        <v>\\\0</v>
      </c>
      <c r="AI325" s="20" t="str">
        <f t="shared" si="116"/>
        <v>\\\0</v>
      </c>
      <c r="AJ325" s="20" t="str">
        <f t="shared" si="117"/>
        <v>\\\0</v>
      </c>
      <c r="AK325" s="20" t="str">
        <f t="shared" si="118"/>
        <v>\\\0</v>
      </c>
      <c r="AM325" s="63" t="str">
        <f ca="1">IFERROR(MATCH('자료입력 및 결과표시'!$U$4,OFFSET($AH$3,$AM324,,1000),0)+$AM324,"")</f>
        <v/>
      </c>
      <c r="AN325" s="63" t="str">
        <f ca="1">IFERROR(MATCH('자료입력 및 결과표시'!$V$4,OFFSET($AI$3,$AN324,,1000),0)+$AN324,"")</f>
        <v/>
      </c>
      <c r="AO325" s="63" t="str">
        <f ca="1">IFERROR(MATCH('자료입력 및 결과표시'!$W$4,OFFSET($AJ$3,$AO324,,1000),0)+$AO324,"")</f>
        <v/>
      </c>
      <c r="AP325" s="63" t="str">
        <f ca="1">IFERROR(MATCH('자료입력 및 결과표시'!$X$4,OFFSET($AK$3,$AP324,,1000),0)+$AP324,"")</f>
        <v/>
      </c>
      <c r="AQ325" s="63" t="str">
        <f t="shared" ca="1" si="119"/>
        <v/>
      </c>
      <c r="AR325" s="63" t="str">
        <f t="shared" ca="1" si="120"/>
        <v/>
      </c>
      <c r="AS325" s="63" t="str">
        <f t="shared" ca="1" si="121"/>
        <v/>
      </c>
      <c r="AT325" s="63" t="str">
        <f t="shared" ca="1" si="122"/>
        <v/>
      </c>
      <c r="AU325" s="63" t="str">
        <f t="shared" ca="1" si="123"/>
        <v/>
      </c>
      <c r="AV325" s="63" t="str">
        <f t="shared" ca="1" si="124"/>
        <v/>
      </c>
      <c r="AW325" s="63" t="str">
        <f t="shared" ca="1" si="125"/>
        <v/>
      </c>
      <c r="AX325" s="63" t="str">
        <f t="shared" ca="1" si="126"/>
        <v/>
      </c>
      <c r="BC325"/>
    </row>
    <row r="326" spans="1:55" ht="16.5" x14ac:dyDescent="0.15">
      <c r="A326" s="60" t="str">
        <f ca="1">IFERROR(MATCH('자료입력 및 결과표시'!$A$4,OFFSET($I$3,$A325,,1000),0)+$A325,"")</f>
        <v/>
      </c>
      <c r="B326" s="60" t="str">
        <f t="shared" ca="1" si="109"/>
        <v/>
      </c>
      <c r="C326" s="40"/>
      <c r="D326" s="40"/>
      <c r="E326" s="40"/>
      <c r="H326" s="18">
        <f t="shared" si="110"/>
        <v>0</v>
      </c>
      <c r="I326" s="129"/>
      <c r="J326" s="130"/>
      <c r="K326" s="131"/>
      <c r="L326" s="132"/>
      <c r="M326" s="113"/>
      <c r="N326" s="114"/>
      <c r="O326" s="114"/>
      <c r="P326" s="114"/>
      <c r="Q326" s="114"/>
      <c r="R326" s="114"/>
      <c r="S326" s="115"/>
      <c r="T326" s="116"/>
      <c r="U326" s="133"/>
      <c r="V326" s="134"/>
      <c r="W326" s="135"/>
      <c r="X326" s="141">
        <f t="shared" si="111"/>
        <v>0</v>
      </c>
      <c r="Y326" s="142">
        <f t="shared" si="112"/>
        <v>0</v>
      </c>
      <c r="Z326" s="142">
        <f t="shared" si="113"/>
        <v>0</v>
      </c>
      <c r="AA326" s="143">
        <f t="shared" si="114"/>
        <v>0</v>
      </c>
      <c r="AC326" s="53">
        <f>IF(AND(NOT(X326=0),$I326='자료입력 및 결과표시'!$A$4,COUNTIF('업무중복도(데이터 입력)'!$M326:$S326,'자료입력 및 결과표시'!A$9)&gt;=1),1,0)</f>
        <v>0</v>
      </c>
      <c r="AD326" s="53">
        <f>IF(AND(NOT(Y326=0),$I326='자료입력 및 결과표시'!$A$4,COUNTIF('업무중복도(데이터 입력)'!$M326:$S326,'자료입력 및 결과표시'!B$9)&gt;=1),2,0)</f>
        <v>0</v>
      </c>
      <c r="AE326" s="53">
        <f>IF(AND(NOT(Z326=0),$I326='자료입력 및 결과표시'!$A$4,COUNTIF('업무중복도(데이터 입력)'!$M326:$S326,'자료입력 및 결과표시'!C$9)&gt;=1),3,0)</f>
        <v>0</v>
      </c>
      <c r="AF326" s="53">
        <f>IF(AND(NOT(AA326=0),$I326='자료입력 및 결과표시'!$A$4,COUNTIF('업무중복도(데이터 입력)'!$M326:$S326,'자료입력 및 결과표시'!D$9)&gt;=1),4,0)</f>
        <v>0</v>
      </c>
      <c r="AH326" s="20" t="str">
        <f t="shared" si="115"/>
        <v>\\\0</v>
      </c>
      <c r="AI326" s="20" t="str">
        <f t="shared" si="116"/>
        <v>\\\0</v>
      </c>
      <c r="AJ326" s="20" t="str">
        <f t="shared" si="117"/>
        <v>\\\0</v>
      </c>
      <c r="AK326" s="20" t="str">
        <f t="shared" si="118"/>
        <v>\\\0</v>
      </c>
      <c r="AM326" s="63" t="str">
        <f ca="1">IFERROR(MATCH('자료입력 및 결과표시'!$U$4,OFFSET($AH$3,$AM325,,1000),0)+$AM325,"")</f>
        <v/>
      </c>
      <c r="AN326" s="63" t="str">
        <f ca="1">IFERROR(MATCH('자료입력 및 결과표시'!$V$4,OFFSET($AI$3,$AN325,,1000),0)+$AN325,"")</f>
        <v/>
      </c>
      <c r="AO326" s="63" t="str">
        <f ca="1">IFERROR(MATCH('자료입력 및 결과표시'!$W$4,OFFSET($AJ$3,$AO325,,1000),0)+$AO325,"")</f>
        <v/>
      </c>
      <c r="AP326" s="63" t="str">
        <f ca="1">IFERROR(MATCH('자료입력 및 결과표시'!$X$4,OFFSET($AK$3,$AP325,,1000),0)+$AP325,"")</f>
        <v/>
      </c>
      <c r="AQ326" s="63" t="str">
        <f t="shared" ca="1" si="119"/>
        <v/>
      </c>
      <c r="AR326" s="63" t="str">
        <f t="shared" ca="1" si="120"/>
        <v/>
      </c>
      <c r="AS326" s="63" t="str">
        <f t="shared" ca="1" si="121"/>
        <v/>
      </c>
      <c r="AT326" s="63" t="str">
        <f t="shared" ca="1" si="122"/>
        <v/>
      </c>
      <c r="AU326" s="63" t="str">
        <f t="shared" ca="1" si="123"/>
        <v/>
      </c>
      <c r="AV326" s="63" t="str">
        <f t="shared" ca="1" si="124"/>
        <v/>
      </c>
      <c r="AW326" s="63" t="str">
        <f t="shared" ca="1" si="125"/>
        <v/>
      </c>
      <c r="AX326" s="63" t="str">
        <f t="shared" ca="1" si="126"/>
        <v/>
      </c>
      <c r="BC326"/>
    </row>
    <row r="327" spans="1:55" ht="16.5" x14ac:dyDescent="0.15">
      <c r="A327" s="60" t="str">
        <f ca="1">IFERROR(MATCH('자료입력 및 결과표시'!$A$4,OFFSET($I$3,$A326,,1000),0)+$A326,"")</f>
        <v/>
      </c>
      <c r="B327" s="60" t="str">
        <f t="shared" ca="1" si="109"/>
        <v/>
      </c>
      <c r="C327" s="40"/>
      <c r="D327" s="40"/>
      <c r="E327" s="40"/>
      <c r="H327" s="18">
        <f t="shared" si="110"/>
        <v>0</v>
      </c>
      <c r="I327" s="129"/>
      <c r="J327" s="130"/>
      <c r="K327" s="131"/>
      <c r="L327" s="132"/>
      <c r="M327" s="113"/>
      <c r="N327" s="114"/>
      <c r="O327" s="114"/>
      <c r="P327" s="114"/>
      <c r="Q327" s="114"/>
      <c r="R327" s="114"/>
      <c r="S327" s="115"/>
      <c r="T327" s="116"/>
      <c r="U327" s="133"/>
      <c r="V327" s="134"/>
      <c r="W327" s="135"/>
      <c r="X327" s="141">
        <f t="shared" si="111"/>
        <v>0</v>
      </c>
      <c r="Y327" s="142">
        <f t="shared" si="112"/>
        <v>0</v>
      </c>
      <c r="Z327" s="142">
        <f t="shared" si="113"/>
        <v>0</v>
      </c>
      <c r="AA327" s="143">
        <f t="shared" si="114"/>
        <v>0</v>
      </c>
      <c r="AC327" s="53">
        <f>IF(AND(NOT(X327=0),$I327='자료입력 및 결과표시'!$A$4,COUNTIF('업무중복도(데이터 입력)'!$M327:$S327,'자료입력 및 결과표시'!A$9)&gt;=1),1,0)</f>
        <v>0</v>
      </c>
      <c r="AD327" s="53">
        <f>IF(AND(NOT(Y327=0),$I327='자료입력 및 결과표시'!$A$4,COUNTIF('업무중복도(데이터 입력)'!$M327:$S327,'자료입력 및 결과표시'!B$9)&gt;=1),2,0)</f>
        <v>0</v>
      </c>
      <c r="AE327" s="53">
        <f>IF(AND(NOT(Z327=0),$I327='자료입력 및 결과표시'!$A$4,COUNTIF('업무중복도(데이터 입력)'!$M327:$S327,'자료입력 및 결과표시'!C$9)&gt;=1),3,0)</f>
        <v>0</v>
      </c>
      <c r="AF327" s="53">
        <f>IF(AND(NOT(AA327=0),$I327='자료입력 및 결과표시'!$A$4,COUNTIF('업무중복도(데이터 입력)'!$M327:$S327,'자료입력 및 결과표시'!D$9)&gt;=1),4,0)</f>
        <v>0</v>
      </c>
      <c r="AH327" s="20" t="str">
        <f t="shared" si="115"/>
        <v>\\\0</v>
      </c>
      <c r="AI327" s="20" t="str">
        <f t="shared" si="116"/>
        <v>\\\0</v>
      </c>
      <c r="AJ327" s="20" t="str">
        <f t="shared" si="117"/>
        <v>\\\0</v>
      </c>
      <c r="AK327" s="20" t="str">
        <f t="shared" si="118"/>
        <v>\\\0</v>
      </c>
      <c r="AM327" s="63" t="str">
        <f ca="1">IFERROR(MATCH('자료입력 및 결과표시'!$U$4,OFFSET($AH$3,$AM326,,1000),0)+$AM326,"")</f>
        <v/>
      </c>
      <c r="AN327" s="63" t="str">
        <f ca="1">IFERROR(MATCH('자료입력 및 결과표시'!$V$4,OFFSET($AI$3,$AN326,,1000),0)+$AN326,"")</f>
        <v/>
      </c>
      <c r="AO327" s="63" t="str">
        <f ca="1">IFERROR(MATCH('자료입력 및 결과표시'!$W$4,OFFSET($AJ$3,$AO326,,1000),0)+$AO326,"")</f>
        <v/>
      </c>
      <c r="AP327" s="63" t="str">
        <f ca="1">IFERROR(MATCH('자료입력 및 결과표시'!$X$4,OFFSET($AK$3,$AP326,,1000),0)+$AP326,"")</f>
        <v/>
      </c>
      <c r="AQ327" s="63" t="str">
        <f t="shared" ca="1" si="119"/>
        <v/>
      </c>
      <c r="AR327" s="63" t="str">
        <f t="shared" ca="1" si="120"/>
        <v/>
      </c>
      <c r="AS327" s="63" t="str">
        <f t="shared" ca="1" si="121"/>
        <v/>
      </c>
      <c r="AT327" s="63" t="str">
        <f t="shared" ca="1" si="122"/>
        <v/>
      </c>
      <c r="AU327" s="63" t="str">
        <f t="shared" ca="1" si="123"/>
        <v/>
      </c>
      <c r="AV327" s="63" t="str">
        <f t="shared" ca="1" si="124"/>
        <v/>
      </c>
      <c r="AW327" s="63" t="str">
        <f t="shared" ca="1" si="125"/>
        <v/>
      </c>
      <c r="AX327" s="63" t="str">
        <f t="shared" ca="1" si="126"/>
        <v/>
      </c>
      <c r="BC327"/>
    </row>
    <row r="328" spans="1:55" ht="16.5" x14ac:dyDescent="0.15">
      <c r="A328" s="60" t="str">
        <f ca="1">IFERROR(MATCH('자료입력 및 결과표시'!$A$4,OFFSET($I$3,$A327,,1000),0)+$A327,"")</f>
        <v/>
      </c>
      <c r="B328" s="60" t="str">
        <f t="shared" ca="1" si="109"/>
        <v/>
      </c>
      <c r="C328" s="40"/>
      <c r="D328" s="40"/>
      <c r="E328" s="40"/>
      <c r="H328" s="18">
        <f t="shared" si="110"/>
        <v>0</v>
      </c>
      <c r="I328" s="129"/>
      <c r="J328" s="130"/>
      <c r="K328" s="131"/>
      <c r="L328" s="132"/>
      <c r="M328" s="113"/>
      <c r="N328" s="114"/>
      <c r="O328" s="114"/>
      <c r="P328" s="114"/>
      <c r="Q328" s="114"/>
      <c r="R328" s="114"/>
      <c r="S328" s="115"/>
      <c r="T328" s="116"/>
      <c r="U328" s="133"/>
      <c r="V328" s="134"/>
      <c r="W328" s="135"/>
      <c r="X328" s="141">
        <f t="shared" si="111"/>
        <v>0</v>
      </c>
      <c r="Y328" s="142">
        <f t="shared" si="112"/>
        <v>0</v>
      </c>
      <c r="Z328" s="142">
        <f t="shared" si="113"/>
        <v>0</v>
      </c>
      <c r="AA328" s="143">
        <f t="shared" si="114"/>
        <v>0</v>
      </c>
      <c r="AC328" s="53">
        <f>IF(AND(NOT(X328=0),$I328='자료입력 및 결과표시'!$A$4,COUNTIF('업무중복도(데이터 입력)'!$M328:$S328,'자료입력 및 결과표시'!A$9)&gt;=1),1,0)</f>
        <v>0</v>
      </c>
      <c r="AD328" s="53">
        <f>IF(AND(NOT(Y328=0),$I328='자료입력 및 결과표시'!$A$4,COUNTIF('업무중복도(데이터 입력)'!$M328:$S328,'자료입력 및 결과표시'!B$9)&gt;=1),2,0)</f>
        <v>0</v>
      </c>
      <c r="AE328" s="53">
        <f>IF(AND(NOT(Z328=0),$I328='자료입력 및 결과표시'!$A$4,COUNTIF('업무중복도(데이터 입력)'!$M328:$S328,'자료입력 및 결과표시'!C$9)&gt;=1),3,0)</f>
        <v>0</v>
      </c>
      <c r="AF328" s="53">
        <f>IF(AND(NOT(AA328=0),$I328='자료입력 및 결과표시'!$A$4,COUNTIF('업무중복도(데이터 입력)'!$M328:$S328,'자료입력 및 결과표시'!D$9)&gt;=1),4,0)</f>
        <v>0</v>
      </c>
      <c r="AH328" s="20" t="str">
        <f t="shared" si="115"/>
        <v>\\\0</v>
      </c>
      <c r="AI328" s="20" t="str">
        <f t="shared" si="116"/>
        <v>\\\0</v>
      </c>
      <c r="AJ328" s="20" t="str">
        <f t="shared" si="117"/>
        <v>\\\0</v>
      </c>
      <c r="AK328" s="20" t="str">
        <f t="shared" si="118"/>
        <v>\\\0</v>
      </c>
      <c r="AM328" s="63" t="str">
        <f ca="1">IFERROR(MATCH('자료입력 및 결과표시'!$U$4,OFFSET($AH$3,$AM327,,1000),0)+$AM327,"")</f>
        <v/>
      </c>
      <c r="AN328" s="63" t="str">
        <f ca="1">IFERROR(MATCH('자료입력 및 결과표시'!$V$4,OFFSET($AI$3,$AN327,,1000),0)+$AN327,"")</f>
        <v/>
      </c>
      <c r="AO328" s="63" t="str">
        <f ca="1">IFERROR(MATCH('자료입력 및 결과표시'!$W$4,OFFSET($AJ$3,$AO327,,1000),0)+$AO327,"")</f>
        <v/>
      </c>
      <c r="AP328" s="63" t="str">
        <f ca="1">IFERROR(MATCH('자료입력 및 결과표시'!$X$4,OFFSET($AK$3,$AP327,,1000),0)+$AP327,"")</f>
        <v/>
      </c>
      <c r="AQ328" s="63" t="str">
        <f t="shared" ca="1" si="119"/>
        <v/>
      </c>
      <c r="AR328" s="63" t="str">
        <f t="shared" ca="1" si="120"/>
        <v/>
      </c>
      <c r="AS328" s="63" t="str">
        <f t="shared" ca="1" si="121"/>
        <v/>
      </c>
      <c r="AT328" s="63" t="str">
        <f t="shared" ca="1" si="122"/>
        <v/>
      </c>
      <c r="AU328" s="63" t="str">
        <f t="shared" ca="1" si="123"/>
        <v/>
      </c>
      <c r="AV328" s="63" t="str">
        <f t="shared" ca="1" si="124"/>
        <v/>
      </c>
      <c r="AW328" s="63" t="str">
        <f t="shared" ca="1" si="125"/>
        <v/>
      </c>
      <c r="AX328" s="63" t="str">
        <f t="shared" ca="1" si="126"/>
        <v/>
      </c>
      <c r="BC328"/>
    </row>
    <row r="329" spans="1:55" ht="16.5" x14ac:dyDescent="0.15">
      <c r="A329" s="60" t="str">
        <f ca="1">IFERROR(MATCH('자료입력 및 결과표시'!$A$4,OFFSET($I$3,$A328,,1000),0)+$A328,"")</f>
        <v/>
      </c>
      <c r="B329" s="60" t="str">
        <f t="shared" ca="1" si="109"/>
        <v/>
      </c>
      <c r="C329" s="40"/>
      <c r="D329" s="40"/>
      <c r="E329" s="40"/>
      <c r="H329" s="18">
        <f t="shared" si="110"/>
        <v>0</v>
      </c>
      <c r="I329" s="129"/>
      <c r="J329" s="130"/>
      <c r="K329" s="131"/>
      <c r="L329" s="132"/>
      <c r="M329" s="113"/>
      <c r="N329" s="114"/>
      <c r="O329" s="114"/>
      <c r="P329" s="114"/>
      <c r="Q329" s="114"/>
      <c r="R329" s="114"/>
      <c r="S329" s="115"/>
      <c r="T329" s="116"/>
      <c r="U329" s="133"/>
      <c r="V329" s="134"/>
      <c r="W329" s="135"/>
      <c r="X329" s="141">
        <f t="shared" si="111"/>
        <v>0</v>
      </c>
      <c r="Y329" s="142">
        <f t="shared" si="112"/>
        <v>0</v>
      </c>
      <c r="Z329" s="142">
        <f t="shared" si="113"/>
        <v>0</v>
      </c>
      <c r="AA329" s="143">
        <f t="shared" si="114"/>
        <v>0</v>
      </c>
      <c r="AC329" s="53">
        <f>IF(AND(NOT(X329=0),$I329='자료입력 및 결과표시'!$A$4,COUNTIF('업무중복도(데이터 입력)'!$M329:$S329,'자료입력 및 결과표시'!A$9)&gt;=1),1,0)</f>
        <v>0</v>
      </c>
      <c r="AD329" s="53">
        <f>IF(AND(NOT(Y329=0),$I329='자료입력 및 결과표시'!$A$4,COUNTIF('업무중복도(데이터 입력)'!$M329:$S329,'자료입력 및 결과표시'!B$9)&gt;=1),2,0)</f>
        <v>0</v>
      </c>
      <c r="AE329" s="53">
        <f>IF(AND(NOT(Z329=0),$I329='자료입력 및 결과표시'!$A$4,COUNTIF('업무중복도(데이터 입력)'!$M329:$S329,'자료입력 및 결과표시'!C$9)&gt;=1),3,0)</f>
        <v>0</v>
      </c>
      <c r="AF329" s="53">
        <f>IF(AND(NOT(AA329=0),$I329='자료입력 및 결과표시'!$A$4,COUNTIF('업무중복도(데이터 입력)'!$M329:$S329,'자료입력 및 결과표시'!D$9)&gt;=1),4,0)</f>
        <v>0</v>
      </c>
      <c r="AH329" s="20" t="str">
        <f t="shared" si="115"/>
        <v>\\\0</v>
      </c>
      <c r="AI329" s="20" t="str">
        <f t="shared" si="116"/>
        <v>\\\0</v>
      </c>
      <c r="AJ329" s="20" t="str">
        <f t="shared" si="117"/>
        <v>\\\0</v>
      </c>
      <c r="AK329" s="20" t="str">
        <f t="shared" si="118"/>
        <v>\\\0</v>
      </c>
      <c r="AM329" s="63" t="str">
        <f ca="1">IFERROR(MATCH('자료입력 및 결과표시'!$U$4,OFFSET($AH$3,$AM328,,1000),0)+$AM328,"")</f>
        <v/>
      </c>
      <c r="AN329" s="63" t="str">
        <f ca="1">IFERROR(MATCH('자료입력 및 결과표시'!$V$4,OFFSET($AI$3,$AN328,,1000),0)+$AN328,"")</f>
        <v/>
      </c>
      <c r="AO329" s="63" t="str">
        <f ca="1">IFERROR(MATCH('자료입력 및 결과표시'!$W$4,OFFSET($AJ$3,$AO328,,1000),0)+$AO328,"")</f>
        <v/>
      </c>
      <c r="AP329" s="63" t="str">
        <f ca="1">IFERROR(MATCH('자료입력 및 결과표시'!$X$4,OFFSET($AK$3,$AP328,,1000),0)+$AP328,"")</f>
        <v/>
      </c>
      <c r="AQ329" s="63" t="str">
        <f t="shared" ca="1" si="119"/>
        <v/>
      </c>
      <c r="AR329" s="63" t="str">
        <f t="shared" ca="1" si="120"/>
        <v/>
      </c>
      <c r="AS329" s="63" t="str">
        <f t="shared" ca="1" si="121"/>
        <v/>
      </c>
      <c r="AT329" s="63" t="str">
        <f t="shared" ca="1" si="122"/>
        <v/>
      </c>
      <c r="AU329" s="63" t="str">
        <f t="shared" ca="1" si="123"/>
        <v/>
      </c>
      <c r="AV329" s="63" t="str">
        <f t="shared" ca="1" si="124"/>
        <v/>
      </c>
      <c r="AW329" s="63" t="str">
        <f t="shared" ca="1" si="125"/>
        <v/>
      </c>
      <c r="AX329" s="63" t="str">
        <f t="shared" ca="1" si="126"/>
        <v/>
      </c>
      <c r="BC329"/>
    </row>
    <row r="330" spans="1:55" ht="16.5" x14ac:dyDescent="0.15">
      <c r="A330" s="60" t="str">
        <f ca="1">IFERROR(MATCH('자료입력 및 결과표시'!$A$4,OFFSET($I$3,$A329,,1000),0)+$A329,"")</f>
        <v/>
      </c>
      <c r="B330" s="60" t="str">
        <f t="shared" ca="1" si="109"/>
        <v/>
      </c>
      <c r="C330" s="40"/>
      <c r="D330" s="40"/>
      <c r="E330" s="40"/>
      <c r="H330" s="18">
        <f t="shared" si="110"/>
        <v>0</v>
      </c>
      <c r="I330" s="129"/>
      <c r="J330" s="130"/>
      <c r="K330" s="131"/>
      <c r="L330" s="132"/>
      <c r="M330" s="113"/>
      <c r="N330" s="114"/>
      <c r="O330" s="114"/>
      <c r="P330" s="114"/>
      <c r="Q330" s="114"/>
      <c r="R330" s="114"/>
      <c r="S330" s="115"/>
      <c r="T330" s="116"/>
      <c r="U330" s="133"/>
      <c r="V330" s="134"/>
      <c r="W330" s="135"/>
      <c r="X330" s="141">
        <f t="shared" si="111"/>
        <v>0</v>
      </c>
      <c r="Y330" s="142">
        <f t="shared" si="112"/>
        <v>0</v>
      </c>
      <c r="Z330" s="142">
        <f t="shared" si="113"/>
        <v>0</v>
      </c>
      <c r="AA330" s="143">
        <f t="shared" si="114"/>
        <v>0</v>
      </c>
      <c r="AC330" s="53">
        <f>IF(AND(NOT(X330=0),$I330='자료입력 및 결과표시'!$A$4,COUNTIF('업무중복도(데이터 입력)'!$M330:$S330,'자료입력 및 결과표시'!A$9)&gt;=1),1,0)</f>
        <v>0</v>
      </c>
      <c r="AD330" s="53">
        <f>IF(AND(NOT(Y330=0),$I330='자료입력 및 결과표시'!$A$4,COUNTIF('업무중복도(데이터 입력)'!$M330:$S330,'자료입력 및 결과표시'!B$9)&gt;=1),2,0)</f>
        <v>0</v>
      </c>
      <c r="AE330" s="53">
        <f>IF(AND(NOT(Z330=0),$I330='자료입력 및 결과표시'!$A$4,COUNTIF('업무중복도(데이터 입력)'!$M330:$S330,'자료입력 및 결과표시'!C$9)&gt;=1),3,0)</f>
        <v>0</v>
      </c>
      <c r="AF330" s="53">
        <f>IF(AND(NOT(AA330=0),$I330='자료입력 및 결과표시'!$A$4,COUNTIF('업무중복도(데이터 입력)'!$M330:$S330,'자료입력 및 결과표시'!D$9)&gt;=1),4,0)</f>
        <v>0</v>
      </c>
      <c r="AH330" s="20" t="str">
        <f t="shared" si="115"/>
        <v>\\\0</v>
      </c>
      <c r="AI330" s="20" t="str">
        <f t="shared" si="116"/>
        <v>\\\0</v>
      </c>
      <c r="AJ330" s="20" t="str">
        <f t="shared" si="117"/>
        <v>\\\0</v>
      </c>
      <c r="AK330" s="20" t="str">
        <f t="shared" si="118"/>
        <v>\\\0</v>
      </c>
      <c r="AM330" s="63" t="str">
        <f ca="1">IFERROR(MATCH('자료입력 및 결과표시'!$U$4,OFFSET($AH$3,$AM329,,1000),0)+$AM329,"")</f>
        <v/>
      </c>
      <c r="AN330" s="63" t="str">
        <f ca="1">IFERROR(MATCH('자료입력 및 결과표시'!$V$4,OFFSET($AI$3,$AN329,,1000),0)+$AN329,"")</f>
        <v/>
      </c>
      <c r="AO330" s="63" t="str">
        <f ca="1">IFERROR(MATCH('자료입력 및 결과표시'!$W$4,OFFSET($AJ$3,$AO329,,1000),0)+$AO329,"")</f>
        <v/>
      </c>
      <c r="AP330" s="63" t="str">
        <f ca="1">IFERROR(MATCH('자료입력 및 결과표시'!$X$4,OFFSET($AK$3,$AP329,,1000),0)+$AP329,"")</f>
        <v/>
      </c>
      <c r="AQ330" s="63" t="str">
        <f t="shared" ca="1" si="119"/>
        <v/>
      </c>
      <c r="AR330" s="63" t="str">
        <f t="shared" ca="1" si="120"/>
        <v/>
      </c>
      <c r="AS330" s="63" t="str">
        <f t="shared" ca="1" si="121"/>
        <v/>
      </c>
      <c r="AT330" s="63" t="str">
        <f t="shared" ca="1" si="122"/>
        <v/>
      </c>
      <c r="AU330" s="63" t="str">
        <f t="shared" ca="1" si="123"/>
        <v/>
      </c>
      <c r="AV330" s="63" t="str">
        <f t="shared" ca="1" si="124"/>
        <v/>
      </c>
      <c r="AW330" s="63" t="str">
        <f t="shared" ca="1" si="125"/>
        <v/>
      </c>
      <c r="AX330" s="63" t="str">
        <f t="shared" ca="1" si="126"/>
        <v/>
      </c>
      <c r="BC330"/>
    </row>
    <row r="331" spans="1:55" ht="16.5" x14ac:dyDescent="0.15">
      <c r="A331" s="60" t="str">
        <f ca="1">IFERROR(MATCH('자료입력 및 결과표시'!$A$4,OFFSET($I$3,$A330,,1000),0)+$A330,"")</f>
        <v/>
      </c>
      <c r="B331" s="60" t="str">
        <f t="shared" ca="1" si="109"/>
        <v/>
      </c>
      <c r="C331" s="40"/>
      <c r="D331" s="40"/>
      <c r="E331" s="40"/>
      <c r="H331" s="18">
        <f t="shared" si="110"/>
        <v>0</v>
      </c>
      <c r="I331" s="129"/>
      <c r="J331" s="130"/>
      <c r="K331" s="131"/>
      <c r="L331" s="132"/>
      <c r="M331" s="113"/>
      <c r="N331" s="114"/>
      <c r="O331" s="114"/>
      <c r="P331" s="114"/>
      <c r="Q331" s="114"/>
      <c r="R331" s="114"/>
      <c r="S331" s="115"/>
      <c r="T331" s="116"/>
      <c r="U331" s="133"/>
      <c r="V331" s="134"/>
      <c r="W331" s="135"/>
      <c r="X331" s="141">
        <f t="shared" si="111"/>
        <v>0</v>
      </c>
      <c r="Y331" s="142">
        <f t="shared" si="112"/>
        <v>0</v>
      </c>
      <c r="Z331" s="142">
        <f t="shared" si="113"/>
        <v>0</v>
      </c>
      <c r="AA331" s="143">
        <f t="shared" si="114"/>
        <v>0</v>
      </c>
      <c r="AC331" s="53">
        <f>IF(AND(NOT(X331=0),$I331='자료입력 및 결과표시'!$A$4,COUNTIF('업무중복도(데이터 입력)'!$M331:$S331,'자료입력 및 결과표시'!A$9)&gt;=1),1,0)</f>
        <v>0</v>
      </c>
      <c r="AD331" s="53">
        <f>IF(AND(NOT(Y331=0),$I331='자료입력 및 결과표시'!$A$4,COUNTIF('업무중복도(데이터 입력)'!$M331:$S331,'자료입력 및 결과표시'!B$9)&gt;=1),2,0)</f>
        <v>0</v>
      </c>
      <c r="AE331" s="53">
        <f>IF(AND(NOT(Z331=0),$I331='자료입력 및 결과표시'!$A$4,COUNTIF('업무중복도(데이터 입력)'!$M331:$S331,'자료입력 및 결과표시'!C$9)&gt;=1),3,0)</f>
        <v>0</v>
      </c>
      <c r="AF331" s="53">
        <f>IF(AND(NOT(AA331=0),$I331='자료입력 및 결과표시'!$A$4,COUNTIF('업무중복도(데이터 입력)'!$M331:$S331,'자료입력 및 결과표시'!D$9)&gt;=1),4,0)</f>
        <v>0</v>
      </c>
      <c r="AH331" s="20" t="str">
        <f t="shared" si="115"/>
        <v>\\\0</v>
      </c>
      <c r="AI331" s="20" t="str">
        <f t="shared" si="116"/>
        <v>\\\0</v>
      </c>
      <c r="AJ331" s="20" t="str">
        <f t="shared" si="117"/>
        <v>\\\0</v>
      </c>
      <c r="AK331" s="20" t="str">
        <f t="shared" si="118"/>
        <v>\\\0</v>
      </c>
      <c r="AM331" s="63" t="str">
        <f ca="1">IFERROR(MATCH('자료입력 및 결과표시'!$U$4,OFFSET($AH$3,$AM330,,1000),0)+$AM330,"")</f>
        <v/>
      </c>
      <c r="AN331" s="63" t="str">
        <f ca="1">IFERROR(MATCH('자료입력 및 결과표시'!$V$4,OFFSET($AI$3,$AN330,,1000),0)+$AN330,"")</f>
        <v/>
      </c>
      <c r="AO331" s="63" t="str">
        <f ca="1">IFERROR(MATCH('자료입력 및 결과표시'!$W$4,OFFSET($AJ$3,$AO330,,1000),0)+$AO330,"")</f>
        <v/>
      </c>
      <c r="AP331" s="63" t="str">
        <f ca="1">IFERROR(MATCH('자료입력 및 결과표시'!$X$4,OFFSET($AK$3,$AP330,,1000),0)+$AP330,"")</f>
        <v/>
      </c>
      <c r="AQ331" s="63" t="str">
        <f t="shared" ca="1" si="119"/>
        <v/>
      </c>
      <c r="AR331" s="63" t="str">
        <f t="shared" ca="1" si="120"/>
        <v/>
      </c>
      <c r="AS331" s="63" t="str">
        <f t="shared" ca="1" si="121"/>
        <v/>
      </c>
      <c r="AT331" s="63" t="str">
        <f t="shared" ca="1" si="122"/>
        <v/>
      </c>
      <c r="AU331" s="63" t="str">
        <f t="shared" ca="1" si="123"/>
        <v/>
      </c>
      <c r="AV331" s="63" t="str">
        <f t="shared" ca="1" si="124"/>
        <v/>
      </c>
      <c r="AW331" s="63" t="str">
        <f t="shared" ca="1" si="125"/>
        <v/>
      </c>
      <c r="AX331" s="63" t="str">
        <f t="shared" ca="1" si="126"/>
        <v/>
      </c>
      <c r="BC331"/>
    </row>
    <row r="332" spans="1:55" ht="16.5" x14ac:dyDescent="0.15">
      <c r="A332" s="60" t="str">
        <f ca="1">IFERROR(MATCH('자료입력 및 결과표시'!$A$4,OFFSET($I$3,$A331,,1000),0)+$A331,"")</f>
        <v/>
      </c>
      <c r="B332" s="60" t="str">
        <f t="shared" ca="1" si="109"/>
        <v/>
      </c>
      <c r="C332" s="40"/>
      <c r="D332" s="40"/>
      <c r="E332" s="40"/>
      <c r="H332" s="18">
        <f t="shared" si="110"/>
        <v>0</v>
      </c>
      <c r="I332" s="129"/>
      <c r="J332" s="130"/>
      <c r="K332" s="131"/>
      <c r="L332" s="132"/>
      <c r="M332" s="113"/>
      <c r="N332" s="114"/>
      <c r="O332" s="114"/>
      <c r="P332" s="114"/>
      <c r="Q332" s="114"/>
      <c r="R332" s="114"/>
      <c r="S332" s="115"/>
      <c r="T332" s="116"/>
      <c r="U332" s="133"/>
      <c r="V332" s="134"/>
      <c r="W332" s="135"/>
      <c r="X332" s="141">
        <f t="shared" si="111"/>
        <v>0</v>
      </c>
      <c r="Y332" s="142">
        <f t="shared" si="112"/>
        <v>0</v>
      </c>
      <c r="Z332" s="142">
        <f t="shared" si="113"/>
        <v>0</v>
      </c>
      <c r="AA332" s="143">
        <f t="shared" si="114"/>
        <v>0</v>
      </c>
      <c r="AC332" s="53">
        <f>IF(AND(NOT(X332=0),$I332='자료입력 및 결과표시'!$A$4,COUNTIF('업무중복도(데이터 입력)'!$M332:$S332,'자료입력 및 결과표시'!A$9)&gt;=1),1,0)</f>
        <v>0</v>
      </c>
      <c r="AD332" s="53">
        <f>IF(AND(NOT(Y332=0),$I332='자료입력 및 결과표시'!$A$4,COUNTIF('업무중복도(데이터 입력)'!$M332:$S332,'자료입력 및 결과표시'!B$9)&gt;=1),2,0)</f>
        <v>0</v>
      </c>
      <c r="AE332" s="53">
        <f>IF(AND(NOT(Z332=0),$I332='자료입력 및 결과표시'!$A$4,COUNTIF('업무중복도(데이터 입력)'!$M332:$S332,'자료입력 및 결과표시'!C$9)&gt;=1),3,0)</f>
        <v>0</v>
      </c>
      <c r="AF332" s="53">
        <f>IF(AND(NOT(AA332=0),$I332='자료입력 및 결과표시'!$A$4,COUNTIF('업무중복도(데이터 입력)'!$M332:$S332,'자료입력 및 결과표시'!D$9)&gt;=1),4,0)</f>
        <v>0</v>
      </c>
      <c r="AH332" s="20" t="str">
        <f t="shared" si="115"/>
        <v>\\\0</v>
      </c>
      <c r="AI332" s="20" t="str">
        <f t="shared" si="116"/>
        <v>\\\0</v>
      </c>
      <c r="AJ332" s="20" t="str">
        <f t="shared" si="117"/>
        <v>\\\0</v>
      </c>
      <c r="AK332" s="20" t="str">
        <f t="shared" si="118"/>
        <v>\\\0</v>
      </c>
      <c r="AM332" s="63" t="str">
        <f ca="1">IFERROR(MATCH('자료입력 및 결과표시'!$U$4,OFFSET($AH$3,$AM331,,1000),0)+$AM331,"")</f>
        <v/>
      </c>
      <c r="AN332" s="63" t="str">
        <f ca="1">IFERROR(MATCH('자료입력 및 결과표시'!$V$4,OFFSET($AI$3,$AN331,,1000),0)+$AN331,"")</f>
        <v/>
      </c>
      <c r="AO332" s="63" t="str">
        <f ca="1">IFERROR(MATCH('자료입력 및 결과표시'!$W$4,OFFSET($AJ$3,$AO331,,1000),0)+$AO331,"")</f>
        <v/>
      </c>
      <c r="AP332" s="63" t="str">
        <f ca="1">IFERROR(MATCH('자료입력 및 결과표시'!$X$4,OFFSET($AK$3,$AP331,,1000),0)+$AP331,"")</f>
        <v/>
      </c>
      <c r="AQ332" s="63" t="str">
        <f t="shared" ca="1" si="119"/>
        <v/>
      </c>
      <c r="AR332" s="63" t="str">
        <f t="shared" ca="1" si="120"/>
        <v/>
      </c>
      <c r="AS332" s="63" t="str">
        <f t="shared" ca="1" si="121"/>
        <v/>
      </c>
      <c r="AT332" s="63" t="str">
        <f t="shared" ca="1" si="122"/>
        <v/>
      </c>
      <c r="AU332" s="63" t="str">
        <f t="shared" ca="1" si="123"/>
        <v/>
      </c>
      <c r="AV332" s="63" t="str">
        <f t="shared" ca="1" si="124"/>
        <v/>
      </c>
      <c r="AW332" s="63" t="str">
        <f t="shared" ca="1" si="125"/>
        <v/>
      </c>
      <c r="AX332" s="63" t="str">
        <f t="shared" ca="1" si="126"/>
        <v/>
      </c>
      <c r="BC332"/>
    </row>
    <row r="333" spans="1:55" ht="16.5" x14ac:dyDescent="0.15">
      <c r="A333" s="60" t="str">
        <f ca="1">IFERROR(MATCH('자료입력 및 결과표시'!$A$4,OFFSET($I$3,$A332,,1000),0)+$A332,"")</f>
        <v/>
      </c>
      <c r="B333" s="60" t="str">
        <f t="shared" ca="1" si="109"/>
        <v/>
      </c>
      <c r="C333" s="40"/>
      <c r="D333" s="40"/>
      <c r="E333" s="40"/>
      <c r="H333" s="18">
        <f t="shared" si="110"/>
        <v>0</v>
      </c>
      <c r="I333" s="129"/>
      <c r="J333" s="130"/>
      <c r="K333" s="131"/>
      <c r="L333" s="132"/>
      <c r="M333" s="113"/>
      <c r="N333" s="114"/>
      <c r="O333" s="114"/>
      <c r="P333" s="114"/>
      <c r="Q333" s="114"/>
      <c r="R333" s="114"/>
      <c r="S333" s="115"/>
      <c r="T333" s="116"/>
      <c r="U333" s="133"/>
      <c r="V333" s="134"/>
      <c r="W333" s="135"/>
      <c r="X333" s="141">
        <f t="shared" si="111"/>
        <v>0</v>
      </c>
      <c r="Y333" s="142">
        <f t="shared" si="112"/>
        <v>0</v>
      </c>
      <c r="Z333" s="142">
        <f t="shared" si="113"/>
        <v>0</v>
      </c>
      <c r="AA333" s="143">
        <f t="shared" si="114"/>
        <v>0</v>
      </c>
      <c r="AC333" s="53">
        <f>IF(AND(NOT(X333=0),$I333='자료입력 및 결과표시'!$A$4,COUNTIF('업무중복도(데이터 입력)'!$M333:$S333,'자료입력 및 결과표시'!A$9)&gt;=1),1,0)</f>
        <v>0</v>
      </c>
      <c r="AD333" s="53">
        <f>IF(AND(NOT(Y333=0),$I333='자료입력 및 결과표시'!$A$4,COUNTIF('업무중복도(데이터 입력)'!$M333:$S333,'자료입력 및 결과표시'!B$9)&gt;=1),2,0)</f>
        <v>0</v>
      </c>
      <c r="AE333" s="53">
        <f>IF(AND(NOT(Z333=0),$I333='자료입력 및 결과표시'!$A$4,COUNTIF('업무중복도(데이터 입력)'!$M333:$S333,'자료입력 및 결과표시'!C$9)&gt;=1),3,0)</f>
        <v>0</v>
      </c>
      <c r="AF333" s="53">
        <f>IF(AND(NOT(AA333=0),$I333='자료입력 및 결과표시'!$A$4,COUNTIF('업무중복도(데이터 입력)'!$M333:$S333,'자료입력 및 결과표시'!D$9)&gt;=1),4,0)</f>
        <v>0</v>
      </c>
      <c r="AH333" s="20" t="str">
        <f t="shared" si="115"/>
        <v>\\\0</v>
      </c>
      <c r="AI333" s="20" t="str">
        <f t="shared" si="116"/>
        <v>\\\0</v>
      </c>
      <c r="AJ333" s="20" t="str">
        <f t="shared" si="117"/>
        <v>\\\0</v>
      </c>
      <c r="AK333" s="20" t="str">
        <f t="shared" si="118"/>
        <v>\\\0</v>
      </c>
      <c r="AM333" s="63" t="str">
        <f ca="1">IFERROR(MATCH('자료입력 및 결과표시'!$U$4,OFFSET($AH$3,$AM332,,1000),0)+$AM332,"")</f>
        <v/>
      </c>
      <c r="AN333" s="63" t="str">
        <f ca="1">IFERROR(MATCH('자료입력 및 결과표시'!$V$4,OFFSET($AI$3,$AN332,,1000),0)+$AN332,"")</f>
        <v/>
      </c>
      <c r="AO333" s="63" t="str">
        <f ca="1">IFERROR(MATCH('자료입력 및 결과표시'!$W$4,OFFSET($AJ$3,$AO332,,1000),0)+$AO332,"")</f>
        <v/>
      </c>
      <c r="AP333" s="63" t="str">
        <f ca="1">IFERROR(MATCH('자료입력 및 결과표시'!$X$4,OFFSET($AK$3,$AP332,,1000),0)+$AP332,"")</f>
        <v/>
      </c>
      <c r="AQ333" s="63" t="str">
        <f t="shared" ca="1" si="119"/>
        <v/>
      </c>
      <c r="AR333" s="63" t="str">
        <f t="shared" ca="1" si="120"/>
        <v/>
      </c>
      <c r="AS333" s="63" t="str">
        <f t="shared" ca="1" si="121"/>
        <v/>
      </c>
      <c r="AT333" s="63" t="str">
        <f t="shared" ca="1" si="122"/>
        <v/>
      </c>
      <c r="AU333" s="63" t="str">
        <f t="shared" ca="1" si="123"/>
        <v/>
      </c>
      <c r="AV333" s="63" t="str">
        <f t="shared" ca="1" si="124"/>
        <v/>
      </c>
      <c r="AW333" s="63" t="str">
        <f t="shared" ca="1" si="125"/>
        <v/>
      </c>
      <c r="AX333" s="63" t="str">
        <f t="shared" ca="1" si="126"/>
        <v/>
      </c>
      <c r="BC333"/>
    </row>
    <row r="334" spans="1:55" ht="16.5" x14ac:dyDescent="0.15">
      <c r="A334" s="60" t="str">
        <f ca="1">IFERROR(MATCH('자료입력 및 결과표시'!$A$4,OFFSET($I$3,$A333,,1000),0)+$A333,"")</f>
        <v/>
      </c>
      <c r="B334" s="60" t="str">
        <f t="shared" ca="1" si="109"/>
        <v/>
      </c>
      <c r="C334" s="40"/>
      <c r="D334" s="40"/>
      <c r="E334" s="40"/>
      <c r="H334" s="18">
        <f t="shared" si="110"/>
        <v>0</v>
      </c>
      <c r="I334" s="129"/>
      <c r="J334" s="130"/>
      <c r="K334" s="131"/>
      <c r="L334" s="132"/>
      <c r="M334" s="113"/>
      <c r="N334" s="114"/>
      <c r="O334" s="114"/>
      <c r="P334" s="114"/>
      <c r="Q334" s="114"/>
      <c r="R334" s="114"/>
      <c r="S334" s="115"/>
      <c r="T334" s="116"/>
      <c r="U334" s="133"/>
      <c r="V334" s="134"/>
      <c r="W334" s="135"/>
      <c r="X334" s="141">
        <f t="shared" si="111"/>
        <v>0</v>
      </c>
      <c r="Y334" s="142">
        <f t="shared" si="112"/>
        <v>0</v>
      </c>
      <c r="Z334" s="142">
        <f t="shared" si="113"/>
        <v>0</v>
      </c>
      <c r="AA334" s="143">
        <f t="shared" si="114"/>
        <v>0</v>
      </c>
      <c r="AC334" s="53">
        <f>IF(AND(NOT(X334=0),$I334='자료입력 및 결과표시'!$A$4,COUNTIF('업무중복도(데이터 입력)'!$M334:$S334,'자료입력 및 결과표시'!A$9)&gt;=1),1,0)</f>
        <v>0</v>
      </c>
      <c r="AD334" s="53">
        <f>IF(AND(NOT(Y334=0),$I334='자료입력 및 결과표시'!$A$4,COUNTIF('업무중복도(데이터 입력)'!$M334:$S334,'자료입력 및 결과표시'!B$9)&gt;=1),2,0)</f>
        <v>0</v>
      </c>
      <c r="AE334" s="53">
        <f>IF(AND(NOT(Z334=0),$I334='자료입력 및 결과표시'!$A$4,COUNTIF('업무중복도(데이터 입력)'!$M334:$S334,'자료입력 및 결과표시'!C$9)&gt;=1),3,0)</f>
        <v>0</v>
      </c>
      <c r="AF334" s="53">
        <f>IF(AND(NOT(AA334=0),$I334='자료입력 및 결과표시'!$A$4,COUNTIF('업무중복도(데이터 입력)'!$M334:$S334,'자료입력 및 결과표시'!D$9)&gt;=1),4,0)</f>
        <v>0</v>
      </c>
      <c r="AH334" s="20" t="str">
        <f t="shared" si="115"/>
        <v>\\\0</v>
      </c>
      <c r="AI334" s="20" t="str">
        <f t="shared" si="116"/>
        <v>\\\0</v>
      </c>
      <c r="AJ334" s="20" t="str">
        <f t="shared" si="117"/>
        <v>\\\0</v>
      </c>
      <c r="AK334" s="20" t="str">
        <f t="shared" si="118"/>
        <v>\\\0</v>
      </c>
      <c r="AM334" s="63" t="str">
        <f ca="1">IFERROR(MATCH('자료입력 및 결과표시'!$U$4,OFFSET($AH$3,$AM333,,1000),0)+$AM333,"")</f>
        <v/>
      </c>
      <c r="AN334" s="63" t="str">
        <f ca="1">IFERROR(MATCH('자료입력 및 결과표시'!$V$4,OFFSET($AI$3,$AN333,,1000),0)+$AN333,"")</f>
        <v/>
      </c>
      <c r="AO334" s="63" t="str">
        <f ca="1">IFERROR(MATCH('자료입력 및 결과표시'!$W$4,OFFSET($AJ$3,$AO333,,1000),0)+$AO333,"")</f>
        <v/>
      </c>
      <c r="AP334" s="63" t="str">
        <f ca="1">IFERROR(MATCH('자료입력 및 결과표시'!$X$4,OFFSET($AK$3,$AP333,,1000),0)+$AP333,"")</f>
        <v/>
      </c>
      <c r="AQ334" s="63" t="str">
        <f t="shared" ca="1" si="119"/>
        <v/>
      </c>
      <c r="AR334" s="63" t="str">
        <f t="shared" ca="1" si="120"/>
        <v/>
      </c>
      <c r="AS334" s="63" t="str">
        <f t="shared" ca="1" si="121"/>
        <v/>
      </c>
      <c r="AT334" s="63" t="str">
        <f t="shared" ca="1" si="122"/>
        <v/>
      </c>
      <c r="AU334" s="63" t="str">
        <f t="shared" ca="1" si="123"/>
        <v/>
      </c>
      <c r="AV334" s="63" t="str">
        <f t="shared" ca="1" si="124"/>
        <v/>
      </c>
      <c r="AW334" s="63" t="str">
        <f t="shared" ca="1" si="125"/>
        <v/>
      </c>
      <c r="AX334" s="63" t="str">
        <f t="shared" ca="1" si="126"/>
        <v/>
      </c>
      <c r="BC334"/>
    </row>
    <row r="335" spans="1:55" ht="16.5" x14ac:dyDescent="0.15">
      <c r="A335" s="60" t="str">
        <f ca="1">IFERROR(MATCH('자료입력 및 결과표시'!$A$4,OFFSET($I$3,$A334,,1000),0)+$A334,"")</f>
        <v/>
      </c>
      <c r="B335" s="60" t="str">
        <f t="shared" ca="1" si="109"/>
        <v/>
      </c>
      <c r="C335" s="40"/>
      <c r="D335" s="40"/>
      <c r="E335" s="40"/>
      <c r="H335" s="18">
        <f t="shared" si="110"/>
        <v>0</v>
      </c>
      <c r="I335" s="129"/>
      <c r="J335" s="130"/>
      <c r="K335" s="131"/>
      <c r="L335" s="132"/>
      <c r="M335" s="113"/>
      <c r="N335" s="114"/>
      <c r="O335" s="114"/>
      <c r="P335" s="114"/>
      <c r="Q335" s="114"/>
      <c r="R335" s="114"/>
      <c r="S335" s="115"/>
      <c r="T335" s="116"/>
      <c r="U335" s="133"/>
      <c r="V335" s="134"/>
      <c r="W335" s="135"/>
      <c r="X335" s="141">
        <f t="shared" si="111"/>
        <v>0</v>
      </c>
      <c r="Y335" s="142">
        <f t="shared" si="112"/>
        <v>0</v>
      </c>
      <c r="Z335" s="142">
        <f t="shared" si="113"/>
        <v>0</v>
      </c>
      <c r="AA335" s="143">
        <f t="shared" si="114"/>
        <v>0</v>
      </c>
      <c r="AC335" s="53">
        <f>IF(AND(NOT(X335=0),$I335='자료입력 및 결과표시'!$A$4,COUNTIF('업무중복도(데이터 입력)'!$M335:$S335,'자료입력 및 결과표시'!A$9)&gt;=1),1,0)</f>
        <v>0</v>
      </c>
      <c r="AD335" s="53">
        <f>IF(AND(NOT(Y335=0),$I335='자료입력 및 결과표시'!$A$4,COUNTIF('업무중복도(데이터 입력)'!$M335:$S335,'자료입력 및 결과표시'!B$9)&gt;=1),2,0)</f>
        <v>0</v>
      </c>
      <c r="AE335" s="53">
        <f>IF(AND(NOT(Z335=0),$I335='자료입력 및 결과표시'!$A$4,COUNTIF('업무중복도(데이터 입력)'!$M335:$S335,'자료입력 및 결과표시'!C$9)&gt;=1),3,0)</f>
        <v>0</v>
      </c>
      <c r="AF335" s="53">
        <f>IF(AND(NOT(AA335=0),$I335='자료입력 및 결과표시'!$A$4,COUNTIF('업무중복도(데이터 입력)'!$M335:$S335,'자료입력 및 결과표시'!D$9)&gt;=1),4,0)</f>
        <v>0</v>
      </c>
      <c r="AH335" s="20" t="str">
        <f t="shared" si="115"/>
        <v>\\\0</v>
      </c>
      <c r="AI335" s="20" t="str">
        <f t="shared" si="116"/>
        <v>\\\0</v>
      </c>
      <c r="AJ335" s="20" t="str">
        <f t="shared" si="117"/>
        <v>\\\0</v>
      </c>
      <c r="AK335" s="20" t="str">
        <f t="shared" si="118"/>
        <v>\\\0</v>
      </c>
      <c r="AM335" s="63" t="str">
        <f ca="1">IFERROR(MATCH('자료입력 및 결과표시'!$U$4,OFFSET($AH$3,$AM334,,1000),0)+$AM334,"")</f>
        <v/>
      </c>
      <c r="AN335" s="63" t="str">
        <f ca="1">IFERROR(MATCH('자료입력 및 결과표시'!$V$4,OFFSET($AI$3,$AN334,,1000),0)+$AN334,"")</f>
        <v/>
      </c>
      <c r="AO335" s="63" t="str">
        <f ca="1">IFERROR(MATCH('자료입력 및 결과표시'!$W$4,OFFSET($AJ$3,$AO334,,1000),0)+$AO334,"")</f>
        <v/>
      </c>
      <c r="AP335" s="63" t="str">
        <f ca="1">IFERROR(MATCH('자료입력 및 결과표시'!$X$4,OFFSET($AK$3,$AP334,,1000),0)+$AP334,"")</f>
        <v/>
      </c>
      <c r="AQ335" s="63" t="str">
        <f t="shared" ca="1" si="119"/>
        <v/>
      </c>
      <c r="AR335" s="63" t="str">
        <f t="shared" ca="1" si="120"/>
        <v/>
      </c>
      <c r="AS335" s="63" t="str">
        <f t="shared" ca="1" si="121"/>
        <v/>
      </c>
      <c r="AT335" s="63" t="str">
        <f t="shared" ca="1" si="122"/>
        <v/>
      </c>
      <c r="AU335" s="63" t="str">
        <f t="shared" ca="1" si="123"/>
        <v/>
      </c>
      <c r="AV335" s="63" t="str">
        <f t="shared" ca="1" si="124"/>
        <v/>
      </c>
      <c r="AW335" s="63" t="str">
        <f t="shared" ca="1" si="125"/>
        <v/>
      </c>
      <c r="AX335" s="63" t="str">
        <f t="shared" ca="1" si="126"/>
        <v/>
      </c>
      <c r="BC335"/>
    </row>
    <row r="336" spans="1:55" ht="16.5" x14ac:dyDescent="0.15">
      <c r="A336" s="60" t="str">
        <f ca="1">IFERROR(MATCH('자료입력 및 결과표시'!$A$4,OFFSET($I$3,$A335,,1000),0)+$A335,"")</f>
        <v/>
      </c>
      <c r="B336" s="60" t="str">
        <f t="shared" ca="1" si="109"/>
        <v/>
      </c>
      <c r="C336" s="40"/>
      <c r="D336" s="40"/>
      <c r="E336" s="40"/>
      <c r="H336" s="18">
        <f t="shared" si="110"/>
        <v>0</v>
      </c>
      <c r="I336" s="129"/>
      <c r="J336" s="130"/>
      <c r="K336" s="131"/>
      <c r="L336" s="132"/>
      <c r="M336" s="113"/>
      <c r="N336" s="114"/>
      <c r="O336" s="114"/>
      <c r="P336" s="114"/>
      <c r="Q336" s="114"/>
      <c r="R336" s="114"/>
      <c r="S336" s="115"/>
      <c r="T336" s="116"/>
      <c r="U336" s="133"/>
      <c r="V336" s="134"/>
      <c r="W336" s="135"/>
      <c r="X336" s="141">
        <f t="shared" si="111"/>
        <v>0</v>
      </c>
      <c r="Y336" s="142">
        <f t="shared" si="112"/>
        <v>0</v>
      </c>
      <c r="Z336" s="142">
        <f t="shared" si="113"/>
        <v>0</v>
      </c>
      <c r="AA336" s="143">
        <f t="shared" si="114"/>
        <v>0</v>
      </c>
      <c r="AC336" s="53">
        <f>IF(AND(NOT(X336=0),$I336='자료입력 및 결과표시'!$A$4,COUNTIF('업무중복도(데이터 입력)'!$M336:$S336,'자료입력 및 결과표시'!A$9)&gt;=1),1,0)</f>
        <v>0</v>
      </c>
      <c r="AD336" s="53">
        <f>IF(AND(NOT(Y336=0),$I336='자료입력 및 결과표시'!$A$4,COUNTIF('업무중복도(데이터 입력)'!$M336:$S336,'자료입력 및 결과표시'!B$9)&gt;=1),2,0)</f>
        <v>0</v>
      </c>
      <c r="AE336" s="53">
        <f>IF(AND(NOT(Z336=0),$I336='자료입력 및 결과표시'!$A$4,COUNTIF('업무중복도(데이터 입력)'!$M336:$S336,'자료입력 및 결과표시'!C$9)&gt;=1),3,0)</f>
        <v>0</v>
      </c>
      <c r="AF336" s="53">
        <f>IF(AND(NOT(AA336=0),$I336='자료입력 및 결과표시'!$A$4,COUNTIF('업무중복도(데이터 입력)'!$M336:$S336,'자료입력 및 결과표시'!D$9)&gt;=1),4,0)</f>
        <v>0</v>
      </c>
      <c r="AH336" s="20" t="str">
        <f t="shared" si="115"/>
        <v>\\\0</v>
      </c>
      <c r="AI336" s="20" t="str">
        <f t="shared" si="116"/>
        <v>\\\0</v>
      </c>
      <c r="AJ336" s="20" t="str">
        <f t="shared" si="117"/>
        <v>\\\0</v>
      </c>
      <c r="AK336" s="20" t="str">
        <f t="shared" si="118"/>
        <v>\\\0</v>
      </c>
      <c r="AM336" s="63" t="str">
        <f ca="1">IFERROR(MATCH('자료입력 및 결과표시'!$U$4,OFFSET($AH$3,$AM335,,1000),0)+$AM335,"")</f>
        <v/>
      </c>
      <c r="AN336" s="63" t="str">
        <f ca="1">IFERROR(MATCH('자료입력 및 결과표시'!$V$4,OFFSET($AI$3,$AN335,,1000),0)+$AN335,"")</f>
        <v/>
      </c>
      <c r="AO336" s="63" t="str">
        <f ca="1">IFERROR(MATCH('자료입력 및 결과표시'!$W$4,OFFSET($AJ$3,$AO335,,1000),0)+$AO335,"")</f>
        <v/>
      </c>
      <c r="AP336" s="63" t="str">
        <f ca="1">IFERROR(MATCH('자료입력 및 결과표시'!$X$4,OFFSET($AK$3,$AP335,,1000),0)+$AP335,"")</f>
        <v/>
      </c>
      <c r="AQ336" s="63" t="str">
        <f t="shared" ca="1" si="119"/>
        <v/>
      </c>
      <c r="AR336" s="63" t="str">
        <f t="shared" ca="1" si="120"/>
        <v/>
      </c>
      <c r="AS336" s="63" t="str">
        <f t="shared" ca="1" si="121"/>
        <v/>
      </c>
      <c r="AT336" s="63" t="str">
        <f t="shared" ca="1" si="122"/>
        <v/>
      </c>
      <c r="AU336" s="63" t="str">
        <f t="shared" ca="1" si="123"/>
        <v/>
      </c>
      <c r="AV336" s="63" t="str">
        <f t="shared" ca="1" si="124"/>
        <v/>
      </c>
      <c r="AW336" s="63" t="str">
        <f t="shared" ca="1" si="125"/>
        <v/>
      </c>
      <c r="AX336" s="63" t="str">
        <f t="shared" ca="1" si="126"/>
        <v/>
      </c>
      <c r="BC336"/>
    </row>
    <row r="337" spans="1:55" ht="16.5" x14ac:dyDescent="0.15">
      <c r="A337" s="60" t="str">
        <f ca="1">IFERROR(MATCH('자료입력 및 결과표시'!$A$4,OFFSET($I$3,$A336,,1000),0)+$A336,"")</f>
        <v/>
      </c>
      <c r="B337" s="60" t="str">
        <f t="shared" ca="1" si="109"/>
        <v/>
      </c>
      <c r="C337" s="40"/>
      <c r="D337" s="40"/>
      <c r="E337" s="40"/>
      <c r="H337" s="18">
        <f t="shared" si="110"/>
        <v>0</v>
      </c>
      <c r="I337" s="129"/>
      <c r="J337" s="130"/>
      <c r="K337" s="131"/>
      <c r="L337" s="132"/>
      <c r="M337" s="113"/>
      <c r="N337" s="114"/>
      <c r="O337" s="114"/>
      <c r="P337" s="114"/>
      <c r="Q337" s="114"/>
      <c r="R337" s="114"/>
      <c r="S337" s="115"/>
      <c r="T337" s="116"/>
      <c r="U337" s="133"/>
      <c r="V337" s="134"/>
      <c r="W337" s="135"/>
      <c r="X337" s="141">
        <f t="shared" si="111"/>
        <v>0</v>
      </c>
      <c r="Y337" s="142">
        <f t="shared" si="112"/>
        <v>0</v>
      </c>
      <c r="Z337" s="142">
        <f t="shared" si="113"/>
        <v>0</v>
      </c>
      <c r="AA337" s="143">
        <f t="shared" si="114"/>
        <v>0</v>
      </c>
      <c r="AC337" s="53">
        <f>IF(AND(NOT(X337=0),$I337='자료입력 및 결과표시'!$A$4,COUNTIF('업무중복도(데이터 입력)'!$M337:$S337,'자료입력 및 결과표시'!A$9)&gt;=1),1,0)</f>
        <v>0</v>
      </c>
      <c r="AD337" s="53">
        <f>IF(AND(NOT(Y337=0),$I337='자료입력 및 결과표시'!$A$4,COUNTIF('업무중복도(데이터 입력)'!$M337:$S337,'자료입력 및 결과표시'!B$9)&gt;=1),2,0)</f>
        <v>0</v>
      </c>
      <c r="AE337" s="53">
        <f>IF(AND(NOT(Z337=0),$I337='자료입력 및 결과표시'!$A$4,COUNTIF('업무중복도(데이터 입력)'!$M337:$S337,'자료입력 및 결과표시'!C$9)&gt;=1),3,0)</f>
        <v>0</v>
      </c>
      <c r="AF337" s="53">
        <f>IF(AND(NOT(AA337=0),$I337='자료입력 및 결과표시'!$A$4,COUNTIF('업무중복도(데이터 입력)'!$M337:$S337,'자료입력 및 결과표시'!D$9)&gt;=1),4,0)</f>
        <v>0</v>
      </c>
      <c r="AH337" s="20" t="str">
        <f t="shared" si="115"/>
        <v>\\\0</v>
      </c>
      <c r="AI337" s="20" t="str">
        <f t="shared" si="116"/>
        <v>\\\0</v>
      </c>
      <c r="AJ337" s="20" t="str">
        <f t="shared" si="117"/>
        <v>\\\0</v>
      </c>
      <c r="AK337" s="20" t="str">
        <f t="shared" si="118"/>
        <v>\\\0</v>
      </c>
      <c r="AM337" s="63" t="str">
        <f ca="1">IFERROR(MATCH('자료입력 및 결과표시'!$U$4,OFFSET($AH$3,$AM336,,1000),0)+$AM336,"")</f>
        <v/>
      </c>
      <c r="AN337" s="63" t="str">
        <f ca="1">IFERROR(MATCH('자료입력 및 결과표시'!$V$4,OFFSET($AI$3,$AN336,,1000),0)+$AN336,"")</f>
        <v/>
      </c>
      <c r="AO337" s="63" t="str">
        <f ca="1">IFERROR(MATCH('자료입력 및 결과표시'!$W$4,OFFSET($AJ$3,$AO336,,1000),0)+$AO336,"")</f>
        <v/>
      </c>
      <c r="AP337" s="63" t="str">
        <f ca="1">IFERROR(MATCH('자료입력 및 결과표시'!$X$4,OFFSET($AK$3,$AP336,,1000),0)+$AP336,"")</f>
        <v/>
      </c>
      <c r="AQ337" s="63" t="str">
        <f t="shared" ca="1" si="119"/>
        <v/>
      </c>
      <c r="AR337" s="63" t="str">
        <f t="shared" ca="1" si="120"/>
        <v/>
      </c>
      <c r="AS337" s="63" t="str">
        <f t="shared" ca="1" si="121"/>
        <v/>
      </c>
      <c r="AT337" s="63" t="str">
        <f t="shared" ca="1" si="122"/>
        <v/>
      </c>
      <c r="AU337" s="63" t="str">
        <f t="shared" ca="1" si="123"/>
        <v/>
      </c>
      <c r="AV337" s="63" t="str">
        <f t="shared" ca="1" si="124"/>
        <v/>
      </c>
      <c r="AW337" s="63" t="str">
        <f t="shared" ca="1" si="125"/>
        <v/>
      </c>
      <c r="AX337" s="63" t="str">
        <f t="shared" ca="1" si="126"/>
        <v/>
      </c>
      <c r="BC337"/>
    </row>
    <row r="338" spans="1:55" ht="16.5" x14ac:dyDescent="0.15">
      <c r="A338" s="60" t="str">
        <f ca="1">IFERROR(MATCH('자료입력 및 결과표시'!$A$4,OFFSET($I$3,$A337,,1000),0)+$A337,"")</f>
        <v/>
      </c>
      <c r="B338" s="60" t="str">
        <f t="shared" ca="1" si="109"/>
        <v/>
      </c>
      <c r="C338" s="40"/>
      <c r="D338" s="40"/>
      <c r="E338" s="40"/>
      <c r="H338" s="18">
        <f t="shared" si="110"/>
        <v>0</v>
      </c>
      <c r="I338" s="129"/>
      <c r="J338" s="130"/>
      <c r="K338" s="131"/>
      <c r="L338" s="132"/>
      <c r="M338" s="113"/>
      <c r="N338" s="114"/>
      <c r="O338" s="114"/>
      <c r="P338" s="114"/>
      <c r="Q338" s="114"/>
      <c r="R338" s="114"/>
      <c r="S338" s="115"/>
      <c r="T338" s="116"/>
      <c r="U338" s="133"/>
      <c r="V338" s="134"/>
      <c r="W338" s="135"/>
      <c r="X338" s="141">
        <f t="shared" si="111"/>
        <v>0</v>
      </c>
      <c r="Y338" s="142">
        <f t="shared" si="112"/>
        <v>0</v>
      </c>
      <c r="Z338" s="142">
        <f t="shared" si="113"/>
        <v>0</v>
      </c>
      <c r="AA338" s="143">
        <f t="shared" si="114"/>
        <v>0</v>
      </c>
      <c r="AC338" s="53">
        <f>IF(AND(NOT(X338=0),$I338='자료입력 및 결과표시'!$A$4,COUNTIF('업무중복도(데이터 입력)'!$M338:$S338,'자료입력 및 결과표시'!A$9)&gt;=1),1,0)</f>
        <v>0</v>
      </c>
      <c r="AD338" s="53">
        <f>IF(AND(NOT(Y338=0),$I338='자료입력 및 결과표시'!$A$4,COUNTIF('업무중복도(데이터 입력)'!$M338:$S338,'자료입력 및 결과표시'!B$9)&gt;=1),2,0)</f>
        <v>0</v>
      </c>
      <c r="AE338" s="53">
        <f>IF(AND(NOT(Z338=0),$I338='자료입력 및 결과표시'!$A$4,COUNTIF('업무중복도(데이터 입력)'!$M338:$S338,'자료입력 및 결과표시'!C$9)&gt;=1),3,0)</f>
        <v>0</v>
      </c>
      <c r="AF338" s="53">
        <f>IF(AND(NOT(AA338=0),$I338='자료입력 및 결과표시'!$A$4,COUNTIF('업무중복도(데이터 입력)'!$M338:$S338,'자료입력 및 결과표시'!D$9)&gt;=1),4,0)</f>
        <v>0</v>
      </c>
      <c r="AH338" s="20" t="str">
        <f t="shared" si="115"/>
        <v>\\\0</v>
      </c>
      <c r="AI338" s="20" t="str">
        <f t="shared" si="116"/>
        <v>\\\0</v>
      </c>
      <c r="AJ338" s="20" t="str">
        <f t="shared" si="117"/>
        <v>\\\0</v>
      </c>
      <c r="AK338" s="20" t="str">
        <f t="shared" si="118"/>
        <v>\\\0</v>
      </c>
      <c r="AM338" s="63" t="str">
        <f ca="1">IFERROR(MATCH('자료입력 및 결과표시'!$U$4,OFFSET($AH$3,$AM337,,1000),0)+$AM337,"")</f>
        <v/>
      </c>
      <c r="AN338" s="63" t="str">
        <f ca="1">IFERROR(MATCH('자료입력 및 결과표시'!$V$4,OFFSET($AI$3,$AN337,,1000),0)+$AN337,"")</f>
        <v/>
      </c>
      <c r="AO338" s="63" t="str">
        <f ca="1">IFERROR(MATCH('자료입력 및 결과표시'!$W$4,OFFSET($AJ$3,$AO337,,1000),0)+$AO337,"")</f>
        <v/>
      </c>
      <c r="AP338" s="63" t="str">
        <f ca="1">IFERROR(MATCH('자료입력 및 결과표시'!$X$4,OFFSET($AK$3,$AP337,,1000),0)+$AP337,"")</f>
        <v/>
      </c>
      <c r="AQ338" s="63" t="str">
        <f t="shared" ca="1" si="119"/>
        <v/>
      </c>
      <c r="AR338" s="63" t="str">
        <f t="shared" ca="1" si="120"/>
        <v/>
      </c>
      <c r="AS338" s="63" t="str">
        <f t="shared" ca="1" si="121"/>
        <v/>
      </c>
      <c r="AT338" s="63" t="str">
        <f t="shared" ca="1" si="122"/>
        <v/>
      </c>
      <c r="AU338" s="63" t="str">
        <f t="shared" ca="1" si="123"/>
        <v/>
      </c>
      <c r="AV338" s="63" t="str">
        <f t="shared" ca="1" si="124"/>
        <v/>
      </c>
      <c r="AW338" s="63" t="str">
        <f t="shared" ca="1" si="125"/>
        <v/>
      </c>
      <c r="AX338" s="63" t="str">
        <f t="shared" ca="1" si="126"/>
        <v/>
      </c>
      <c r="BC338"/>
    </row>
    <row r="339" spans="1:55" ht="16.5" x14ac:dyDescent="0.15">
      <c r="A339" s="60" t="str">
        <f ca="1">IFERROR(MATCH('자료입력 및 결과표시'!$A$4,OFFSET($I$3,$A338,,1000),0)+$A338,"")</f>
        <v/>
      </c>
      <c r="B339" s="60" t="str">
        <f t="shared" ca="1" si="109"/>
        <v/>
      </c>
      <c r="C339" s="40"/>
      <c r="D339" s="40"/>
      <c r="E339" s="40"/>
      <c r="H339" s="18">
        <f t="shared" si="110"/>
        <v>0</v>
      </c>
      <c r="I339" s="129"/>
      <c r="J339" s="130"/>
      <c r="K339" s="131"/>
      <c r="L339" s="132"/>
      <c r="M339" s="113"/>
      <c r="N339" s="114"/>
      <c r="O339" s="114"/>
      <c r="P339" s="114"/>
      <c r="Q339" s="114"/>
      <c r="R339" s="114"/>
      <c r="S339" s="115"/>
      <c r="T339" s="116"/>
      <c r="U339" s="133"/>
      <c r="V339" s="134"/>
      <c r="W339" s="135"/>
      <c r="X339" s="141">
        <f t="shared" si="111"/>
        <v>0</v>
      </c>
      <c r="Y339" s="142">
        <f t="shared" si="112"/>
        <v>0</v>
      </c>
      <c r="Z339" s="142">
        <f t="shared" si="113"/>
        <v>0</v>
      </c>
      <c r="AA339" s="143">
        <f t="shared" si="114"/>
        <v>0</v>
      </c>
      <c r="AC339" s="53">
        <f>IF(AND(NOT(X339=0),$I339='자료입력 및 결과표시'!$A$4,COUNTIF('업무중복도(데이터 입력)'!$M339:$S339,'자료입력 및 결과표시'!A$9)&gt;=1),1,0)</f>
        <v>0</v>
      </c>
      <c r="AD339" s="53">
        <f>IF(AND(NOT(Y339=0),$I339='자료입력 및 결과표시'!$A$4,COUNTIF('업무중복도(데이터 입력)'!$M339:$S339,'자료입력 및 결과표시'!B$9)&gt;=1),2,0)</f>
        <v>0</v>
      </c>
      <c r="AE339" s="53">
        <f>IF(AND(NOT(Z339=0),$I339='자료입력 및 결과표시'!$A$4,COUNTIF('업무중복도(데이터 입력)'!$M339:$S339,'자료입력 및 결과표시'!C$9)&gt;=1),3,0)</f>
        <v>0</v>
      </c>
      <c r="AF339" s="53">
        <f>IF(AND(NOT(AA339=0),$I339='자료입력 및 결과표시'!$A$4,COUNTIF('업무중복도(데이터 입력)'!$M339:$S339,'자료입력 및 결과표시'!D$9)&gt;=1),4,0)</f>
        <v>0</v>
      </c>
      <c r="AH339" s="20" t="str">
        <f t="shared" si="115"/>
        <v>\\\0</v>
      </c>
      <c r="AI339" s="20" t="str">
        <f t="shared" si="116"/>
        <v>\\\0</v>
      </c>
      <c r="AJ339" s="20" t="str">
        <f t="shared" si="117"/>
        <v>\\\0</v>
      </c>
      <c r="AK339" s="20" t="str">
        <f t="shared" si="118"/>
        <v>\\\0</v>
      </c>
      <c r="AM339" s="63" t="str">
        <f ca="1">IFERROR(MATCH('자료입력 및 결과표시'!$U$4,OFFSET($AH$3,$AM338,,1000),0)+$AM338,"")</f>
        <v/>
      </c>
      <c r="AN339" s="63" t="str">
        <f ca="1">IFERROR(MATCH('자료입력 및 결과표시'!$V$4,OFFSET($AI$3,$AN338,,1000),0)+$AN338,"")</f>
        <v/>
      </c>
      <c r="AO339" s="63" t="str">
        <f ca="1">IFERROR(MATCH('자료입력 및 결과표시'!$W$4,OFFSET($AJ$3,$AO338,,1000),0)+$AO338,"")</f>
        <v/>
      </c>
      <c r="AP339" s="63" t="str">
        <f ca="1">IFERROR(MATCH('자료입력 및 결과표시'!$X$4,OFFSET($AK$3,$AP338,,1000),0)+$AP338,"")</f>
        <v/>
      </c>
      <c r="AQ339" s="63" t="str">
        <f t="shared" ca="1" si="119"/>
        <v/>
      </c>
      <c r="AR339" s="63" t="str">
        <f t="shared" ca="1" si="120"/>
        <v/>
      </c>
      <c r="AS339" s="63" t="str">
        <f t="shared" ca="1" si="121"/>
        <v/>
      </c>
      <c r="AT339" s="63" t="str">
        <f t="shared" ca="1" si="122"/>
        <v/>
      </c>
      <c r="AU339" s="63" t="str">
        <f t="shared" ca="1" si="123"/>
        <v/>
      </c>
      <c r="AV339" s="63" t="str">
        <f t="shared" ca="1" si="124"/>
        <v/>
      </c>
      <c r="AW339" s="63" t="str">
        <f t="shared" ca="1" si="125"/>
        <v/>
      </c>
      <c r="AX339" s="63" t="str">
        <f t="shared" ca="1" si="126"/>
        <v/>
      </c>
      <c r="BC339"/>
    </row>
    <row r="340" spans="1:55" ht="16.5" x14ac:dyDescent="0.15">
      <c r="A340" s="60" t="str">
        <f ca="1">IFERROR(MATCH('자료입력 및 결과표시'!$A$4,OFFSET($I$3,$A339,,1000),0)+$A339,"")</f>
        <v/>
      </c>
      <c r="B340" s="60" t="str">
        <f t="shared" ca="1" si="109"/>
        <v/>
      </c>
      <c r="C340" s="40"/>
      <c r="D340" s="40"/>
      <c r="E340" s="40"/>
      <c r="H340" s="18">
        <f t="shared" si="110"/>
        <v>0</v>
      </c>
      <c r="I340" s="129"/>
      <c r="J340" s="130"/>
      <c r="K340" s="131"/>
      <c r="L340" s="132"/>
      <c r="M340" s="113"/>
      <c r="N340" s="114"/>
      <c r="O340" s="114"/>
      <c r="P340" s="114"/>
      <c r="Q340" s="114"/>
      <c r="R340" s="114"/>
      <c r="S340" s="115"/>
      <c r="T340" s="116"/>
      <c r="U340" s="133"/>
      <c r="V340" s="134"/>
      <c r="W340" s="135"/>
      <c r="X340" s="141">
        <f t="shared" si="111"/>
        <v>0</v>
      </c>
      <c r="Y340" s="142">
        <f t="shared" si="112"/>
        <v>0</v>
      </c>
      <c r="Z340" s="142">
        <f t="shared" si="113"/>
        <v>0</v>
      </c>
      <c r="AA340" s="143">
        <f t="shared" si="114"/>
        <v>0</v>
      </c>
      <c r="AC340" s="53">
        <f>IF(AND(NOT(X340=0),$I340='자료입력 및 결과표시'!$A$4,COUNTIF('업무중복도(데이터 입력)'!$M340:$S340,'자료입력 및 결과표시'!A$9)&gt;=1),1,0)</f>
        <v>0</v>
      </c>
      <c r="AD340" s="53">
        <f>IF(AND(NOT(Y340=0),$I340='자료입력 및 결과표시'!$A$4,COUNTIF('업무중복도(데이터 입력)'!$M340:$S340,'자료입력 및 결과표시'!B$9)&gt;=1),2,0)</f>
        <v>0</v>
      </c>
      <c r="AE340" s="53">
        <f>IF(AND(NOT(Z340=0),$I340='자료입력 및 결과표시'!$A$4,COUNTIF('업무중복도(데이터 입력)'!$M340:$S340,'자료입력 및 결과표시'!C$9)&gt;=1),3,0)</f>
        <v>0</v>
      </c>
      <c r="AF340" s="53">
        <f>IF(AND(NOT(AA340=0),$I340='자료입력 및 결과표시'!$A$4,COUNTIF('업무중복도(데이터 입력)'!$M340:$S340,'자료입력 및 결과표시'!D$9)&gt;=1),4,0)</f>
        <v>0</v>
      </c>
      <c r="AH340" s="20" t="str">
        <f t="shared" si="115"/>
        <v>\\\0</v>
      </c>
      <c r="AI340" s="20" t="str">
        <f t="shared" si="116"/>
        <v>\\\0</v>
      </c>
      <c r="AJ340" s="20" t="str">
        <f t="shared" si="117"/>
        <v>\\\0</v>
      </c>
      <c r="AK340" s="20" t="str">
        <f t="shared" si="118"/>
        <v>\\\0</v>
      </c>
      <c r="AM340" s="63" t="str">
        <f ca="1">IFERROR(MATCH('자료입력 및 결과표시'!$U$4,OFFSET($AH$3,$AM339,,1000),0)+$AM339,"")</f>
        <v/>
      </c>
      <c r="AN340" s="63" t="str">
        <f ca="1">IFERROR(MATCH('자료입력 및 결과표시'!$V$4,OFFSET($AI$3,$AN339,,1000),0)+$AN339,"")</f>
        <v/>
      </c>
      <c r="AO340" s="63" t="str">
        <f ca="1">IFERROR(MATCH('자료입력 및 결과표시'!$W$4,OFFSET($AJ$3,$AO339,,1000),0)+$AO339,"")</f>
        <v/>
      </c>
      <c r="AP340" s="63" t="str">
        <f ca="1">IFERROR(MATCH('자료입력 및 결과표시'!$X$4,OFFSET($AK$3,$AP339,,1000),0)+$AP339,"")</f>
        <v/>
      </c>
      <c r="AQ340" s="63" t="str">
        <f t="shared" ca="1" si="119"/>
        <v/>
      </c>
      <c r="AR340" s="63" t="str">
        <f t="shared" ca="1" si="120"/>
        <v/>
      </c>
      <c r="AS340" s="63" t="str">
        <f t="shared" ca="1" si="121"/>
        <v/>
      </c>
      <c r="AT340" s="63" t="str">
        <f t="shared" ca="1" si="122"/>
        <v/>
      </c>
      <c r="AU340" s="63" t="str">
        <f t="shared" ca="1" si="123"/>
        <v/>
      </c>
      <c r="AV340" s="63" t="str">
        <f t="shared" ca="1" si="124"/>
        <v/>
      </c>
      <c r="AW340" s="63" t="str">
        <f t="shared" ca="1" si="125"/>
        <v/>
      </c>
      <c r="AX340" s="63" t="str">
        <f t="shared" ca="1" si="126"/>
        <v/>
      </c>
      <c r="BC340"/>
    </row>
    <row r="341" spans="1:55" ht="16.5" x14ac:dyDescent="0.15">
      <c r="A341" s="60" t="str">
        <f ca="1">IFERROR(MATCH('자료입력 및 결과표시'!$A$4,OFFSET($I$3,$A340,,1000),0)+$A340,"")</f>
        <v/>
      </c>
      <c r="B341" s="60" t="str">
        <f t="shared" ca="1" si="109"/>
        <v/>
      </c>
      <c r="C341" s="40"/>
      <c r="D341" s="40"/>
      <c r="E341" s="40"/>
      <c r="H341" s="18">
        <f t="shared" si="110"/>
        <v>0</v>
      </c>
      <c r="I341" s="129"/>
      <c r="J341" s="130"/>
      <c r="K341" s="131"/>
      <c r="L341" s="132"/>
      <c r="M341" s="113"/>
      <c r="N341" s="114"/>
      <c r="O341" s="114"/>
      <c r="P341" s="114"/>
      <c r="Q341" s="114"/>
      <c r="R341" s="114"/>
      <c r="S341" s="115"/>
      <c r="T341" s="116"/>
      <c r="U341" s="133"/>
      <c r="V341" s="134"/>
      <c r="W341" s="135"/>
      <c r="X341" s="141">
        <f t="shared" si="111"/>
        <v>0</v>
      </c>
      <c r="Y341" s="142">
        <f t="shared" si="112"/>
        <v>0</v>
      </c>
      <c r="Z341" s="142">
        <f t="shared" si="113"/>
        <v>0</v>
      </c>
      <c r="AA341" s="143">
        <f t="shared" si="114"/>
        <v>0</v>
      </c>
      <c r="AC341" s="53">
        <f>IF(AND(NOT(X341=0),$I341='자료입력 및 결과표시'!$A$4,COUNTIF('업무중복도(데이터 입력)'!$M341:$S341,'자료입력 및 결과표시'!A$9)&gt;=1),1,0)</f>
        <v>0</v>
      </c>
      <c r="AD341" s="53">
        <f>IF(AND(NOT(Y341=0),$I341='자료입력 및 결과표시'!$A$4,COUNTIF('업무중복도(데이터 입력)'!$M341:$S341,'자료입력 및 결과표시'!B$9)&gt;=1),2,0)</f>
        <v>0</v>
      </c>
      <c r="AE341" s="53">
        <f>IF(AND(NOT(Z341=0),$I341='자료입력 및 결과표시'!$A$4,COUNTIF('업무중복도(데이터 입력)'!$M341:$S341,'자료입력 및 결과표시'!C$9)&gt;=1),3,0)</f>
        <v>0</v>
      </c>
      <c r="AF341" s="53">
        <f>IF(AND(NOT(AA341=0),$I341='자료입력 및 결과표시'!$A$4,COUNTIF('업무중복도(데이터 입력)'!$M341:$S341,'자료입력 및 결과표시'!D$9)&gt;=1),4,0)</f>
        <v>0</v>
      </c>
      <c r="AH341" s="20" t="str">
        <f t="shared" si="115"/>
        <v>\\\0</v>
      </c>
      <c r="AI341" s="20" t="str">
        <f t="shared" si="116"/>
        <v>\\\0</v>
      </c>
      <c r="AJ341" s="20" t="str">
        <f t="shared" si="117"/>
        <v>\\\0</v>
      </c>
      <c r="AK341" s="20" t="str">
        <f t="shared" si="118"/>
        <v>\\\0</v>
      </c>
      <c r="AM341" s="63" t="str">
        <f ca="1">IFERROR(MATCH('자료입력 및 결과표시'!$U$4,OFFSET($AH$3,$AM340,,1000),0)+$AM340,"")</f>
        <v/>
      </c>
      <c r="AN341" s="63" t="str">
        <f ca="1">IFERROR(MATCH('자료입력 및 결과표시'!$V$4,OFFSET($AI$3,$AN340,,1000),0)+$AN340,"")</f>
        <v/>
      </c>
      <c r="AO341" s="63" t="str">
        <f ca="1">IFERROR(MATCH('자료입력 및 결과표시'!$W$4,OFFSET($AJ$3,$AO340,,1000),0)+$AO340,"")</f>
        <v/>
      </c>
      <c r="AP341" s="63" t="str">
        <f ca="1">IFERROR(MATCH('자료입력 및 결과표시'!$X$4,OFFSET($AK$3,$AP340,,1000),0)+$AP340,"")</f>
        <v/>
      </c>
      <c r="AQ341" s="63" t="str">
        <f t="shared" ca="1" si="119"/>
        <v/>
      </c>
      <c r="AR341" s="63" t="str">
        <f t="shared" ca="1" si="120"/>
        <v/>
      </c>
      <c r="AS341" s="63" t="str">
        <f t="shared" ca="1" si="121"/>
        <v/>
      </c>
      <c r="AT341" s="63" t="str">
        <f t="shared" ca="1" si="122"/>
        <v/>
      </c>
      <c r="AU341" s="63" t="str">
        <f t="shared" ca="1" si="123"/>
        <v/>
      </c>
      <c r="AV341" s="63" t="str">
        <f t="shared" ca="1" si="124"/>
        <v/>
      </c>
      <c r="AW341" s="63" t="str">
        <f t="shared" ca="1" si="125"/>
        <v/>
      </c>
      <c r="AX341" s="63" t="str">
        <f t="shared" ca="1" si="126"/>
        <v/>
      </c>
      <c r="BC341"/>
    </row>
    <row r="342" spans="1:55" ht="16.5" x14ac:dyDescent="0.15">
      <c r="A342" s="60" t="str">
        <f ca="1">IFERROR(MATCH('자료입력 및 결과표시'!$A$4,OFFSET($I$3,$A341,,1000),0)+$A341,"")</f>
        <v/>
      </c>
      <c r="B342" s="60" t="str">
        <f t="shared" ca="1" si="109"/>
        <v/>
      </c>
      <c r="C342" s="40"/>
      <c r="D342" s="40"/>
      <c r="E342" s="40"/>
      <c r="H342" s="18">
        <f t="shared" si="110"/>
        <v>0</v>
      </c>
      <c r="I342" s="129"/>
      <c r="J342" s="130"/>
      <c r="K342" s="131"/>
      <c r="L342" s="132"/>
      <c r="M342" s="113"/>
      <c r="N342" s="114"/>
      <c r="O342" s="114"/>
      <c r="P342" s="114"/>
      <c r="Q342" s="114"/>
      <c r="R342" s="114"/>
      <c r="S342" s="115"/>
      <c r="T342" s="116"/>
      <c r="U342" s="133"/>
      <c r="V342" s="134"/>
      <c r="W342" s="135"/>
      <c r="X342" s="141">
        <f t="shared" si="111"/>
        <v>0</v>
      </c>
      <c r="Y342" s="142">
        <f t="shared" si="112"/>
        <v>0</v>
      </c>
      <c r="Z342" s="142">
        <f t="shared" si="113"/>
        <v>0</v>
      </c>
      <c r="AA342" s="143">
        <f t="shared" si="114"/>
        <v>0</v>
      </c>
      <c r="AC342" s="53">
        <f>IF(AND(NOT(X342=0),$I342='자료입력 및 결과표시'!$A$4,COUNTIF('업무중복도(데이터 입력)'!$M342:$S342,'자료입력 및 결과표시'!A$9)&gt;=1),1,0)</f>
        <v>0</v>
      </c>
      <c r="AD342" s="53">
        <f>IF(AND(NOT(Y342=0),$I342='자료입력 및 결과표시'!$A$4,COUNTIF('업무중복도(데이터 입력)'!$M342:$S342,'자료입력 및 결과표시'!B$9)&gt;=1),2,0)</f>
        <v>0</v>
      </c>
      <c r="AE342" s="53">
        <f>IF(AND(NOT(Z342=0),$I342='자료입력 및 결과표시'!$A$4,COUNTIF('업무중복도(데이터 입력)'!$M342:$S342,'자료입력 및 결과표시'!C$9)&gt;=1),3,0)</f>
        <v>0</v>
      </c>
      <c r="AF342" s="53">
        <f>IF(AND(NOT(AA342=0),$I342='자료입력 및 결과표시'!$A$4,COUNTIF('업무중복도(데이터 입력)'!$M342:$S342,'자료입력 및 결과표시'!D$9)&gt;=1),4,0)</f>
        <v>0</v>
      </c>
      <c r="AH342" s="20" t="str">
        <f t="shared" si="115"/>
        <v>\\\0</v>
      </c>
      <c r="AI342" s="20" t="str">
        <f t="shared" si="116"/>
        <v>\\\0</v>
      </c>
      <c r="AJ342" s="20" t="str">
        <f t="shared" si="117"/>
        <v>\\\0</v>
      </c>
      <c r="AK342" s="20" t="str">
        <f t="shared" si="118"/>
        <v>\\\0</v>
      </c>
      <c r="AM342" s="63" t="str">
        <f ca="1">IFERROR(MATCH('자료입력 및 결과표시'!$U$4,OFFSET($AH$3,$AM341,,1000),0)+$AM341,"")</f>
        <v/>
      </c>
      <c r="AN342" s="63" t="str">
        <f ca="1">IFERROR(MATCH('자료입력 및 결과표시'!$V$4,OFFSET($AI$3,$AN341,,1000),0)+$AN341,"")</f>
        <v/>
      </c>
      <c r="AO342" s="63" t="str">
        <f ca="1">IFERROR(MATCH('자료입력 및 결과표시'!$W$4,OFFSET($AJ$3,$AO341,,1000),0)+$AO341,"")</f>
        <v/>
      </c>
      <c r="AP342" s="63" t="str">
        <f ca="1">IFERROR(MATCH('자료입력 및 결과표시'!$X$4,OFFSET($AK$3,$AP341,,1000),0)+$AP341,"")</f>
        <v/>
      </c>
      <c r="AQ342" s="63" t="str">
        <f t="shared" ca="1" si="119"/>
        <v/>
      </c>
      <c r="AR342" s="63" t="str">
        <f t="shared" ca="1" si="120"/>
        <v/>
      </c>
      <c r="AS342" s="63" t="str">
        <f t="shared" ca="1" si="121"/>
        <v/>
      </c>
      <c r="AT342" s="63" t="str">
        <f t="shared" ca="1" si="122"/>
        <v/>
      </c>
      <c r="AU342" s="63" t="str">
        <f t="shared" ca="1" si="123"/>
        <v/>
      </c>
      <c r="AV342" s="63" t="str">
        <f t="shared" ca="1" si="124"/>
        <v/>
      </c>
      <c r="AW342" s="63" t="str">
        <f t="shared" ca="1" si="125"/>
        <v/>
      </c>
      <c r="AX342" s="63" t="str">
        <f t="shared" ca="1" si="126"/>
        <v/>
      </c>
      <c r="BC342"/>
    </row>
    <row r="343" spans="1:55" ht="16.5" x14ac:dyDescent="0.15">
      <c r="A343" s="60" t="str">
        <f ca="1">IFERROR(MATCH('자료입력 및 결과표시'!$A$4,OFFSET($I$3,$A342,,1000),0)+$A342,"")</f>
        <v/>
      </c>
      <c r="B343" s="60" t="str">
        <f t="shared" ca="1" si="109"/>
        <v/>
      </c>
      <c r="C343" s="40"/>
      <c r="D343" s="40"/>
      <c r="E343" s="40"/>
      <c r="H343" s="18">
        <f t="shared" si="110"/>
        <v>0</v>
      </c>
      <c r="I343" s="129"/>
      <c r="J343" s="130"/>
      <c r="K343" s="131"/>
      <c r="L343" s="132"/>
      <c r="M343" s="113"/>
      <c r="N343" s="114"/>
      <c r="O343" s="114"/>
      <c r="P343" s="114"/>
      <c r="Q343" s="114"/>
      <c r="R343" s="114"/>
      <c r="S343" s="115"/>
      <c r="T343" s="116"/>
      <c r="U343" s="133"/>
      <c r="V343" s="134"/>
      <c r="W343" s="135"/>
      <c r="X343" s="141">
        <f t="shared" si="111"/>
        <v>0</v>
      </c>
      <c r="Y343" s="142">
        <f t="shared" si="112"/>
        <v>0</v>
      </c>
      <c r="Z343" s="142">
        <f t="shared" si="113"/>
        <v>0</v>
      </c>
      <c r="AA343" s="143">
        <f t="shared" si="114"/>
        <v>0</v>
      </c>
      <c r="AC343" s="53">
        <f>IF(AND(NOT(X343=0),$I343='자료입력 및 결과표시'!$A$4,COUNTIF('업무중복도(데이터 입력)'!$M343:$S343,'자료입력 및 결과표시'!A$9)&gt;=1),1,0)</f>
        <v>0</v>
      </c>
      <c r="AD343" s="53">
        <f>IF(AND(NOT(Y343=0),$I343='자료입력 및 결과표시'!$A$4,COUNTIF('업무중복도(데이터 입력)'!$M343:$S343,'자료입력 및 결과표시'!B$9)&gt;=1),2,0)</f>
        <v>0</v>
      </c>
      <c r="AE343" s="53">
        <f>IF(AND(NOT(Z343=0),$I343='자료입력 및 결과표시'!$A$4,COUNTIF('업무중복도(데이터 입력)'!$M343:$S343,'자료입력 및 결과표시'!C$9)&gt;=1),3,0)</f>
        <v>0</v>
      </c>
      <c r="AF343" s="53">
        <f>IF(AND(NOT(AA343=0),$I343='자료입력 및 결과표시'!$A$4,COUNTIF('업무중복도(데이터 입력)'!$M343:$S343,'자료입력 및 결과표시'!D$9)&gt;=1),4,0)</f>
        <v>0</v>
      </c>
      <c r="AH343" s="20" t="str">
        <f t="shared" si="115"/>
        <v>\\\0</v>
      </c>
      <c r="AI343" s="20" t="str">
        <f t="shared" si="116"/>
        <v>\\\0</v>
      </c>
      <c r="AJ343" s="20" t="str">
        <f t="shared" si="117"/>
        <v>\\\0</v>
      </c>
      <c r="AK343" s="20" t="str">
        <f t="shared" si="118"/>
        <v>\\\0</v>
      </c>
      <c r="AM343" s="63" t="str">
        <f ca="1">IFERROR(MATCH('자료입력 및 결과표시'!$U$4,OFFSET($AH$3,$AM342,,1000),0)+$AM342,"")</f>
        <v/>
      </c>
      <c r="AN343" s="63" t="str">
        <f ca="1">IFERROR(MATCH('자료입력 및 결과표시'!$V$4,OFFSET($AI$3,$AN342,,1000),0)+$AN342,"")</f>
        <v/>
      </c>
      <c r="AO343" s="63" t="str">
        <f ca="1">IFERROR(MATCH('자료입력 및 결과표시'!$W$4,OFFSET($AJ$3,$AO342,,1000),0)+$AO342,"")</f>
        <v/>
      </c>
      <c r="AP343" s="63" t="str">
        <f ca="1">IFERROR(MATCH('자료입력 및 결과표시'!$X$4,OFFSET($AK$3,$AP342,,1000),0)+$AP342,"")</f>
        <v/>
      </c>
      <c r="AQ343" s="63" t="str">
        <f t="shared" ca="1" si="119"/>
        <v/>
      </c>
      <c r="AR343" s="63" t="str">
        <f t="shared" ca="1" si="120"/>
        <v/>
      </c>
      <c r="AS343" s="63" t="str">
        <f t="shared" ca="1" si="121"/>
        <v/>
      </c>
      <c r="AT343" s="63" t="str">
        <f t="shared" ca="1" si="122"/>
        <v/>
      </c>
      <c r="AU343" s="63" t="str">
        <f t="shared" ca="1" si="123"/>
        <v/>
      </c>
      <c r="AV343" s="63" t="str">
        <f t="shared" ca="1" si="124"/>
        <v/>
      </c>
      <c r="AW343" s="63" t="str">
        <f t="shared" ca="1" si="125"/>
        <v/>
      </c>
      <c r="AX343" s="63" t="str">
        <f t="shared" ca="1" si="126"/>
        <v/>
      </c>
      <c r="BC343"/>
    </row>
    <row r="344" spans="1:55" ht="16.5" x14ac:dyDescent="0.15">
      <c r="A344" s="60" t="str">
        <f ca="1">IFERROR(MATCH('자료입력 및 결과표시'!$A$4,OFFSET($I$3,$A343,,1000),0)+$A343,"")</f>
        <v/>
      </c>
      <c r="B344" s="60" t="str">
        <f t="shared" ca="1" si="109"/>
        <v/>
      </c>
      <c r="C344" s="40"/>
      <c r="D344" s="40"/>
      <c r="E344" s="40"/>
      <c r="H344" s="18">
        <f t="shared" si="110"/>
        <v>0</v>
      </c>
      <c r="I344" s="129"/>
      <c r="J344" s="130"/>
      <c r="K344" s="131"/>
      <c r="L344" s="132"/>
      <c r="M344" s="113"/>
      <c r="N344" s="114"/>
      <c r="O344" s="114"/>
      <c r="P344" s="114"/>
      <c r="Q344" s="114"/>
      <c r="R344" s="114"/>
      <c r="S344" s="115"/>
      <c r="T344" s="116"/>
      <c r="U344" s="133"/>
      <c r="V344" s="134"/>
      <c r="W344" s="135"/>
      <c r="X344" s="141">
        <f t="shared" si="111"/>
        <v>0</v>
      </c>
      <c r="Y344" s="142">
        <f t="shared" si="112"/>
        <v>0</v>
      </c>
      <c r="Z344" s="142">
        <f t="shared" si="113"/>
        <v>0</v>
      </c>
      <c r="AA344" s="143">
        <f t="shared" si="114"/>
        <v>0</v>
      </c>
      <c r="AC344" s="53">
        <f>IF(AND(NOT(X344=0),$I344='자료입력 및 결과표시'!$A$4,COUNTIF('업무중복도(데이터 입력)'!$M344:$S344,'자료입력 및 결과표시'!A$9)&gt;=1),1,0)</f>
        <v>0</v>
      </c>
      <c r="AD344" s="53">
        <f>IF(AND(NOT(Y344=0),$I344='자료입력 및 결과표시'!$A$4,COUNTIF('업무중복도(데이터 입력)'!$M344:$S344,'자료입력 및 결과표시'!B$9)&gt;=1),2,0)</f>
        <v>0</v>
      </c>
      <c r="AE344" s="53">
        <f>IF(AND(NOT(Z344=0),$I344='자료입력 및 결과표시'!$A$4,COUNTIF('업무중복도(데이터 입력)'!$M344:$S344,'자료입력 및 결과표시'!C$9)&gt;=1),3,0)</f>
        <v>0</v>
      </c>
      <c r="AF344" s="53">
        <f>IF(AND(NOT(AA344=0),$I344='자료입력 및 결과표시'!$A$4,COUNTIF('업무중복도(데이터 입력)'!$M344:$S344,'자료입력 및 결과표시'!D$9)&gt;=1),4,0)</f>
        <v>0</v>
      </c>
      <c r="AH344" s="20" t="str">
        <f t="shared" si="115"/>
        <v>\\\0</v>
      </c>
      <c r="AI344" s="20" t="str">
        <f t="shared" si="116"/>
        <v>\\\0</v>
      </c>
      <c r="AJ344" s="20" t="str">
        <f t="shared" si="117"/>
        <v>\\\0</v>
      </c>
      <c r="AK344" s="20" t="str">
        <f t="shared" si="118"/>
        <v>\\\0</v>
      </c>
      <c r="AM344" s="63" t="str">
        <f ca="1">IFERROR(MATCH('자료입력 및 결과표시'!$U$4,OFFSET($AH$3,$AM343,,1000),0)+$AM343,"")</f>
        <v/>
      </c>
      <c r="AN344" s="63" t="str">
        <f ca="1">IFERROR(MATCH('자료입력 및 결과표시'!$V$4,OFFSET($AI$3,$AN343,,1000),0)+$AN343,"")</f>
        <v/>
      </c>
      <c r="AO344" s="63" t="str">
        <f ca="1">IFERROR(MATCH('자료입력 및 결과표시'!$W$4,OFFSET($AJ$3,$AO343,,1000),0)+$AO343,"")</f>
        <v/>
      </c>
      <c r="AP344" s="63" t="str">
        <f ca="1">IFERROR(MATCH('자료입력 및 결과표시'!$X$4,OFFSET($AK$3,$AP343,,1000),0)+$AP343,"")</f>
        <v/>
      </c>
      <c r="AQ344" s="63" t="str">
        <f t="shared" ca="1" si="119"/>
        <v/>
      </c>
      <c r="AR344" s="63" t="str">
        <f t="shared" ca="1" si="120"/>
        <v/>
      </c>
      <c r="AS344" s="63" t="str">
        <f t="shared" ca="1" si="121"/>
        <v/>
      </c>
      <c r="AT344" s="63" t="str">
        <f t="shared" ca="1" si="122"/>
        <v/>
      </c>
      <c r="AU344" s="63" t="str">
        <f t="shared" ca="1" si="123"/>
        <v/>
      </c>
      <c r="AV344" s="63" t="str">
        <f t="shared" ca="1" si="124"/>
        <v/>
      </c>
      <c r="AW344" s="63" t="str">
        <f t="shared" ca="1" si="125"/>
        <v/>
      </c>
      <c r="AX344" s="63" t="str">
        <f t="shared" ca="1" si="126"/>
        <v/>
      </c>
      <c r="BC344"/>
    </row>
    <row r="345" spans="1:55" ht="16.5" x14ac:dyDescent="0.15">
      <c r="A345" s="60" t="str">
        <f ca="1">IFERROR(MATCH('자료입력 및 결과표시'!$A$4,OFFSET($I$3,$A344,,1000),0)+$A344,"")</f>
        <v/>
      </c>
      <c r="B345" s="60" t="str">
        <f t="shared" ca="1" si="109"/>
        <v/>
      </c>
      <c r="C345" s="40"/>
      <c r="D345" s="40"/>
      <c r="E345" s="40"/>
      <c r="H345" s="18">
        <f t="shared" si="110"/>
        <v>0</v>
      </c>
      <c r="I345" s="129"/>
      <c r="J345" s="130"/>
      <c r="K345" s="131"/>
      <c r="L345" s="132"/>
      <c r="M345" s="113"/>
      <c r="N345" s="114"/>
      <c r="O345" s="114"/>
      <c r="P345" s="114"/>
      <c r="Q345" s="114"/>
      <c r="R345" s="114"/>
      <c r="S345" s="115"/>
      <c r="T345" s="116"/>
      <c r="U345" s="133"/>
      <c r="V345" s="134"/>
      <c r="W345" s="135"/>
      <c r="X345" s="141">
        <f t="shared" si="111"/>
        <v>0</v>
      </c>
      <c r="Y345" s="142">
        <f t="shared" si="112"/>
        <v>0</v>
      </c>
      <c r="Z345" s="142">
        <f t="shared" si="113"/>
        <v>0</v>
      </c>
      <c r="AA345" s="143">
        <f t="shared" si="114"/>
        <v>0</v>
      </c>
      <c r="AC345" s="53">
        <f>IF(AND(NOT(X345=0),$I345='자료입력 및 결과표시'!$A$4,COUNTIF('업무중복도(데이터 입력)'!$M345:$S345,'자료입력 및 결과표시'!A$9)&gt;=1),1,0)</f>
        <v>0</v>
      </c>
      <c r="AD345" s="53">
        <f>IF(AND(NOT(Y345=0),$I345='자료입력 및 결과표시'!$A$4,COUNTIF('업무중복도(데이터 입력)'!$M345:$S345,'자료입력 및 결과표시'!B$9)&gt;=1),2,0)</f>
        <v>0</v>
      </c>
      <c r="AE345" s="53">
        <f>IF(AND(NOT(Z345=0),$I345='자료입력 및 결과표시'!$A$4,COUNTIF('업무중복도(데이터 입력)'!$M345:$S345,'자료입력 및 결과표시'!C$9)&gt;=1),3,0)</f>
        <v>0</v>
      </c>
      <c r="AF345" s="53">
        <f>IF(AND(NOT(AA345=0),$I345='자료입력 및 결과표시'!$A$4,COUNTIF('업무중복도(데이터 입력)'!$M345:$S345,'자료입력 및 결과표시'!D$9)&gt;=1),4,0)</f>
        <v>0</v>
      </c>
      <c r="AH345" s="20" t="str">
        <f t="shared" si="115"/>
        <v>\\\0</v>
      </c>
      <c r="AI345" s="20" t="str">
        <f t="shared" si="116"/>
        <v>\\\0</v>
      </c>
      <c r="AJ345" s="20" t="str">
        <f t="shared" si="117"/>
        <v>\\\0</v>
      </c>
      <c r="AK345" s="20" t="str">
        <f t="shared" si="118"/>
        <v>\\\0</v>
      </c>
      <c r="AM345" s="63" t="str">
        <f ca="1">IFERROR(MATCH('자료입력 및 결과표시'!$U$4,OFFSET($AH$3,$AM344,,1000),0)+$AM344,"")</f>
        <v/>
      </c>
      <c r="AN345" s="63" t="str">
        <f ca="1">IFERROR(MATCH('자료입력 및 결과표시'!$V$4,OFFSET($AI$3,$AN344,,1000),0)+$AN344,"")</f>
        <v/>
      </c>
      <c r="AO345" s="63" t="str">
        <f ca="1">IFERROR(MATCH('자료입력 및 결과표시'!$W$4,OFFSET($AJ$3,$AO344,,1000),0)+$AO344,"")</f>
        <v/>
      </c>
      <c r="AP345" s="63" t="str">
        <f ca="1">IFERROR(MATCH('자료입력 및 결과표시'!$X$4,OFFSET($AK$3,$AP344,,1000),0)+$AP344,"")</f>
        <v/>
      </c>
      <c r="AQ345" s="63" t="str">
        <f t="shared" ca="1" si="119"/>
        <v/>
      </c>
      <c r="AR345" s="63" t="str">
        <f t="shared" ca="1" si="120"/>
        <v/>
      </c>
      <c r="AS345" s="63" t="str">
        <f t="shared" ca="1" si="121"/>
        <v/>
      </c>
      <c r="AT345" s="63" t="str">
        <f t="shared" ca="1" si="122"/>
        <v/>
      </c>
      <c r="AU345" s="63" t="str">
        <f t="shared" ca="1" si="123"/>
        <v/>
      </c>
      <c r="AV345" s="63" t="str">
        <f t="shared" ca="1" si="124"/>
        <v/>
      </c>
      <c r="AW345" s="63" t="str">
        <f t="shared" ca="1" si="125"/>
        <v/>
      </c>
      <c r="AX345" s="63" t="str">
        <f t="shared" ca="1" si="126"/>
        <v/>
      </c>
      <c r="BC345"/>
    </row>
    <row r="346" spans="1:55" ht="16.5" x14ac:dyDescent="0.15">
      <c r="A346" s="60" t="str">
        <f ca="1">IFERROR(MATCH('자료입력 및 결과표시'!$A$4,OFFSET($I$3,$A345,,1000),0)+$A345,"")</f>
        <v/>
      </c>
      <c r="B346" s="60" t="str">
        <f t="shared" ref="B346:B409" ca="1" si="127">IFERROR(INDEX(U$3:U$1003,$A346),"")</f>
        <v/>
      </c>
      <c r="C346" s="40"/>
      <c r="D346" s="40"/>
      <c r="E346" s="40"/>
      <c r="H346" s="18">
        <f t="shared" si="110"/>
        <v>0</v>
      </c>
      <c r="I346" s="129"/>
      <c r="J346" s="130"/>
      <c r="K346" s="131"/>
      <c r="L346" s="132"/>
      <c r="M346" s="113"/>
      <c r="N346" s="114"/>
      <c r="O346" s="114"/>
      <c r="P346" s="114"/>
      <c r="Q346" s="114"/>
      <c r="R346" s="114"/>
      <c r="S346" s="115"/>
      <c r="T346" s="116"/>
      <c r="U346" s="133"/>
      <c r="V346" s="134"/>
      <c r="W346" s="135"/>
      <c r="X346" s="141">
        <f t="shared" si="111"/>
        <v>0</v>
      </c>
      <c r="Y346" s="142">
        <f t="shared" si="112"/>
        <v>0</v>
      </c>
      <c r="Z346" s="142">
        <f t="shared" si="113"/>
        <v>0</v>
      </c>
      <c r="AA346" s="143">
        <f t="shared" si="114"/>
        <v>0</v>
      </c>
      <c r="AC346" s="53">
        <f>IF(AND(NOT(X346=0),$I346='자료입력 및 결과표시'!$A$4,COUNTIF('업무중복도(데이터 입력)'!$M346:$S346,'자료입력 및 결과표시'!A$9)&gt;=1),1,0)</f>
        <v>0</v>
      </c>
      <c r="AD346" s="53">
        <f>IF(AND(NOT(Y346=0),$I346='자료입력 및 결과표시'!$A$4,COUNTIF('업무중복도(데이터 입력)'!$M346:$S346,'자료입력 및 결과표시'!B$9)&gt;=1),2,0)</f>
        <v>0</v>
      </c>
      <c r="AE346" s="53">
        <f>IF(AND(NOT(Z346=0),$I346='자료입력 및 결과표시'!$A$4,COUNTIF('업무중복도(데이터 입력)'!$M346:$S346,'자료입력 및 결과표시'!C$9)&gt;=1),3,0)</f>
        <v>0</v>
      </c>
      <c r="AF346" s="53">
        <f>IF(AND(NOT(AA346=0),$I346='자료입력 및 결과표시'!$A$4,COUNTIF('업무중복도(데이터 입력)'!$M346:$S346,'자료입력 및 결과표시'!D$9)&gt;=1),4,0)</f>
        <v>0</v>
      </c>
      <c r="AH346" s="20" t="str">
        <f t="shared" si="115"/>
        <v>\\\0</v>
      </c>
      <c r="AI346" s="20" t="str">
        <f t="shared" si="116"/>
        <v>\\\0</v>
      </c>
      <c r="AJ346" s="20" t="str">
        <f t="shared" si="117"/>
        <v>\\\0</v>
      </c>
      <c r="AK346" s="20" t="str">
        <f t="shared" si="118"/>
        <v>\\\0</v>
      </c>
      <c r="AM346" s="63" t="str">
        <f ca="1">IFERROR(MATCH('자료입력 및 결과표시'!$U$4,OFFSET($AH$3,$AM345,,1000),0)+$AM345,"")</f>
        <v/>
      </c>
      <c r="AN346" s="63" t="str">
        <f ca="1">IFERROR(MATCH('자료입력 및 결과표시'!$V$4,OFFSET($AI$3,$AN345,,1000),0)+$AN345,"")</f>
        <v/>
      </c>
      <c r="AO346" s="63" t="str">
        <f ca="1">IFERROR(MATCH('자료입력 및 결과표시'!$W$4,OFFSET($AJ$3,$AO345,,1000),0)+$AO345,"")</f>
        <v/>
      </c>
      <c r="AP346" s="63" t="str">
        <f ca="1">IFERROR(MATCH('자료입력 및 결과표시'!$X$4,OFFSET($AK$3,$AP345,,1000),0)+$AP345,"")</f>
        <v/>
      </c>
      <c r="AQ346" s="63" t="str">
        <f t="shared" ca="1" si="119"/>
        <v/>
      </c>
      <c r="AR346" s="63" t="str">
        <f t="shared" ca="1" si="120"/>
        <v/>
      </c>
      <c r="AS346" s="63" t="str">
        <f t="shared" ca="1" si="121"/>
        <v/>
      </c>
      <c r="AT346" s="63" t="str">
        <f t="shared" ca="1" si="122"/>
        <v/>
      </c>
      <c r="AU346" s="63" t="str">
        <f t="shared" ca="1" si="123"/>
        <v/>
      </c>
      <c r="AV346" s="63" t="str">
        <f t="shared" ca="1" si="124"/>
        <v/>
      </c>
      <c r="AW346" s="63" t="str">
        <f t="shared" ca="1" si="125"/>
        <v/>
      </c>
      <c r="AX346" s="63" t="str">
        <f t="shared" ca="1" si="126"/>
        <v/>
      </c>
      <c r="BC346"/>
    </row>
    <row r="347" spans="1:55" ht="16.5" x14ac:dyDescent="0.15">
      <c r="A347" s="60" t="str">
        <f ca="1">IFERROR(MATCH('자료입력 및 결과표시'!$A$4,OFFSET($I$3,$A346,,1000),0)+$A346,"")</f>
        <v/>
      </c>
      <c r="B347" s="60" t="str">
        <f t="shared" ca="1" si="127"/>
        <v/>
      </c>
      <c r="C347" s="40"/>
      <c r="D347" s="40"/>
      <c r="E347" s="40"/>
      <c r="H347" s="18">
        <f t="shared" si="110"/>
        <v>0</v>
      </c>
      <c r="I347" s="129"/>
      <c r="J347" s="130"/>
      <c r="K347" s="131"/>
      <c r="L347" s="132"/>
      <c r="M347" s="113"/>
      <c r="N347" s="114"/>
      <c r="O347" s="114"/>
      <c r="P347" s="114"/>
      <c r="Q347" s="114"/>
      <c r="R347" s="114"/>
      <c r="S347" s="115"/>
      <c r="T347" s="116"/>
      <c r="U347" s="133"/>
      <c r="V347" s="134"/>
      <c r="W347" s="135"/>
      <c r="X347" s="141">
        <f t="shared" si="111"/>
        <v>0</v>
      </c>
      <c r="Y347" s="142">
        <f t="shared" si="112"/>
        <v>0</v>
      </c>
      <c r="Z347" s="142">
        <f t="shared" si="113"/>
        <v>0</v>
      </c>
      <c r="AA347" s="143">
        <f t="shared" si="114"/>
        <v>0</v>
      </c>
      <c r="AC347" s="53">
        <f>IF(AND(NOT(X347=0),$I347='자료입력 및 결과표시'!$A$4,COUNTIF('업무중복도(데이터 입력)'!$M347:$S347,'자료입력 및 결과표시'!A$9)&gt;=1),1,0)</f>
        <v>0</v>
      </c>
      <c r="AD347" s="53">
        <f>IF(AND(NOT(Y347=0),$I347='자료입력 및 결과표시'!$A$4,COUNTIF('업무중복도(데이터 입력)'!$M347:$S347,'자료입력 및 결과표시'!B$9)&gt;=1),2,0)</f>
        <v>0</v>
      </c>
      <c r="AE347" s="53">
        <f>IF(AND(NOT(Z347=0),$I347='자료입력 및 결과표시'!$A$4,COUNTIF('업무중복도(데이터 입력)'!$M347:$S347,'자료입력 및 결과표시'!C$9)&gt;=1),3,0)</f>
        <v>0</v>
      </c>
      <c r="AF347" s="53">
        <f>IF(AND(NOT(AA347=0),$I347='자료입력 및 결과표시'!$A$4,COUNTIF('업무중복도(데이터 입력)'!$M347:$S347,'자료입력 및 결과표시'!D$9)&gt;=1),4,0)</f>
        <v>0</v>
      </c>
      <c r="AH347" s="20" t="str">
        <f t="shared" si="115"/>
        <v>\\\0</v>
      </c>
      <c r="AI347" s="20" t="str">
        <f t="shared" si="116"/>
        <v>\\\0</v>
      </c>
      <c r="AJ347" s="20" t="str">
        <f t="shared" si="117"/>
        <v>\\\0</v>
      </c>
      <c r="AK347" s="20" t="str">
        <f t="shared" si="118"/>
        <v>\\\0</v>
      </c>
      <c r="AM347" s="63" t="str">
        <f ca="1">IFERROR(MATCH('자료입력 및 결과표시'!$U$4,OFFSET($AH$3,$AM346,,1000),0)+$AM346,"")</f>
        <v/>
      </c>
      <c r="AN347" s="63" t="str">
        <f ca="1">IFERROR(MATCH('자료입력 및 결과표시'!$V$4,OFFSET($AI$3,$AN346,,1000),0)+$AN346,"")</f>
        <v/>
      </c>
      <c r="AO347" s="63" t="str">
        <f ca="1">IFERROR(MATCH('자료입력 및 결과표시'!$W$4,OFFSET($AJ$3,$AO346,,1000),0)+$AO346,"")</f>
        <v/>
      </c>
      <c r="AP347" s="63" t="str">
        <f ca="1">IFERROR(MATCH('자료입력 및 결과표시'!$X$4,OFFSET($AK$3,$AP346,,1000),0)+$AP346,"")</f>
        <v/>
      </c>
      <c r="AQ347" s="63" t="str">
        <f t="shared" ca="1" si="119"/>
        <v/>
      </c>
      <c r="AR347" s="63" t="str">
        <f t="shared" ca="1" si="120"/>
        <v/>
      </c>
      <c r="AS347" s="63" t="str">
        <f t="shared" ca="1" si="121"/>
        <v/>
      </c>
      <c r="AT347" s="63" t="str">
        <f t="shared" ca="1" si="122"/>
        <v/>
      </c>
      <c r="AU347" s="63" t="str">
        <f t="shared" ca="1" si="123"/>
        <v/>
      </c>
      <c r="AV347" s="63" t="str">
        <f t="shared" ca="1" si="124"/>
        <v/>
      </c>
      <c r="AW347" s="63" t="str">
        <f t="shared" ca="1" si="125"/>
        <v/>
      </c>
      <c r="AX347" s="63" t="str">
        <f t="shared" ca="1" si="126"/>
        <v/>
      </c>
      <c r="BC347"/>
    </row>
    <row r="348" spans="1:55" ht="16.5" x14ac:dyDescent="0.15">
      <c r="A348" s="60" t="str">
        <f ca="1">IFERROR(MATCH('자료입력 및 결과표시'!$A$4,OFFSET($I$3,$A347,,1000),0)+$A347,"")</f>
        <v/>
      </c>
      <c r="B348" s="60" t="str">
        <f t="shared" ca="1" si="127"/>
        <v/>
      </c>
      <c r="C348" s="40"/>
      <c r="D348" s="40"/>
      <c r="E348" s="40"/>
      <c r="H348" s="18">
        <f t="shared" si="110"/>
        <v>0</v>
      </c>
      <c r="I348" s="129"/>
      <c r="J348" s="130"/>
      <c r="K348" s="131"/>
      <c r="L348" s="132"/>
      <c r="M348" s="113"/>
      <c r="N348" s="114"/>
      <c r="O348" s="114"/>
      <c r="P348" s="114"/>
      <c r="Q348" s="114"/>
      <c r="R348" s="114"/>
      <c r="S348" s="115"/>
      <c r="T348" s="116"/>
      <c r="U348" s="133"/>
      <c r="V348" s="134"/>
      <c r="W348" s="135"/>
      <c r="X348" s="141">
        <f t="shared" si="111"/>
        <v>0</v>
      </c>
      <c r="Y348" s="142">
        <f t="shared" si="112"/>
        <v>0</v>
      </c>
      <c r="Z348" s="142">
        <f t="shared" si="113"/>
        <v>0</v>
      </c>
      <c r="AA348" s="143">
        <f t="shared" si="114"/>
        <v>0</v>
      </c>
      <c r="AC348" s="53">
        <f>IF(AND(NOT(X348=0),$I348='자료입력 및 결과표시'!$A$4,COUNTIF('업무중복도(데이터 입력)'!$M348:$S348,'자료입력 및 결과표시'!A$9)&gt;=1),1,0)</f>
        <v>0</v>
      </c>
      <c r="AD348" s="53">
        <f>IF(AND(NOT(Y348=0),$I348='자료입력 및 결과표시'!$A$4,COUNTIF('업무중복도(데이터 입력)'!$M348:$S348,'자료입력 및 결과표시'!B$9)&gt;=1),2,0)</f>
        <v>0</v>
      </c>
      <c r="AE348" s="53">
        <f>IF(AND(NOT(Z348=0),$I348='자료입력 및 결과표시'!$A$4,COUNTIF('업무중복도(데이터 입력)'!$M348:$S348,'자료입력 및 결과표시'!C$9)&gt;=1),3,0)</f>
        <v>0</v>
      </c>
      <c r="AF348" s="53">
        <f>IF(AND(NOT(AA348=0),$I348='자료입력 및 결과표시'!$A$4,COUNTIF('업무중복도(데이터 입력)'!$M348:$S348,'자료입력 및 결과표시'!D$9)&gt;=1),4,0)</f>
        <v>0</v>
      </c>
      <c r="AH348" s="20" t="str">
        <f t="shared" si="115"/>
        <v>\\\0</v>
      </c>
      <c r="AI348" s="20" t="str">
        <f t="shared" si="116"/>
        <v>\\\0</v>
      </c>
      <c r="AJ348" s="20" t="str">
        <f t="shared" si="117"/>
        <v>\\\0</v>
      </c>
      <c r="AK348" s="20" t="str">
        <f t="shared" si="118"/>
        <v>\\\0</v>
      </c>
      <c r="AM348" s="63" t="str">
        <f ca="1">IFERROR(MATCH('자료입력 및 결과표시'!$U$4,OFFSET($AH$3,$AM347,,1000),0)+$AM347,"")</f>
        <v/>
      </c>
      <c r="AN348" s="63" t="str">
        <f ca="1">IFERROR(MATCH('자료입력 및 결과표시'!$V$4,OFFSET($AI$3,$AN347,,1000),0)+$AN347,"")</f>
        <v/>
      </c>
      <c r="AO348" s="63" t="str">
        <f ca="1">IFERROR(MATCH('자료입력 및 결과표시'!$W$4,OFFSET($AJ$3,$AO347,,1000),0)+$AO347,"")</f>
        <v/>
      </c>
      <c r="AP348" s="63" t="str">
        <f ca="1">IFERROR(MATCH('자료입력 및 결과표시'!$X$4,OFFSET($AK$3,$AP347,,1000),0)+$AP347,"")</f>
        <v/>
      </c>
      <c r="AQ348" s="63" t="str">
        <f t="shared" ca="1" si="119"/>
        <v/>
      </c>
      <c r="AR348" s="63" t="str">
        <f t="shared" ca="1" si="120"/>
        <v/>
      </c>
      <c r="AS348" s="63" t="str">
        <f t="shared" ca="1" si="121"/>
        <v/>
      </c>
      <c r="AT348" s="63" t="str">
        <f t="shared" ca="1" si="122"/>
        <v/>
      </c>
      <c r="AU348" s="63" t="str">
        <f t="shared" ca="1" si="123"/>
        <v/>
      </c>
      <c r="AV348" s="63" t="str">
        <f t="shared" ca="1" si="124"/>
        <v/>
      </c>
      <c r="AW348" s="63" t="str">
        <f t="shared" ca="1" si="125"/>
        <v/>
      </c>
      <c r="AX348" s="63" t="str">
        <f t="shared" ca="1" si="126"/>
        <v/>
      </c>
      <c r="BC348"/>
    </row>
    <row r="349" spans="1:55" ht="16.5" x14ac:dyDescent="0.15">
      <c r="A349" s="60" t="str">
        <f ca="1">IFERROR(MATCH('자료입력 및 결과표시'!$A$4,OFFSET($I$3,$A348,,1000),0)+$A348,"")</f>
        <v/>
      </c>
      <c r="B349" s="60" t="str">
        <f t="shared" ca="1" si="127"/>
        <v/>
      </c>
      <c r="C349" s="40"/>
      <c r="D349" s="40"/>
      <c r="E349" s="40"/>
      <c r="H349" s="18">
        <f t="shared" si="110"/>
        <v>0</v>
      </c>
      <c r="I349" s="129"/>
      <c r="J349" s="130"/>
      <c r="K349" s="131"/>
      <c r="L349" s="132"/>
      <c r="M349" s="113"/>
      <c r="N349" s="114"/>
      <c r="O349" s="114"/>
      <c r="P349" s="114"/>
      <c r="Q349" s="114"/>
      <c r="R349" s="114"/>
      <c r="S349" s="115"/>
      <c r="T349" s="116"/>
      <c r="U349" s="133"/>
      <c r="V349" s="134"/>
      <c r="W349" s="135"/>
      <c r="X349" s="141">
        <f t="shared" si="111"/>
        <v>0</v>
      </c>
      <c r="Y349" s="142">
        <f t="shared" si="112"/>
        <v>0</v>
      </c>
      <c r="Z349" s="142">
        <f t="shared" si="113"/>
        <v>0</v>
      </c>
      <c r="AA349" s="143">
        <f t="shared" si="114"/>
        <v>0</v>
      </c>
      <c r="AC349" s="53">
        <f>IF(AND(NOT(X349=0),$I349='자료입력 및 결과표시'!$A$4,COUNTIF('업무중복도(데이터 입력)'!$M349:$S349,'자료입력 및 결과표시'!A$9)&gt;=1),1,0)</f>
        <v>0</v>
      </c>
      <c r="AD349" s="53">
        <f>IF(AND(NOT(Y349=0),$I349='자료입력 및 결과표시'!$A$4,COUNTIF('업무중복도(데이터 입력)'!$M349:$S349,'자료입력 및 결과표시'!B$9)&gt;=1),2,0)</f>
        <v>0</v>
      </c>
      <c r="AE349" s="53">
        <f>IF(AND(NOT(Z349=0),$I349='자료입력 및 결과표시'!$A$4,COUNTIF('업무중복도(데이터 입력)'!$M349:$S349,'자료입력 및 결과표시'!C$9)&gt;=1),3,0)</f>
        <v>0</v>
      </c>
      <c r="AF349" s="53">
        <f>IF(AND(NOT(AA349=0),$I349='자료입력 및 결과표시'!$A$4,COUNTIF('업무중복도(데이터 입력)'!$M349:$S349,'자료입력 및 결과표시'!D$9)&gt;=1),4,0)</f>
        <v>0</v>
      </c>
      <c r="AH349" s="20" t="str">
        <f t="shared" si="115"/>
        <v>\\\0</v>
      </c>
      <c r="AI349" s="20" t="str">
        <f t="shared" si="116"/>
        <v>\\\0</v>
      </c>
      <c r="AJ349" s="20" t="str">
        <f t="shared" si="117"/>
        <v>\\\0</v>
      </c>
      <c r="AK349" s="20" t="str">
        <f t="shared" si="118"/>
        <v>\\\0</v>
      </c>
      <c r="AM349" s="63" t="str">
        <f ca="1">IFERROR(MATCH('자료입력 및 결과표시'!$U$4,OFFSET($AH$3,$AM348,,1000),0)+$AM348,"")</f>
        <v/>
      </c>
      <c r="AN349" s="63" t="str">
        <f ca="1">IFERROR(MATCH('자료입력 및 결과표시'!$V$4,OFFSET($AI$3,$AN348,,1000),0)+$AN348,"")</f>
        <v/>
      </c>
      <c r="AO349" s="63" t="str">
        <f ca="1">IFERROR(MATCH('자료입력 및 결과표시'!$W$4,OFFSET($AJ$3,$AO348,,1000),0)+$AO348,"")</f>
        <v/>
      </c>
      <c r="AP349" s="63" t="str">
        <f ca="1">IFERROR(MATCH('자료입력 및 결과표시'!$X$4,OFFSET($AK$3,$AP348,,1000),0)+$AP348,"")</f>
        <v/>
      </c>
      <c r="AQ349" s="63" t="str">
        <f t="shared" ca="1" si="119"/>
        <v/>
      </c>
      <c r="AR349" s="63" t="str">
        <f t="shared" ca="1" si="120"/>
        <v/>
      </c>
      <c r="AS349" s="63" t="str">
        <f t="shared" ca="1" si="121"/>
        <v/>
      </c>
      <c r="AT349" s="63" t="str">
        <f t="shared" ca="1" si="122"/>
        <v/>
      </c>
      <c r="AU349" s="63" t="str">
        <f t="shared" ca="1" si="123"/>
        <v/>
      </c>
      <c r="AV349" s="63" t="str">
        <f t="shared" ca="1" si="124"/>
        <v/>
      </c>
      <c r="AW349" s="63" t="str">
        <f t="shared" ca="1" si="125"/>
        <v/>
      </c>
      <c r="AX349" s="63" t="str">
        <f t="shared" ca="1" si="126"/>
        <v/>
      </c>
      <c r="BC349"/>
    </row>
    <row r="350" spans="1:55" ht="16.5" x14ac:dyDescent="0.15">
      <c r="A350" s="60" t="str">
        <f ca="1">IFERROR(MATCH('자료입력 및 결과표시'!$A$4,OFFSET($I$3,$A349,,1000),0)+$A349,"")</f>
        <v/>
      </c>
      <c r="B350" s="60" t="str">
        <f t="shared" ca="1" si="127"/>
        <v/>
      </c>
      <c r="C350" s="40"/>
      <c r="D350" s="40"/>
      <c r="E350" s="40"/>
      <c r="H350" s="18">
        <f t="shared" si="110"/>
        <v>0</v>
      </c>
      <c r="I350" s="129"/>
      <c r="J350" s="130"/>
      <c r="K350" s="131"/>
      <c r="L350" s="132"/>
      <c r="M350" s="113"/>
      <c r="N350" s="114"/>
      <c r="O350" s="114"/>
      <c r="P350" s="114"/>
      <c r="Q350" s="114"/>
      <c r="R350" s="114"/>
      <c r="S350" s="115"/>
      <c r="T350" s="116"/>
      <c r="U350" s="133"/>
      <c r="V350" s="134"/>
      <c r="W350" s="135"/>
      <c r="X350" s="141">
        <f t="shared" si="111"/>
        <v>0</v>
      </c>
      <c r="Y350" s="142">
        <f t="shared" si="112"/>
        <v>0</v>
      </c>
      <c r="Z350" s="142">
        <f t="shared" si="113"/>
        <v>0</v>
      </c>
      <c r="AA350" s="143">
        <f t="shared" si="114"/>
        <v>0</v>
      </c>
      <c r="AC350" s="53">
        <f>IF(AND(NOT(X350=0),$I350='자료입력 및 결과표시'!$A$4,COUNTIF('업무중복도(데이터 입력)'!$M350:$S350,'자료입력 및 결과표시'!A$9)&gt;=1),1,0)</f>
        <v>0</v>
      </c>
      <c r="AD350" s="53">
        <f>IF(AND(NOT(Y350=0),$I350='자료입력 및 결과표시'!$A$4,COUNTIF('업무중복도(데이터 입력)'!$M350:$S350,'자료입력 및 결과표시'!B$9)&gt;=1),2,0)</f>
        <v>0</v>
      </c>
      <c r="AE350" s="53">
        <f>IF(AND(NOT(Z350=0),$I350='자료입력 및 결과표시'!$A$4,COUNTIF('업무중복도(데이터 입력)'!$M350:$S350,'자료입력 및 결과표시'!C$9)&gt;=1),3,0)</f>
        <v>0</v>
      </c>
      <c r="AF350" s="53">
        <f>IF(AND(NOT(AA350=0),$I350='자료입력 및 결과표시'!$A$4,COUNTIF('업무중복도(데이터 입력)'!$M350:$S350,'자료입력 및 결과표시'!D$9)&gt;=1),4,0)</f>
        <v>0</v>
      </c>
      <c r="AH350" s="20" t="str">
        <f t="shared" si="115"/>
        <v>\\\0</v>
      </c>
      <c r="AI350" s="20" t="str">
        <f t="shared" si="116"/>
        <v>\\\0</v>
      </c>
      <c r="AJ350" s="20" t="str">
        <f t="shared" si="117"/>
        <v>\\\0</v>
      </c>
      <c r="AK350" s="20" t="str">
        <f t="shared" si="118"/>
        <v>\\\0</v>
      </c>
      <c r="AM350" s="63" t="str">
        <f ca="1">IFERROR(MATCH('자료입력 및 결과표시'!$U$4,OFFSET($AH$3,$AM349,,1000),0)+$AM349,"")</f>
        <v/>
      </c>
      <c r="AN350" s="63" t="str">
        <f ca="1">IFERROR(MATCH('자료입력 및 결과표시'!$V$4,OFFSET($AI$3,$AN349,,1000),0)+$AN349,"")</f>
        <v/>
      </c>
      <c r="AO350" s="63" t="str">
        <f ca="1">IFERROR(MATCH('자료입력 및 결과표시'!$W$4,OFFSET($AJ$3,$AO349,,1000),0)+$AO349,"")</f>
        <v/>
      </c>
      <c r="AP350" s="63" t="str">
        <f ca="1">IFERROR(MATCH('자료입력 및 결과표시'!$X$4,OFFSET($AK$3,$AP349,,1000),0)+$AP349,"")</f>
        <v/>
      </c>
      <c r="AQ350" s="63" t="str">
        <f t="shared" ca="1" si="119"/>
        <v/>
      </c>
      <c r="AR350" s="63" t="str">
        <f t="shared" ca="1" si="120"/>
        <v/>
      </c>
      <c r="AS350" s="63" t="str">
        <f t="shared" ca="1" si="121"/>
        <v/>
      </c>
      <c r="AT350" s="63" t="str">
        <f t="shared" ca="1" si="122"/>
        <v/>
      </c>
      <c r="AU350" s="63" t="str">
        <f t="shared" ca="1" si="123"/>
        <v/>
      </c>
      <c r="AV350" s="63" t="str">
        <f t="shared" ca="1" si="124"/>
        <v/>
      </c>
      <c r="AW350" s="63" t="str">
        <f t="shared" ca="1" si="125"/>
        <v/>
      </c>
      <c r="AX350" s="63" t="str">
        <f t="shared" ca="1" si="126"/>
        <v/>
      </c>
      <c r="BC350"/>
    </row>
    <row r="351" spans="1:55" ht="16.5" x14ac:dyDescent="0.15">
      <c r="A351" s="60" t="str">
        <f ca="1">IFERROR(MATCH('자료입력 및 결과표시'!$A$4,OFFSET($I$3,$A350,,1000),0)+$A350,"")</f>
        <v/>
      </c>
      <c r="B351" s="60" t="str">
        <f t="shared" ca="1" si="127"/>
        <v/>
      </c>
      <c r="C351" s="40"/>
      <c r="D351" s="40"/>
      <c r="E351" s="40"/>
      <c r="H351" s="18">
        <f t="shared" si="110"/>
        <v>0</v>
      </c>
      <c r="I351" s="129"/>
      <c r="J351" s="130"/>
      <c r="K351" s="131"/>
      <c r="L351" s="132"/>
      <c r="M351" s="113"/>
      <c r="N351" s="114"/>
      <c r="O351" s="114"/>
      <c r="P351" s="114"/>
      <c r="Q351" s="114"/>
      <c r="R351" s="114"/>
      <c r="S351" s="115"/>
      <c r="T351" s="116"/>
      <c r="U351" s="133"/>
      <c r="V351" s="134"/>
      <c r="W351" s="135"/>
      <c r="X351" s="141">
        <f t="shared" si="111"/>
        <v>0</v>
      </c>
      <c r="Y351" s="142">
        <f t="shared" si="112"/>
        <v>0</v>
      </c>
      <c r="Z351" s="142">
        <f t="shared" si="113"/>
        <v>0</v>
      </c>
      <c r="AA351" s="143">
        <f t="shared" si="114"/>
        <v>0</v>
      </c>
      <c r="AC351" s="53">
        <f>IF(AND(NOT(X351=0),$I351='자료입력 및 결과표시'!$A$4,COUNTIF('업무중복도(데이터 입력)'!$M351:$S351,'자료입력 및 결과표시'!A$9)&gt;=1),1,0)</f>
        <v>0</v>
      </c>
      <c r="AD351" s="53">
        <f>IF(AND(NOT(Y351=0),$I351='자료입력 및 결과표시'!$A$4,COUNTIF('업무중복도(데이터 입력)'!$M351:$S351,'자료입력 및 결과표시'!B$9)&gt;=1),2,0)</f>
        <v>0</v>
      </c>
      <c r="AE351" s="53">
        <f>IF(AND(NOT(Z351=0),$I351='자료입력 및 결과표시'!$A$4,COUNTIF('업무중복도(데이터 입력)'!$M351:$S351,'자료입력 및 결과표시'!C$9)&gt;=1),3,0)</f>
        <v>0</v>
      </c>
      <c r="AF351" s="53">
        <f>IF(AND(NOT(AA351=0),$I351='자료입력 및 결과표시'!$A$4,COUNTIF('업무중복도(데이터 입력)'!$M351:$S351,'자료입력 및 결과표시'!D$9)&gt;=1),4,0)</f>
        <v>0</v>
      </c>
      <c r="AH351" s="20" t="str">
        <f t="shared" si="115"/>
        <v>\\\0</v>
      </c>
      <c r="AI351" s="20" t="str">
        <f t="shared" si="116"/>
        <v>\\\0</v>
      </c>
      <c r="AJ351" s="20" t="str">
        <f t="shared" si="117"/>
        <v>\\\0</v>
      </c>
      <c r="AK351" s="20" t="str">
        <f t="shared" si="118"/>
        <v>\\\0</v>
      </c>
      <c r="AM351" s="63" t="str">
        <f ca="1">IFERROR(MATCH('자료입력 및 결과표시'!$U$4,OFFSET($AH$3,$AM350,,1000),0)+$AM350,"")</f>
        <v/>
      </c>
      <c r="AN351" s="63" t="str">
        <f ca="1">IFERROR(MATCH('자료입력 및 결과표시'!$V$4,OFFSET($AI$3,$AN350,,1000),0)+$AN350,"")</f>
        <v/>
      </c>
      <c r="AO351" s="63" t="str">
        <f ca="1">IFERROR(MATCH('자료입력 및 결과표시'!$W$4,OFFSET($AJ$3,$AO350,,1000),0)+$AO350,"")</f>
        <v/>
      </c>
      <c r="AP351" s="63" t="str">
        <f ca="1">IFERROR(MATCH('자료입력 및 결과표시'!$X$4,OFFSET($AK$3,$AP350,,1000),0)+$AP350,"")</f>
        <v/>
      </c>
      <c r="AQ351" s="63" t="str">
        <f t="shared" ca="1" si="119"/>
        <v/>
      </c>
      <c r="AR351" s="63" t="str">
        <f t="shared" ca="1" si="120"/>
        <v/>
      </c>
      <c r="AS351" s="63" t="str">
        <f t="shared" ca="1" si="121"/>
        <v/>
      </c>
      <c r="AT351" s="63" t="str">
        <f t="shared" ca="1" si="122"/>
        <v/>
      </c>
      <c r="AU351" s="63" t="str">
        <f t="shared" ca="1" si="123"/>
        <v/>
      </c>
      <c r="AV351" s="63" t="str">
        <f t="shared" ca="1" si="124"/>
        <v/>
      </c>
      <c r="AW351" s="63" t="str">
        <f t="shared" ca="1" si="125"/>
        <v/>
      </c>
      <c r="AX351" s="63" t="str">
        <f t="shared" ca="1" si="126"/>
        <v/>
      </c>
      <c r="BC351"/>
    </row>
    <row r="352" spans="1:55" ht="16.5" x14ac:dyDescent="0.15">
      <c r="A352" s="60" t="str">
        <f ca="1">IFERROR(MATCH('자료입력 및 결과표시'!$A$4,OFFSET($I$3,$A351,,1000),0)+$A351,"")</f>
        <v/>
      </c>
      <c r="B352" s="60" t="str">
        <f t="shared" ca="1" si="127"/>
        <v/>
      </c>
      <c r="C352" s="40"/>
      <c r="D352" s="40"/>
      <c r="E352" s="40"/>
      <c r="H352" s="18">
        <f t="shared" si="110"/>
        <v>0</v>
      </c>
      <c r="I352" s="129"/>
      <c r="J352" s="130"/>
      <c r="K352" s="131"/>
      <c r="L352" s="132"/>
      <c r="M352" s="113"/>
      <c r="N352" s="114"/>
      <c r="O352" s="114"/>
      <c r="P352" s="114"/>
      <c r="Q352" s="114"/>
      <c r="R352" s="114"/>
      <c r="S352" s="115"/>
      <c r="T352" s="116"/>
      <c r="U352" s="133"/>
      <c r="V352" s="134"/>
      <c r="W352" s="135"/>
      <c r="X352" s="141">
        <f t="shared" si="111"/>
        <v>0</v>
      </c>
      <c r="Y352" s="142">
        <f t="shared" si="112"/>
        <v>0</v>
      </c>
      <c r="Z352" s="142">
        <f t="shared" si="113"/>
        <v>0</v>
      </c>
      <c r="AA352" s="143">
        <f t="shared" si="114"/>
        <v>0</v>
      </c>
      <c r="AC352" s="53">
        <f>IF(AND(NOT(X352=0),$I352='자료입력 및 결과표시'!$A$4,COUNTIF('업무중복도(데이터 입력)'!$M352:$S352,'자료입력 및 결과표시'!A$9)&gt;=1),1,0)</f>
        <v>0</v>
      </c>
      <c r="AD352" s="53">
        <f>IF(AND(NOT(Y352=0),$I352='자료입력 및 결과표시'!$A$4,COUNTIF('업무중복도(데이터 입력)'!$M352:$S352,'자료입력 및 결과표시'!B$9)&gt;=1),2,0)</f>
        <v>0</v>
      </c>
      <c r="AE352" s="53">
        <f>IF(AND(NOT(Z352=0),$I352='자료입력 및 결과표시'!$A$4,COUNTIF('업무중복도(데이터 입력)'!$M352:$S352,'자료입력 및 결과표시'!C$9)&gt;=1),3,0)</f>
        <v>0</v>
      </c>
      <c r="AF352" s="53">
        <f>IF(AND(NOT(AA352=0),$I352='자료입력 및 결과표시'!$A$4,COUNTIF('업무중복도(데이터 입력)'!$M352:$S352,'자료입력 및 결과표시'!D$9)&gt;=1),4,0)</f>
        <v>0</v>
      </c>
      <c r="AH352" s="20" t="str">
        <f t="shared" si="115"/>
        <v>\\\0</v>
      </c>
      <c r="AI352" s="20" t="str">
        <f t="shared" si="116"/>
        <v>\\\0</v>
      </c>
      <c r="AJ352" s="20" t="str">
        <f t="shared" si="117"/>
        <v>\\\0</v>
      </c>
      <c r="AK352" s="20" t="str">
        <f t="shared" si="118"/>
        <v>\\\0</v>
      </c>
      <c r="AM352" s="63" t="str">
        <f ca="1">IFERROR(MATCH('자료입력 및 결과표시'!$U$4,OFFSET($AH$3,$AM351,,1000),0)+$AM351,"")</f>
        <v/>
      </c>
      <c r="AN352" s="63" t="str">
        <f ca="1">IFERROR(MATCH('자료입력 및 결과표시'!$V$4,OFFSET($AI$3,$AN351,,1000),0)+$AN351,"")</f>
        <v/>
      </c>
      <c r="AO352" s="63" t="str">
        <f ca="1">IFERROR(MATCH('자료입력 및 결과표시'!$W$4,OFFSET($AJ$3,$AO351,,1000),0)+$AO351,"")</f>
        <v/>
      </c>
      <c r="AP352" s="63" t="str">
        <f ca="1">IFERROR(MATCH('자료입력 및 결과표시'!$X$4,OFFSET($AK$3,$AP351,,1000),0)+$AP351,"")</f>
        <v/>
      </c>
      <c r="AQ352" s="63" t="str">
        <f t="shared" ca="1" si="119"/>
        <v/>
      </c>
      <c r="AR352" s="63" t="str">
        <f t="shared" ca="1" si="120"/>
        <v/>
      </c>
      <c r="AS352" s="63" t="str">
        <f t="shared" ca="1" si="121"/>
        <v/>
      </c>
      <c r="AT352" s="63" t="str">
        <f t="shared" ca="1" si="122"/>
        <v/>
      </c>
      <c r="AU352" s="63" t="str">
        <f t="shared" ca="1" si="123"/>
        <v/>
      </c>
      <c r="AV352" s="63" t="str">
        <f t="shared" ca="1" si="124"/>
        <v/>
      </c>
      <c r="AW352" s="63" t="str">
        <f t="shared" ca="1" si="125"/>
        <v/>
      </c>
      <c r="AX352" s="63" t="str">
        <f t="shared" ca="1" si="126"/>
        <v/>
      </c>
      <c r="BC352"/>
    </row>
    <row r="353" spans="1:55" ht="16.5" x14ac:dyDescent="0.15">
      <c r="A353" s="60" t="str">
        <f ca="1">IFERROR(MATCH('자료입력 및 결과표시'!$A$4,OFFSET($I$3,$A352,,1000),0)+$A352,"")</f>
        <v/>
      </c>
      <c r="B353" s="60" t="str">
        <f t="shared" ca="1" si="127"/>
        <v/>
      </c>
      <c r="C353" s="40"/>
      <c r="D353" s="40"/>
      <c r="E353" s="40"/>
      <c r="H353" s="18">
        <f t="shared" si="110"/>
        <v>0</v>
      </c>
      <c r="I353" s="129"/>
      <c r="J353" s="130"/>
      <c r="K353" s="131"/>
      <c r="L353" s="132"/>
      <c r="M353" s="113"/>
      <c r="N353" s="114"/>
      <c r="O353" s="114"/>
      <c r="P353" s="114"/>
      <c r="Q353" s="114"/>
      <c r="R353" s="114"/>
      <c r="S353" s="115"/>
      <c r="T353" s="116"/>
      <c r="U353" s="133"/>
      <c r="V353" s="134"/>
      <c r="W353" s="135"/>
      <c r="X353" s="141">
        <f t="shared" si="111"/>
        <v>0</v>
      </c>
      <c r="Y353" s="142">
        <f t="shared" si="112"/>
        <v>0</v>
      </c>
      <c r="Z353" s="142">
        <f t="shared" si="113"/>
        <v>0</v>
      </c>
      <c r="AA353" s="143">
        <f t="shared" si="114"/>
        <v>0</v>
      </c>
      <c r="AC353" s="53">
        <f>IF(AND(NOT(X353=0),$I353='자료입력 및 결과표시'!$A$4,COUNTIF('업무중복도(데이터 입력)'!$M353:$S353,'자료입력 및 결과표시'!A$9)&gt;=1),1,0)</f>
        <v>0</v>
      </c>
      <c r="AD353" s="53">
        <f>IF(AND(NOT(Y353=0),$I353='자료입력 및 결과표시'!$A$4,COUNTIF('업무중복도(데이터 입력)'!$M353:$S353,'자료입력 및 결과표시'!B$9)&gt;=1),2,0)</f>
        <v>0</v>
      </c>
      <c r="AE353" s="53">
        <f>IF(AND(NOT(Z353=0),$I353='자료입력 및 결과표시'!$A$4,COUNTIF('업무중복도(데이터 입력)'!$M353:$S353,'자료입력 및 결과표시'!C$9)&gt;=1),3,0)</f>
        <v>0</v>
      </c>
      <c r="AF353" s="53">
        <f>IF(AND(NOT(AA353=0),$I353='자료입력 및 결과표시'!$A$4,COUNTIF('업무중복도(데이터 입력)'!$M353:$S353,'자료입력 및 결과표시'!D$9)&gt;=1),4,0)</f>
        <v>0</v>
      </c>
      <c r="AH353" s="20" t="str">
        <f t="shared" si="115"/>
        <v>\\\0</v>
      </c>
      <c r="AI353" s="20" t="str">
        <f t="shared" si="116"/>
        <v>\\\0</v>
      </c>
      <c r="AJ353" s="20" t="str">
        <f t="shared" si="117"/>
        <v>\\\0</v>
      </c>
      <c r="AK353" s="20" t="str">
        <f t="shared" si="118"/>
        <v>\\\0</v>
      </c>
      <c r="AM353" s="63" t="str">
        <f ca="1">IFERROR(MATCH('자료입력 및 결과표시'!$U$4,OFFSET($AH$3,$AM352,,1000),0)+$AM352,"")</f>
        <v/>
      </c>
      <c r="AN353" s="63" t="str">
        <f ca="1">IFERROR(MATCH('자료입력 및 결과표시'!$V$4,OFFSET($AI$3,$AN352,,1000),0)+$AN352,"")</f>
        <v/>
      </c>
      <c r="AO353" s="63" t="str">
        <f ca="1">IFERROR(MATCH('자료입력 및 결과표시'!$W$4,OFFSET($AJ$3,$AO352,,1000),0)+$AO352,"")</f>
        <v/>
      </c>
      <c r="AP353" s="63" t="str">
        <f ca="1">IFERROR(MATCH('자료입력 및 결과표시'!$X$4,OFFSET($AK$3,$AP352,,1000),0)+$AP352,"")</f>
        <v/>
      </c>
      <c r="AQ353" s="63" t="str">
        <f t="shared" ca="1" si="119"/>
        <v/>
      </c>
      <c r="AR353" s="63" t="str">
        <f t="shared" ca="1" si="120"/>
        <v/>
      </c>
      <c r="AS353" s="63" t="str">
        <f t="shared" ca="1" si="121"/>
        <v/>
      </c>
      <c r="AT353" s="63" t="str">
        <f t="shared" ca="1" si="122"/>
        <v/>
      </c>
      <c r="AU353" s="63" t="str">
        <f t="shared" ca="1" si="123"/>
        <v/>
      </c>
      <c r="AV353" s="63" t="str">
        <f t="shared" ca="1" si="124"/>
        <v/>
      </c>
      <c r="AW353" s="63" t="str">
        <f t="shared" ca="1" si="125"/>
        <v/>
      </c>
      <c r="AX353" s="63" t="str">
        <f t="shared" ca="1" si="126"/>
        <v/>
      </c>
      <c r="BC353"/>
    </row>
    <row r="354" spans="1:55" ht="16.5" x14ac:dyDescent="0.15">
      <c r="A354" s="60" t="str">
        <f ca="1">IFERROR(MATCH('자료입력 및 결과표시'!$A$4,OFFSET($I$3,$A353,,1000),0)+$A353,"")</f>
        <v/>
      </c>
      <c r="B354" s="60" t="str">
        <f t="shared" ca="1" si="127"/>
        <v/>
      </c>
      <c r="C354" s="40"/>
      <c r="D354" s="40"/>
      <c r="E354" s="40"/>
      <c r="H354" s="18">
        <f t="shared" si="110"/>
        <v>0</v>
      </c>
      <c r="I354" s="129"/>
      <c r="J354" s="130"/>
      <c r="K354" s="131"/>
      <c r="L354" s="132"/>
      <c r="M354" s="113"/>
      <c r="N354" s="114"/>
      <c r="O354" s="114"/>
      <c r="P354" s="114"/>
      <c r="Q354" s="114"/>
      <c r="R354" s="114"/>
      <c r="S354" s="115"/>
      <c r="T354" s="116"/>
      <c r="U354" s="133"/>
      <c r="V354" s="134"/>
      <c r="W354" s="135"/>
      <c r="X354" s="141">
        <f t="shared" si="111"/>
        <v>0</v>
      </c>
      <c r="Y354" s="142">
        <f t="shared" si="112"/>
        <v>0</v>
      </c>
      <c r="Z354" s="142">
        <f t="shared" si="113"/>
        <v>0</v>
      </c>
      <c r="AA354" s="143">
        <f t="shared" si="114"/>
        <v>0</v>
      </c>
      <c r="AC354" s="53">
        <f>IF(AND(NOT(X354=0),$I354='자료입력 및 결과표시'!$A$4,COUNTIF('업무중복도(데이터 입력)'!$M354:$S354,'자료입력 및 결과표시'!A$9)&gt;=1),1,0)</f>
        <v>0</v>
      </c>
      <c r="AD354" s="53">
        <f>IF(AND(NOT(Y354=0),$I354='자료입력 및 결과표시'!$A$4,COUNTIF('업무중복도(데이터 입력)'!$M354:$S354,'자료입력 및 결과표시'!B$9)&gt;=1),2,0)</f>
        <v>0</v>
      </c>
      <c r="AE354" s="53">
        <f>IF(AND(NOT(Z354=0),$I354='자료입력 및 결과표시'!$A$4,COUNTIF('업무중복도(데이터 입력)'!$M354:$S354,'자료입력 및 결과표시'!C$9)&gt;=1),3,0)</f>
        <v>0</v>
      </c>
      <c r="AF354" s="53">
        <f>IF(AND(NOT(AA354=0),$I354='자료입력 및 결과표시'!$A$4,COUNTIF('업무중복도(데이터 입력)'!$M354:$S354,'자료입력 및 결과표시'!D$9)&gt;=1),4,0)</f>
        <v>0</v>
      </c>
      <c r="AH354" s="20" t="str">
        <f t="shared" si="115"/>
        <v>\\\0</v>
      </c>
      <c r="AI354" s="20" t="str">
        <f t="shared" si="116"/>
        <v>\\\0</v>
      </c>
      <c r="AJ354" s="20" t="str">
        <f t="shared" si="117"/>
        <v>\\\0</v>
      </c>
      <c r="AK354" s="20" t="str">
        <f t="shared" si="118"/>
        <v>\\\0</v>
      </c>
      <c r="AM354" s="63" t="str">
        <f ca="1">IFERROR(MATCH('자료입력 및 결과표시'!$U$4,OFFSET($AH$3,$AM353,,1000),0)+$AM353,"")</f>
        <v/>
      </c>
      <c r="AN354" s="63" t="str">
        <f ca="1">IFERROR(MATCH('자료입력 및 결과표시'!$V$4,OFFSET($AI$3,$AN353,,1000),0)+$AN353,"")</f>
        <v/>
      </c>
      <c r="AO354" s="63" t="str">
        <f ca="1">IFERROR(MATCH('자료입력 및 결과표시'!$W$4,OFFSET($AJ$3,$AO353,,1000),0)+$AO353,"")</f>
        <v/>
      </c>
      <c r="AP354" s="63" t="str">
        <f ca="1">IFERROR(MATCH('자료입력 및 결과표시'!$X$4,OFFSET($AK$3,$AP353,,1000),0)+$AP353,"")</f>
        <v/>
      </c>
      <c r="AQ354" s="63" t="str">
        <f t="shared" ca="1" si="119"/>
        <v/>
      </c>
      <c r="AR354" s="63" t="str">
        <f t="shared" ca="1" si="120"/>
        <v/>
      </c>
      <c r="AS354" s="63" t="str">
        <f t="shared" ca="1" si="121"/>
        <v/>
      </c>
      <c r="AT354" s="63" t="str">
        <f t="shared" ca="1" si="122"/>
        <v/>
      </c>
      <c r="AU354" s="63" t="str">
        <f t="shared" ca="1" si="123"/>
        <v/>
      </c>
      <c r="AV354" s="63" t="str">
        <f t="shared" ca="1" si="124"/>
        <v/>
      </c>
      <c r="AW354" s="63" t="str">
        <f t="shared" ca="1" si="125"/>
        <v/>
      </c>
      <c r="AX354" s="63" t="str">
        <f t="shared" ca="1" si="126"/>
        <v/>
      </c>
      <c r="BC354"/>
    </row>
    <row r="355" spans="1:55" ht="16.5" x14ac:dyDescent="0.15">
      <c r="A355" s="60" t="str">
        <f ca="1">IFERROR(MATCH('자료입력 및 결과표시'!$A$4,OFFSET($I$3,$A354,,1000),0)+$A354,"")</f>
        <v/>
      </c>
      <c r="B355" s="60" t="str">
        <f t="shared" ca="1" si="127"/>
        <v/>
      </c>
      <c r="C355" s="40"/>
      <c r="D355" s="40"/>
      <c r="E355" s="40"/>
      <c r="H355" s="18">
        <f t="shared" si="110"/>
        <v>0</v>
      </c>
      <c r="I355" s="129"/>
      <c r="J355" s="130"/>
      <c r="K355" s="131"/>
      <c r="L355" s="132"/>
      <c r="M355" s="113"/>
      <c r="N355" s="114"/>
      <c r="O355" s="114"/>
      <c r="P355" s="114"/>
      <c r="Q355" s="114"/>
      <c r="R355" s="114"/>
      <c r="S355" s="115"/>
      <c r="T355" s="116"/>
      <c r="U355" s="133"/>
      <c r="V355" s="134"/>
      <c r="W355" s="135"/>
      <c r="X355" s="141">
        <f t="shared" si="111"/>
        <v>0</v>
      </c>
      <c r="Y355" s="142">
        <f t="shared" si="112"/>
        <v>0</v>
      </c>
      <c r="Z355" s="142">
        <f t="shared" si="113"/>
        <v>0</v>
      </c>
      <c r="AA355" s="143">
        <f t="shared" si="114"/>
        <v>0</v>
      </c>
      <c r="AC355" s="53">
        <f>IF(AND(NOT(X355=0),$I355='자료입력 및 결과표시'!$A$4,COUNTIF('업무중복도(데이터 입력)'!$M355:$S355,'자료입력 및 결과표시'!A$9)&gt;=1),1,0)</f>
        <v>0</v>
      </c>
      <c r="AD355" s="53">
        <f>IF(AND(NOT(Y355=0),$I355='자료입력 및 결과표시'!$A$4,COUNTIF('업무중복도(데이터 입력)'!$M355:$S355,'자료입력 및 결과표시'!B$9)&gt;=1),2,0)</f>
        <v>0</v>
      </c>
      <c r="AE355" s="53">
        <f>IF(AND(NOT(Z355=0),$I355='자료입력 및 결과표시'!$A$4,COUNTIF('업무중복도(데이터 입력)'!$M355:$S355,'자료입력 및 결과표시'!C$9)&gt;=1),3,0)</f>
        <v>0</v>
      </c>
      <c r="AF355" s="53">
        <f>IF(AND(NOT(AA355=0),$I355='자료입력 및 결과표시'!$A$4,COUNTIF('업무중복도(데이터 입력)'!$M355:$S355,'자료입력 및 결과표시'!D$9)&gt;=1),4,0)</f>
        <v>0</v>
      </c>
      <c r="AH355" s="20" t="str">
        <f t="shared" si="115"/>
        <v>\\\0</v>
      </c>
      <c r="AI355" s="20" t="str">
        <f t="shared" si="116"/>
        <v>\\\0</v>
      </c>
      <c r="AJ355" s="20" t="str">
        <f t="shared" si="117"/>
        <v>\\\0</v>
      </c>
      <c r="AK355" s="20" t="str">
        <f t="shared" si="118"/>
        <v>\\\0</v>
      </c>
      <c r="AM355" s="63" t="str">
        <f ca="1">IFERROR(MATCH('자료입력 및 결과표시'!$U$4,OFFSET($AH$3,$AM354,,1000),0)+$AM354,"")</f>
        <v/>
      </c>
      <c r="AN355" s="63" t="str">
        <f ca="1">IFERROR(MATCH('자료입력 및 결과표시'!$V$4,OFFSET($AI$3,$AN354,,1000),0)+$AN354,"")</f>
        <v/>
      </c>
      <c r="AO355" s="63" t="str">
        <f ca="1">IFERROR(MATCH('자료입력 및 결과표시'!$W$4,OFFSET($AJ$3,$AO354,,1000),0)+$AO354,"")</f>
        <v/>
      </c>
      <c r="AP355" s="63" t="str">
        <f ca="1">IFERROR(MATCH('자료입력 및 결과표시'!$X$4,OFFSET($AK$3,$AP354,,1000),0)+$AP354,"")</f>
        <v/>
      </c>
      <c r="AQ355" s="63" t="str">
        <f t="shared" ca="1" si="119"/>
        <v/>
      </c>
      <c r="AR355" s="63" t="str">
        <f t="shared" ca="1" si="120"/>
        <v/>
      </c>
      <c r="AS355" s="63" t="str">
        <f t="shared" ca="1" si="121"/>
        <v/>
      </c>
      <c r="AT355" s="63" t="str">
        <f t="shared" ca="1" si="122"/>
        <v/>
      </c>
      <c r="AU355" s="63" t="str">
        <f t="shared" ca="1" si="123"/>
        <v/>
      </c>
      <c r="AV355" s="63" t="str">
        <f t="shared" ca="1" si="124"/>
        <v/>
      </c>
      <c r="AW355" s="63" t="str">
        <f t="shared" ca="1" si="125"/>
        <v/>
      </c>
      <c r="AX355" s="63" t="str">
        <f t="shared" ca="1" si="126"/>
        <v/>
      </c>
      <c r="BC355"/>
    </row>
    <row r="356" spans="1:55" ht="16.5" x14ac:dyDescent="0.15">
      <c r="A356" s="60" t="str">
        <f ca="1">IFERROR(MATCH('자료입력 및 결과표시'!$A$4,OFFSET($I$3,$A355,,1000),0)+$A355,"")</f>
        <v/>
      </c>
      <c r="B356" s="60" t="str">
        <f t="shared" ca="1" si="127"/>
        <v/>
      </c>
      <c r="C356" s="40"/>
      <c r="D356" s="40"/>
      <c r="E356" s="40"/>
      <c r="H356" s="18">
        <f t="shared" si="110"/>
        <v>0</v>
      </c>
      <c r="I356" s="129"/>
      <c r="J356" s="130"/>
      <c r="K356" s="131"/>
      <c r="L356" s="132"/>
      <c r="M356" s="113"/>
      <c r="N356" s="114"/>
      <c r="O356" s="114"/>
      <c r="P356" s="114"/>
      <c r="Q356" s="114"/>
      <c r="R356" s="114"/>
      <c r="S356" s="115"/>
      <c r="T356" s="116"/>
      <c r="U356" s="133"/>
      <c r="V356" s="134"/>
      <c r="W356" s="135"/>
      <c r="X356" s="141">
        <f t="shared" si="111"/>
        <v>0</v>
      </c>
      <c r="Y356" s="142">
        <f t="shared" si="112"/>
        <v>0</v>
      </c>
      <c r="Z356" s="142">
        <f t="shared" si="113"/>
        <v>0</v>
      </c>
      <c r="AA356" s="143">
        <f t="shared" si="114"/>
        <v>0</v>
      </c>
      <c r="AC356" s="53">
        <f>IF(AND(NOT(X356=0),$I356='자료입력 및 결과표시'!$A$4,COUNTIF('업무중복도(데이터 입력)'!$M356:$S356,'자료입력 및 결과표시'!A$9)&gt;=1),1,0)</f>
        <v>0</v>
      </c>
      <c r="AD356" s="53">
        <f>IF(AND(NOT(Y356=0),$I356='자료입력 및 결과표시'!$A$4,COUNTIF('업무중복도(데이터 입력)'!$M356:$S356,'자료입력 및 결과표시'!B$9)&gt;=1),2,0)</f>
        <v>0</v>
      </c>
      <c r="AE356" s="53">
        <f>IF(AND(NOT(Z356=0),$I356='자료입력 및 결과표시'!$A$4,COUNTIF('업무중복도(데이터 입력)'!$M356:$S356,'자료입력 및 결과표시'!C$9)&gt;=1),3,0)</f>
        <v>0</v>
      </c>
      <c r="AF356" s="53">
        <f>IF(AND(NOT(AA356=0),$I356='자료입력 및 결과표시'!$A$4,COUNTIF('업무중복도(데이터 입력)'!$M356:$S356,'자료입력 및 결과표시'!D$9)&gt;=1),4,0)</f>
        <v>0</v>
      </c>
      <c r="AH356" s="20" t="str">
        <f t="shared" si="115"/>
        <v>\\\0</v>
      </c>
      <c r="AI356" s="20" t="str">
        <f t="shared" si="116"/>
        <v>\\\0</v>
      </c>
      <c r="AJ356" s="20" t="str">
        <f t="shared" si="117"/>
        <v>\\\0</v>
      </c>
      <c r="AK356" s="20" t="str">
        <f t="shared" si="118"/>
        <v>\\\0</v>
      </c>
      <c r="AM356" s="63" t="str">
        <f ca="1">IFERROR(MATCH('자료입력 및 결과표시'!$U$4,OFFSET($AH$3,$AM355,,1000),0)+$AM355,"")</f>
        <v/>
      </c>
      <c r="AN356" s="63" t="str">
        <f ca="1">IFERROR(MATCH('자료입력 및 결과표시'!$V$4,OFFSET($AI$3,$AN355,,1000),0)+$AN355,"")</f>
        <v/>
      </c>
      <c r="AO356" s="63" t="str">
        <f ca="1">IFERROR(MATCH('자료입력 및 결과표시'!$W$4,OFFSET($AJ$3,$AO355,,1000),0)+$AO355,"")</f>
        <v/>
      </c>
      <c r="AP356" s="63" t="str">
        <f ca="1">IFERROR(MATCH('자료입력 및 결과표시'!$X$4,OFFSET($AK$3,$AP355,,1000),0)+$AP355,"")</f>
        <v/>
      </c>
      <c r="AQ356" s="63" t="str">
        <f t="shared" ca="1" si="119"/>
        <v/>
      </c>
      <c r="AR356" s="63" t="str">
        <f t="shared" ca="1" si="120"/>
        <v/>
      </c>
      <c r="AS356" s="63" t="str">
        <f t="shared" ca="1" si="121"/>
        <v/>
      </c>
      <c r="AT356" s="63" t="str">
        <f t="shared" ca="1" si="122"/>
        <v/>
      </c>
      <c r="AU356" s="63" t="str">
        <f t="shared" ca="1" si="123"/>
        <v/>
      </c>
      <c r="AV356" s="63" t="str">
        <f t="shared" ca="1" si="124"/>
        <v/>
      </c>
      <c r="AW356" s="63" t="str">
        <f t="shared" ca="1" si="125"/>
        <v/>
      </c>
      <c r="AX356" s="63" t="str">
        <f t="shared" ca="1" si="126"/>
        <v/>
      </c>
      <c r="BC356"/>
    </row>
    <row r="357" spans="1:55" ht="16.5" x14ac:dyDescent="0.15">
      <c r="A357" s="60" t="str">
        <f ca="1">IFERROR(MATCH('자료입력 및 결과표시'!$A$4,OFFSET($I$3,$A356,,1000),0)+$A356,"")</f>
        <v/>
      </c>
      <c r="B357" s="60" t="str">
        <f t="shared" ca="1" si="127"/>
        <v/>
      </c>
      <c r="C357" s="40"/>
      <c r="D357" s="40"/>
      <c r="E357" s="40"/>
      <c r="H357" s="18">
        <f t="shared" si="110"/>
        <v>0</v>
      </c>
      <c r="I357" s="129"/>
      <c r="J357" s="130"/>
      <c r="K357" s="131"/>
      <c r="L357" s="132"/>
      <c r="M357" s="113"/>
      <c r="N357" s="114"/>
      <c r="O357" s="114"/>
      <c r="P357" s="114"/>
      <c r="Q357" s="114"/>
      <c r="R357" s="114"/>
      <c r="S357" s="115"/>
      <c r="T357" s="116"/>
      <c r="U357" s="133"/>
      <c r="V357" s="134"/>
      <c r="W357" s="135"/>
      <c r="X357" s="141">
        <f t="shared" si="111"/>
        <v>0</v>
      </c>
      <c r="Y357" s="142">
        <f t="shared" si="112"/>
        <v>0</v>
      </c>
      <c r="Z357" s="142">
        <f t="shared" si="113"/>
        <v>0</v>
      </c>
      <c r="AA357" s="143">
        <f t="shared" si="114"/>
        <v>0</v>
      </c>
      <c r="AC357" s="53">
        <f>IF(AND(NOT(X357=0),$I357='자료입력 및 결과표시'!$A$4,COUNTIF('업무중복도(데이터 입력)'!$M357:$S357,'자료입력 및 결과표시'!A$9)&gt;=1),1,0)</f>
        <v>0</v>
      </c>
      <c r="AD357" s="53">
        <f>IF(AND(NOT(Y357=0),$I357='자료입력 및 결과표시'!$A$4,COUNTIF('업무중복도(데이터 입력)'!$M357:$S357,'자료입력 및 결과표시'!B$9)&gt;=1),2,0)</f>
        <v>0</v>
      </c>
      <c r="AE357" s="53">
        <f>IF(AND(NOT(Z357=0),$I357='자료입력 및 결과표시'!$A$4,COUNTIF('업무중복도(데이터 입력)'!$M357:$S357,'자료입력 및 결과표시'!C$9)&gt;=1),3,0)</f>
        <v>0</v>
      </c>
      <c r="AF357" s="53">
        <f>IF(AND(NOT(AA357=0),$I357='자료입력 및 결과표시'!$A$4,COUNTIF('업무중복도(데이터 입력)'!$M357:$S357,'자료입력 및 결과표시'!D$9)&gt;=1),4,0)</f>
        <v>0</v>
      </c>
      <c r="AH357" s="20" t="str">
        <f t="shared" si="115"/>
        <v>\\\0</v>
      </c>
      <c r="AI357" s="20" t="str">
        <f t="shared" si="116"/>
        <v>\\\0</v>
      </c>
      <c r="AJ357" s="20" t="str">
        <f t="shared" si="117"/>
        <v>\\\0</v>
      </c>
      <c r="AK357" s="20" t="str">
        <f t="shared" si="118"/>
        <v>\\\0</v>
      </c>
      <c r="AM357" s="63" t="str">
        <f ca="1">IFERROR(MATCH('자료입력 및 결과표시'!$U$4,OFFSET($AH$3,$AM356,,1000),0)+$AM356,"")</f>
        <v/>
      </c>
      <c r="AN357" s="63" t="str">
        <f ca="1">IFERROR(MATCH('자료입력 및 결과표시'!$V$4,OFFSET($AI$3,$AN356,,1000),0)+$AN356,"")</f>
        <v/>
      </c>
      <c r="AO357" s="63" t="str">
        <f ca="1">IFERROR(MATCH('자료입력 및 결과표시'!$W$4,OFFSET($AJ$3,$AO356,,1000),0)+$AO356,"")</f>
        <v/>
      </c>
      <c r="AP357" s="63" t="str">
        <f ca="1">IFERROR(MATCH('자료입력 및 결과표시'!$X$4,OFFSET($AK$3,$AP356,,1000),0)+$AP356,"")</f>
        <v/>
      </c>
      <c r="AQ357" s="63" t="str">
        <f t="shared" ca="1" si="119"/>
        <v/>
      </c>
      <c r="AR357" s="63" t="str">
        <f t="shared" ca="1" si="120"/>
        <v/>
      </c>
      <c r="AS357" s="63" t="str">
        <f t="shared" ca="1" si="121"/>
        <v/>
      </c>
      <c r="AT357" s="63" t="str">
        <f t="shared" ca="1" si="122"/>
        <v/>
      </c>
      <c r="AU357" s="63" t="str">
        <f t="shared" ca="1" si="123"/>
        <v/>
      </c>
      <c r="AV357" s="63" t="str">
        <f t="shared" ca="1" si="124"/>
        <v/>
      </c>
      <c r="AW357" s="63" t="str">
        <f t="shared" ca="1" si="125"/>
        <v/>
      </c>
      <c r="AX357" s="63" t="str">
        <f t="shared" ca="1" si="126"/>
        <v/>
      </c>
      <c r="BC357"/>
    </row>
    <row r="358" spans="1:55" ht="16.5" x14ac:dyDescent="0.15">
      <c r="A358" s="60" t="str">
        <f ca="1">IFERROR(MATCH('자료입력 및 결과표시'!$A$4,OFFSET($I$3,$A357,,1000),0)+$A357,"")</f>
        <v/>
      </c>
      <c r="B358" s="60" t="str">
        <f t="shared" ca="1" si="127"/>
        <v/>
      </c>
      <c r="C358" s="40"/>
      <c r="D358" s="40"/>
      <c r="E358" s="40"/>
      <c r="H358" s="18">
        <f t="shared" si="110"/>
        <v>0</v>
      </c>
      <c r="I358" s="129"/>
      <c r="J358" s="130"/>
      <c r="K358" s="131"/>
      <c r="L358" s="132"/>
      <c r="M358" s="113"/>
      <c r="N358" s="114"/>
      <c r="O358" s="114"/>
      <c r="P358" s="114"/>
      <c r="Q358" s="114"/>
      <c r="R358" s="114"/>
      <c r="S358" s="115"/>
      <c r="T358" s="116"/>
      <c r="U358" s="133"/>
      <c r="V358" s="134"/>
      <c r="W358" s="135"/>
      <c r="X358" s="141">
        <f t="shared" si="111"/>
        <v>0</v>
      </c>
      <c r="Y358" s="142">
        <f t="shared" si="112"/>
        <v>0</v>
      </c>
      <c r="Z358" s="142">
        <f t="shared" si="113"/>
        <v>0</v>
      </c>
      <c r="AA358" s="143">
        <f t="shared" si="114"/>
        <v>0</v>
      </c>
      <c r="AC358" s="53">
        <f>IF(AND(NOT(X358=0),$I358='자료입력 및 결과표시'!$A$4,COUNTIF('업무중복도(데이터 입력)'!$M358:$S358,'자료입력 및 결과표시'!A$9)&gt;=1),1,0)</f>
        <v>0</v>
      </c>
      <c r="AD358" s="53">
        <f>IF(AND(NOT(Y358=0),$I358='자료입력 및 결과표시'!$A$4,COUNTIF('업무중복도(데이터 입력)'!$M358:$S358,'자료입력 및 결과표시'!B$9)&gt;=1),2,0)</f>
        <v>0</v>
      </c>
      <c r="AE358" s="53">
        <f>IF(AND(NOT(Z358=0),$I358='자료입력 및 결과표시'!$A$4,COUNTIF('업무중복도(데이터 입력)'!$M358:$S358,'자료입력 및 결과표시'!C$9)&gt;=1),3,0)</f>
        <v>0</v>
      </c>
      <c r="AF358" s="53">
        <f>IF(AND(NOT(AA358=0),$I358='자료입력 및 결과표시'!$A$4,COUNTIF('업무중복도(데이터 입력)'!$M358:$S358,'자료입력 및 결과표시'!D$9)&gt;=1),4,0)</f>
        <v>0</v>
      </c>
      <c r="AH358" s="20" t="str">
        <f t="shared" si="115"/>
        <v>\\\0</v>
      </c>
      <c r="AI358" s="20" t="str">
        <f t="shared" si="116"/>
        <v>\\\0</v>
      </c>
      <c r="AJ358" s="20" t="str">
        <f t="shared" si="117"/>
        <v>\\\0</v>
      </c>
      <c r="AK358" s="20" t="str">
        <f t="shared" si="118"/>
        <v>\\\0</v>
      </c>
      <c r="AM358" s="63" t="str">
        <f ca="1">IFERROR(MATCH('자료입력 및 결과표시'!$U$4,OFFSET($AH$3,$AM357,,1000),0)+$AM357,"")</f>
        <v/>
      </c>
      <c r="AN358" s="63" t="str">
        <f ca="1">IFERROR(MATCH('자료입력 및 결과표시'!$V$4,OFFSET($AI$3,$AN357,,1000),0)+$AN357,"")</f>
        <v/>
      </c>
      <c r="AO358" s="63" t="str">
        <f ca="1">IFERROR(MATCH('자료입력 및 결과표시'!$W$4,OFFSET($AJ$3,$AO357,,1000),0)+$AO357,"")</f>
        <v/>
      </c>
      <c r="AP358" s="63" t="str">
        <f ca="1">IFERROR(MATCH('자료입력 및 결과표시'!$X$4,OFFSET($AK$3,$AP357,,1000),0)+$AP357,"")</f>
        <v/>
      </c>
      <c r="AQ358" s="63" t="str">
        <f t="shared" ca="1" si="119"/>
        <v/>
      </c>
      <c r="AR358" s="63" t="str">
        <f t="shared" ca="1" si="120"/>
        <v/>
      </c>
      <c r="AS358" s="63" t="str">
        <f t="shared" ca="1" si="121"/>
        <v/>
      </c>
      <c r="AT358" s="63" t="str">
        <f t="shared" ca="1" si="122"/>
        <v/>
      </c>
      <c r="AU358" s="63" t="str">
        <f t="shared" ca="1" si="123"/>
        <v/>
      </c>
      <c r="AV358" s="63" t="str">
        <f t="shared" ca="1" si="124"/>
        <v/>
      </c>
      <c r="AW358" s="63" t="str">
        <f t="shared" ca="1" si="125"/>
        <v/>
      </c>
      <c r="AX358" s="63" t="str">
        <f t="shared" ca="1" si="126"/>
        <v/>
      </c>
      <c r="BC358"/>
    </row>
    <row r="359" spans="1:55" ht="16.5" x14ac:dyDescent="0.15">
      <c r="A359" s="60" t="str">
        <f ca="1">IFERROR(MATCH('자료입력 및 결과표시'!$A$4,OFFSET($I$3,$A358,,1000),0)+$A358,"")</f>
        <v/>
      </c>
      <c r="B359" s="60" t="str">
        <f t="shared" ca="1" si="127"/>
        <v/>
      </c>
      <c r="C359" s="40"/>
      <c r="D359" s="40"/>
      <c r="E359" s="40"/>
      <c r="H359" s="18">
        <f t="shared" si="110"/>
        <v>0</v>
      </c>
      <c r="I359" s="129"/>
      <c r="J359" s="130"/>
      <c r="K359" s="131"/>
      <c r="L359" s="132"/>
      <c r="M359" s="113"/>
      <c r="N359" s="114"/>
      <c r="O359" s="114"/>
      <c r="P359" s="114"/>
      <c r="Q359" s="114"/>
      <c r="R359" s="114"/>
      <c r="S359" s="115"/>
      <c r="T359" s="116"/>
      <c r="U359" s="133"/>
      <c r="V359" s="134"/>
      <c r="W359" s="135"/>
      <c r="X359" s="141">
        <f t="shared" si="111"/>
        <v>0</v>
      </c>
      <c r="Y359" s="142">
        <f t="shared" si="112"/>
        <v>0</v>
      </c>
      <c r="Z359" s="142">
        <f t="shared" si="113"/>
        <v>0</v>
      </c>
      <c r="AA359" s="143">
        <f t="shared" si="114"/>
        <v>0</v>
      </c>
      <c r="AC359" s="53">
        <f>IF(AND(NOT(X359=0),$I359='자료입력 및 결과표시'!$A$4,COUNTIF('업무중복도(데이터 입력)'!$M359:$S359,'자료입력 및 결과표시'!A$9)&gt;=1),1,0)</f>
        <v>0</v>
      </c>
      <c r="AD359" s="53">
        <f>IF(AND(NOT(Y359=0),$I359='자료입력 및 결과표시'!$A$4,COUNTIF('업무중복도(데이터 입력)'!$M359:$S359,'자료입력 및 결과표시'!B$9)&gt;=1),2,0)</f>
        <v>0</v>
      </c>
      <c r="AE359" s="53">
        <f>IF(AND(NOT(Z359=0),$I359='자료입력 및 결과표시'!$A$4,COUNTIF('업무중복도(데이터 입력)'!$M359:$S359,'자료입력 및 결과표시'!C$9)&gt;=1),3,0)</f>
        <v>0</v>
      </c>
      <c r="AF359" s="53">
        <f>IF(AND(NOT(AA359=0),$I359='자료입력 및 결과표시'!$A$4,COUNTIF('업무중복도(데이터 입력)'!$M359:$S359,'자료입력 및 결과표시'!D$9)&gt;=1),4,0)</f>
        <v>0</v>
      </c>
      <c r="AH359" s="20" t="str">
        <f t="shared" si="115"/>
        <v>\\\0</v>
      </c>
      <c r="AI359" s="20" t="str">
        <f t="shared" si="116"/>
        <v>\\\0</v>
      </c>
      <c r="AJ359" s="20" t="str">
        <f t="shared" si="117"/>
        <v>\\\0</v>
      </c>
      <c r="AK359" s="20" t="str">
        <f t="shared" si="118"/>
        <v>\\\0</v>
      </c>
      <c r="AM359" s="63" t="str">
        <f ca="1">IFERROR(MATCH('자료입력 및 결과표시'!$U$4,OFFSET($AH$3,$AM358,,1000),0)+$AM358,"")</f>
        <v/>
      </c>
      <c r="AN359" s="63" t="str">
        <f ca="1">IFERROR(MATCH('자료입력 및 결과표시'!$V$4,OFFSET($AI$3,$AN358,,1000),0)+$AN358,"")</f>
        <v/>
      </c>
      <c r="AO359" s="63" t="str">
        <f ca="1">IFERROR(MATCH('자료입력 및 결과표시'!$W$4,OFFSET($AJ$3,$AO358,,1000),0)+$AO358,"")</f>
        <v/>
      </c>
      <c r="AP359" s="63" t="str">
        <f ca="1">IFERROR(MATCH('자료입력 및 결과표시'!$X$4,OFFSET($AK$3,$AP358,,1000),0)+$AP358,"")</f>
        <v/>
      </c>
      <c r="AQ359" s="63" t="str">
        <f t="shared" ca="1" si="119"/>
        <v/>
      </c>
      <c r="AR359" s="63" t="str">
        <f t="shared" ca="1" si="120"/>
        <v/>
      </c>
      <c r="AS359" s="63" t="str">
        <f t="shared" ca="1" si="121"/>
        <v/>
      </c>
      <c r="AT359" s="63" t="str">
        <f t="shared" ca="1" si="122"/>
        <v/>
      </c>
      <c r="AU359" s="63" t="str">
        <f t="shared" ca="1" si="123"/>
        <v/>
      </c>
      <c r="AV359" s="63" t="str">
        <f t="shared" ca="1" si="124"/>
        <v/>
      </c>
      <c r="AW359" s="63" t="str">
        <f t="shared" ca="1" si="125"/>
        <v/>
      </c>
      <c r="AX359" s="63" t="str">
        <f t="shared" ca="1" si="126"/>
        <v/>
      </c>
      <c r="BC359"/>
    </row>
    <row r="360" spans="1:55" ht="16.5" x14ac:dyDescent="0.15">
      <c r="A360" s="60" t="str">
        <f ca="1">IFERROR(MATCH('자료입력 및 결과표시'!$A$4,OFFSET($I$3,$A359,,1000),0)+$A359,"")</f>
        <v/>
      </c>
      <c r="B360" s="60" t="str">
        <f t="shared" ca="1" si="127"/>
        <v/>
      </c>
      <c r="C360" s="40"/>
      <c r="D360" s="40"/>
      <c r="E360" s="40"/>
      <c r="H360" s="18">
        <f t="shared" si="110"/>
        <v>0</v>
      </c>
      <c r="I360" s="129"/>
      <c r="J360" s="130"/>
      <c r="K360" s="131"/>
      <c r="L360" s="132"/>
      <c r="M360" s="113"/>
      <c r="N360" s="114"/>
      <c r="O360" s="114"/>
      <c r="P360" s="114"/>
      <c r="Q360" s="114"/>
      <c r="R360" s="114"/>
      <c r="S360" s="115"/>
      <c r="T360" s="116"/>
      <c r="U360" s="133"/>
      <c r="V360" s="134"/>
      <c r="W360" s="135"/>
      <c r="X360" s="141">
        <f t="shared" si="111"/>
        <v>0</v>
      </c>
      <c r="Y360" s="142">
        <f t="shared" si="112"/>
        <v>0</v>
      </c>
      <c r="Z360" s="142">
        <f t="shared" si="113"/>
        <v>0</v>
      </c>
      <c r="AA360" s="143">
        <f t="shared" si="114"/>
        <v>0</v>
      </c>
      <c r="AC360" s="53">
        <f>IF(AND(NOT(X360=0),$I360='자료입력 및 결과표시'!$A$4,COUNTIF('업무중복도(데이터 입력)'!$M360:$S360,'자료입력 및 결과표시'!A$9)&gt;=1),1,0)</f>
        <v>0</v>
      </c>
      <c r="AD360" s="53">
        <f>IF(AND(NOT(Y360=0),$I360='자료입력 및 결과표시'!$A$4,COUNTIF('업무중복도(데이터 입력)'!$M360:$S360,'자료입력 및 결과표시'!B$9)&gt;=1),2,0)</f>
        <v>0</v>
      </c>
      <c r="AE360" s="53">
        <f>IF(AND(NOT(Z360=0),$I360='자료입력 및 결과표시'!$A$4,COUNTIF('업무중복도(데이터 입력)'!$M360:$S360,'자료입력 및 결과표시'!C$9)&gt;=1),3,0)</f>
        <v>0</v>
      </c>
      <c r="AF360" s="53">
        <f>IF(AND(NOT(AA360=0),$I360='자료입력 및 결과표시'!$A$4,COUNTIF('업무중복도(데이터 입력)'!$M360:$S360,'자료입력 및 결과표시'!D$9)&gt;=1),4,0)</f>
        <v>0</v>
      </c>
      <c r="AH360" s="20" t="str">
        <f t="shared" si="115"/>
        <v>\\\0</v>
      </c>
      <c r="AI360" s="20" t="str">
        <f t="shared" si="116"/>
        <v>\\\0</v>
      </c>
      <c r="AJ360" s="20" t="str">
        <f t="shared" si="117"/>
        <v>\\\0</v>
      </c>
      <c r="AK360" s="20" t="str">
        <f t="shared" si="118"/>
        <v>\\\0</v>
      </c>
      <c r="AM360" s="63" t="str">
        <f ca="1">IFERROR(MATCH('자료입력 및 결과표시'!$U$4,OFFSET($AH$3,$AM359,,1000),0)+$AM359,"")</f>
        <v/>
      </c>
      <c r="AN360" s="63" t="str">
        <f ca="1">IFERROR(MATCH('자료입력 및 결과표시'!$V$4,OFFSET($AI$3,$AN359,,1000),0)+$AN359,"")</f>
        <v/>
      </c>
      <c r="AO360" s="63" t="str">
        <f ca="1">IFERROR(MATCH('자료입력 및 결과표시'!$W$4,OFFSET($AJ$3,$AO359,,1000),0)+$AO359,"")</f>
        <v/>
      </c>
      <c r="AP360" s="63" t="str">
        <f ca="1">IFERROR(MATCH('자료입력 및 결과표시'!$X$4,OFFSET($AK$3,$AP359,,1000),0)+$AP359,"")</f>
        <v/>
      </c>
      <c r="AQ360" s="63" t="str">
        <f t="shared" ca="1" si="119"/>
        <v/>
      </c>
      <c r="AR360" s="63" t="str">
        <f t="shared" ca="1" si="120"/>
        <v/>
      </c>
      <c r="AS360" s="63" t="str">
        <f t="shared" ca="1" si="121"/>
        <v/>
      </c>
      <c r="AT360" s="63" t="str">
        <f t="shared" ca="1" si="122"/>
        <v/>
      </c>
      <c r="AU360" s="63" t="str">
        <f t="shared" ca="1" si="123"/>
        <v/>
      </c>
      <c r="AV360" s="63" t="str">
        <f t="shared" ca="1" si="124"/>
        <v/>
      </c>
      <c r="AW360" s="63" t="str">
        <f t="shared" ca="1" si="125"/>
        <v/>
      </c>
      <c r="AX360" s="63" t="str">
        <f t="shared" ca="1" si="126"/>
        <v/>
      </c>
      <c r="BC360"/>
    </row>
    <row r="361" spans="1:55" ht="16.5" x14ac:dyDescent="0.15">
      <c r="A361" s="60" t="str">
        <f ca="1">IFERROR(MATCH('자료입력 및 결과표시'!$A$4,OFFSET($I$3,$A360,,1000),0)+$A360,"")</f>
        <v/>
      </c>
      <c r="B361" s="60" t="str">
        <f t="shared" ca="1" si="127"/>
        <v/>
      </c>
      <c r="C361" s="40"/>
      <c r="D361" s="40"/>
      <c r="E361" s="40"/>
      <c r="H361" s="18">
        <f t="shared" si="110"/>
        <v>0</v>
      </c>
      <c r="I361" s="129"/>
      <c r="J361" s="130"/>
      <c r="K361" s="131"/>
      <c r="L361" s="132"/>
      <c r="M361" s="113"/>
      <c r="N361" s="114"/>
      <c r="O361" s="114"/>
      <c r="P361" s="114"/>
      <c r="Q361" s="114"/>
      <c r="R361" s="114"/>
      <c r="S361" s="115"/>
      <c r="T361" s="116"/>
      <c r="U361" s="133"/>
      <c r="V361" s="134"/>
      <c r="W361" s="135"/>
      <c r="X361" s="141">
        <f t="shared" si="111"/>
        <v>0</v>
      </c>
      <c r="Y361" s="142">
        <f t="shared" si="112"/>
        <v>0</v>
      </c>
      <c r="Z361" s="142">
        <f t="shared" si="113"/>
        <v>0</v>
      </c>
      <c r="AA361" s="143">
        <f t="shared" si="114"/>
        <v>0</v>
      </c>
      <c r="AC361" s="53">
        <f>IF(AND(NOT(X361=0),$I361='자료입력 및 결과표시'!$A$4,COUNTIF('업무중복도(데이터 입력)'!$M361:$S361,'자료입력 및 결과표시'!A$9)&gt;=1),1,0)</f>
        <v>0</v>
      </c>
      <c r="AD361" s="53">
        <f>IF(AND(NOT(Y361=0),$I361='자료입력 및 결과표시'!$A$4,COUNTIF('업무중복도(데이터 입력)'!$M361:$S361,'자료입력 및 결과표시'!B$9)&gt;=1),2,0)</f>
        <v>0</v>
      </c>
      <c r="AE361" s="53">
        <f>IF(AND(NOT(Z361=0),$I361='자료입력 및 결과표시'!$A$4,COUNTIF('업무중복도(데이터 입력)'!$M361:$S361,'자료입력 및 결과표시'!C$9)&gt;=1),3,0)</f>
        <v>0</v>
      </c>
      <c r="AF361" s="53">
        <f>IF(AND(NOT(AA361=0),$I361='자료입력 및 결과표시'!$A$4,COUNTIF('업무중복도(데이터 입력)'!$M361:$S361,'자료입력 및 결과표시'!D$9)&gt;=1),4,0)</f>
        <v>0</v>
      </c>
      <c r="AH361" s="20" t="str">
        <f t="shared" si="115"/>
        <v>\\\0</v>
      </c>
      <c r="AI361" s="20" t="str">
        <f t="shared" si="116"/>
        <v>\\\0</v>
      </c>
      <c r="AJ361" s="20" t="str">
        <f t="shared" si="117"/>
        <v>\\\0</v>
      </c>
      <c r="AK361" s="20" t="str">
        <f t="shared" si="118"/>
        <v>\\\0</v>
      </c>
      <c r="AM361" s="63" t="str">
        <f ca="1">IFERROR(MATCH('자료입력 및 결과표시'!$U$4,OFFSET($AH$3,$AM360,,1000),0)+$AM360,"")</f>
        <v/>
      </c>
      <c r="AN361" s="63" t="str">
        <f ca="1">IFERROR(MATCH('자료입력 및 결과표시'!$V$4,OFFSET($AI$3,$AN360,,1000),0)+$AN360,"")</f>
        <v/>
      </c>
      <c r="AO361" s="63" t="str">
        <f ca="1">IFERROR(MATCH('자료입력 및 결과표시'!$W$4,OFFSET($AJ$3,$AO360,,1000),0)+$AO360,"")</f>
        <v/>
      </c>
      <c r="AP361" s="63" t="str">
        <f ca="1">IFERROR(MATCH('자료입력 및 결과표시'!$X$4,OFFSET($AK$3,$AP360,,1000),0)+$AP360,"")</f>
        <v/>
      </c>
      <c r="AQ361" s="63" t="str">
        <f t="shared" ca="1" si="119"/>
        <v/>
      </c>
      <c r="AR361" s="63" t="str">
        <f t="shared" ca="1" si="120"/>
        <v/>
      </c>
      <c r="AS361" s="63" t="str">
        <f t="shared" ca="1" si="121"/>
        <v/>
      </c>
      <c r="AT361" s="63" t="str">
        <f t="shared" ca="1" si="122"/>
        <v/>
      </c>
      <c r="AU361" s="63" t="str">
        <f t="shared" ca="1" si="123"/>
        <v/>
      </c>
      <c r="AV361" s="63" t="str">
        <f t="shared" ca="1" si="124"/>
        <v/>
      </c>
      <c r="AW361" s="63" t="str">
        <f t="shared" ca="1" si="125"/>
        <v/>
      </c>
      <c r="AX361" s="63" t="str">
        <f t="shared" ca="1" si="126"/>
        <v/>
      </c>
      <c r="BC361"/>
    </row>
    <row r="362" spans="1:55" ht="16.5" x14ac:dyDescent="0.15">
      <c r="A362" s="60" t="str">
        <f ca="1">IFERROR(MATCH('자료입력 및 결과표시'!$A$4,OFFSET($I$3,$A361,,1000),0)+$A361,"")</f>
        <v/>
      </c>
      <c r="B362" s="60" t="str">
        <f t="shared" ca="1" si="127"/>
        <v/>
      </c>
      <c r="C362" s="40"/>
      <c r="D362" s="40"/>
      <c r="E362" s="40"/>
      <c r="H362" s="18">
        <f t="shared" si="110"/>
        <v>0</v>
      </c>
      <c r="I362" s="129"/>
      <c r="J362" s="130"/>
      <c r="K362" s="131"/>
      <c r="L362" s="132"/>
      <c r="M362" s="113"/>
      <c r="N362" s="114"/>
      <c r="O362" s="114"/>
      <c r="P362" s="114"/>
      <c r="Q362" s="114"/>
      <c r="R362" s="114"/>
      <c r="S362" s="115"/>
      <c r="T362" s="116"/>
      <c r="U362" s="133"/>
      <c r="V362" s="134"/>
      <c r="W362" s="135"/>
      <c r="X362" s="141">
        <f t="shared" si="111"/>
        <v>0</v>
      </c>
      <c r="Y362" s="142">
        <f t="shared" si="112"/>
        <v>0</v>
      </c>
      <c r="Z362" s="142">
        <f t="shared" si="113"/>
        <v>0</v>
      </c>
      <c r="AA362" s="143">
        <f t="shared" si="114"/>
        <v>0</v>
      </c>
      <c r="AC362" s="53">
        <f>IF(AND(NOT(X362=0),$I362='자료입력 및 결과표시'!$A$4,COUNTIF('업무중복도(데이터 입력)'!$M362:$S362,'자료입력 및 결과표시'!A$9)&gt;=1),1,0)</f>
        <v>0</v>
      </c>
      <c r="AD362" s="53">
        <f>IF(AND(NOT(Y362=0),$I362='자료입력 및 결과표시'!$A$4,COUNTIF('업무중복도(데이터 입력)'!$M362:$S362,'자료입력 및 결과표시'!B$9)&gt;=1),2,0)</f>
        <v>0</v>
      </c>
      <c r="AE362" s="53">
        <f>IF(AND(NOT(Z362=0),$I362='자료입력 및 결과표시'!$A$4,COUNTIF('업무중복도(데이터 입력)'!$M362:$S362,'자료입력 및 결과표시'!C$9)&gt;=1),3,0)</f>
        <v>0</v>
      </c>
      <c r="AF362" s="53">
        <f>IF(AND(NOT(AA362=0),$I362='자료입력 및 결과표시'!$A$4,COUNTIF('업무중복도(데이터 입력)'!$M362:$S362,'자료입력 및 결과표시'!D$9)&gt;=1),4,0)</f>
        <v>0</v>
      </c>
      <c r="AH362" s="20" t="str">
        <f t="shared" si="115"/>
        <v>\\\0</v>
      </c>
      <c r="AI362" s="20" t="str">
        <f t="shared" si="116"/>
        <v>\\\0</v>
      </c>
      <c r="AJ362" s="20" t="str">
        <f t="shared" si="117"/>
        <v>\\\0</v>
      </c>
      <c r="AK362" s="20" t="str">
        <f t="shared" si="118"/>
        <v>\\\0</v>
      </c>
      <c r="AM362" s="63" t="str">
        <f ca="1">IFERROR(MATCH('자료입력 및 결과표시'!$U$4,OFFSET($AH$3,$AM361,,1000),0)+$AM361,"")</f>
        <v/>
      </c>
      <c r="AN362" s="63" t="str">
        <f ca="1">IFERROR(MATCH('자료입력 및 결과표시'!$V$4,OFFSET($AI$3,$AN361,,1000),0)+$AN361,"")</f>
        <v/>
      </c>
      <c r="AO362" s="63" t="str">
        <f ca="1">IFERROR(MATCH('자료입력 및 결과표시'!$W$4,OFFSET($AJ$3,$AO361,,1000),0)+$AO361,"")</f>
        <v/>
      </c>
      <c r="AP362" s="63" t="str">
        <f ca="1">IFERROR(MATCH('자료입력 및 결과표시'!$X$4,OFFSET($AK$3,$AP361,,1000),0)+$AP361,"")</f>
        <v/>
      </c>
      <c r="AQ362" s="63" t="str">
        <f t="shared" ca="1" si="119"/>
        <v/>
      </c>
      <c r="AR362" s="63" t="str">
        <f t="shared" ca="1" si="120"/>
        <v/>
      </c>
      <c r="AS362" s="63" t="str">
        <f t="shared" ca="1" si="121"/>
        <v/>
      </c>
      <c r="AT362" s="63" t="str">
        <f t="shared" ca="1" si="122"/>
        <v/>
      </c>
      <c r="AU362" s="63" t="str">
        <f t="shared" ca="1" si="123"/>
        <v/>
      </c>
      <c r="AV362" s="63" t="str">
        <f t="shared" ca="1" si="124"/>
        <v/>
      </c>
      <c r="AW362" s="63" t="str">
        <f t="shared" ca="1" si="125"/>
        <v/>
      </c>
      <c r="AX362" s="63" t="str">
        <f t="shared" ca="1" si="126"/>
        <v/>
      </c>
      <c r="BC362"/>
    </row>
    <row r="363" spans="1:55" ht="16.5" x14ac:dyDescent="0.15">
      <c r="A363" s="60" t="str">
        <f ca="1">IFERROR(MATCH('자료입력 및 결과표시'!$A$4,OFFSET($I$3,$A362,,1000),0)+$A362,"")</f>
        <v/>
      </c>
      <c r="B363" s="60" t="str">
        <f t="shared" ca="1" si="127"/>
        <v/>
      </c>
      <c r="C363" s="40"/>
      <c r="D363" s="40"/>
      <c r="E363" s="40"/>
      <c r="H363" s="18">
        <f t="shared" si="110"/>
        <v>0</v>
      </c>
      <c r="I363" s="129"/>
      <c r="J363" s="130"/>
      <c r="K363" s="131"/>
      <c r="L363" s="132"/>
      <c r="M363" s="113"/>
      <c r="N363" s="114"/>
      <c r="O363" s="114"/>
      <c r="P363" s="114"/>
      <c r="Q363" s="114"/>
      <c r="R363" s="114"/>
      <c r="S363" s="115"/>
      <c r="T363" s="116"/>
      <c r="U363" s="133"/>
      <c r="V363" s="134"/>
      <c r="W363" s="135"/>
      <c r="X363" s="141">
        <f t="shared" si="111"/>
        <v>0</v>
      </c>
      <c r="Y363" s="142">
        <f t="shared" si="112"/>
        <v>0</v>
      </c>
      <c r="Z363" s="142">
        <f t="shared" si="113"/>
        <v>0</v>
      </c>
      <c r="AA363" s="143">
        <f t="shared" si="114"/>
        <v>0</v>
      </c>
      <c r="AC363" s="53">
        <f>IF(AND(NOT(X363=0),$I363='자료입력 및 결과표시'!$A$4,COUNTIF('업무중복도(데이터 입력)'!$M363:$S363,'자료입력 및 결과표시'!A$9)&gt;=1),1,0)</f>
        <v>0</v>
      </c>
      <c r="AD363" s="53">
        <f>IF(AND(NOT(Y363=0),$I363='자료입력 및 결과표시'!$A$4,COUNTIF('업무중복도(데이터 입력)'!$M363:$S363,'자료입력 및 결과표시'!B$9)&gt;=1),2,0)</f>
        <v>0</v>
      </c>
      <c r="AE363" s="53">
        <f>IF(AND(NOT(Z363=0),$I363='자료입력 및 결과표시'!$A$4,COUNTIF('업무중복도(데이터 입력)'!$M363:$S363,'자료입력 및 결과표시'!C$9)&gt;=1),3,0)</f>
        <v>0</v>
      </c>
      <c r="AF363" s="53">
        <f>IF(AND(NOT(AA363=0),$I363='자료입력 및 결과표시'!$A$4,COUNTIF('업무중복도(데이터 입력)'!$M363:$S363,'자료입력 및 결과표시'!D$9)&gt;=1),4,0)</f>
        <v>0</v>
      </c>
      <c r="AH363" s="20" t="str">
        <f t="shared" si="115"/>
        <v>\\\0</v>
      </c>
      <c r="AI363" s="20" t="str">
        <f t="shared" si="116"/>
        <v>\\\0</v>
      </c>
      <c r="AJ363" s="20" t="str">
        <f t="shared" si="117"/>
        <v>\\\0</v>
      </c>
      <c r="AK363" s="20" t="str">
        <f t="shared" si="118"/>
        <v>\\\0</v>
      </c>
      <c r="AM363" s="63" t="str">
        <f ca="1">IFERROR(MATCH('자료입력 및 결과표시'!$U$4,OFFSET($AH$3,$AM362,,1000),0)+$AM362,"")</f>
        <v/>
      </c>
      <c r="AN363" s="63" t="str">
        <f ca="1">IFERROR(MATCH('자료입력 및 결과표시'!$V$4,OFFSET($AI$3,$AN362,,1000),0)+$AN362,"")</f>
        <v/>
      </c>
      <c r="AO363" s="63" t="str">
        <f ca="1">IFERROR(MATCH('자료입력 및 결과표시'!$W$4,OFFSET($AJ$3,$AO362,,1000),0)+$AO362,"")</f>
        <v/>
      </c>
      <c r="AP363" s="63" t="str">
        <f ca="1">IFERROR(MATCH('자료입력 및 결과표시'!$X$4,OFFSET($AK$3,$AP362,,1000),0)+$AP362,"")</f>
        <v/>
      </c>
      <c r="AQ363" s="63" t="str">
        <f t="shared" ca="1" si="119"/>
        <v/>
      </c>
      <c r="AR363" s="63" t="str">
        <f t="shared" ca="1" si="120"/>
        <v/>
      </c>
      <c r="AS363" s="63" t="str">
        <f t="shared" ca="1" si="121"/>
        <v/>
      </c>
      <c r="AT363" s="63" t="str">
        <f t="shared" ca="1" si="122"/>
        <v/>
      </c>
      <c r="AU363" s="63" t="str">
        <f t="shared" ca="1" si="123"/>
        <v/>
      </c>
      <c r="AV363" s="63" t="str">
        <f t="shared" ca="1" si="124"/>
        <v/>
      </c>
      <c r="AW363" s="63" t="str">
        <f t="shared" ca="1" si="125"/>
        <v/>
      </c>
      <c r="AX363" s="63" t="str">
        <f t="shared" ca="1" si="126"/>
        <v/>
      </c>
      <c r="BC363"/>
    </row>
    <row r="364" spans="1:55" ht="16.5" x14ac:dyDescent="0.15">
      <c r="A364" s="60" t="str">
        <f ca="1">IFERROR(MATCH('자료입력 및 결과표시'!$A$4,OFFSET($I$3,$A363,,1000),0)+$A363,"")</f>
        <v/>
      </c>
      <c r="B364" s="60" t="str">
        <f t="shared" ca="1" si="127"/>
        <v/>
      </c>
      <c r="C364" s="40"/>
      <c r="D364" s="40"/>
      <c r="E364" s="40"/>
      <c r="H364" s="18">
        <f t="shared" si="110"/>
        <v>0</v>
      </c>
      <c r="I364" s="129"/>
      <c r="J364" s="130"/>
      <c r="K364" s="131"/>
      <c r="L364" s="132"/>
      <c r="M364" s="113"/>
      <c r="N364" s="114"/>
      <c r="O364" s="114"/>
      <c r="P364" s="114"/>
      <c r="Q364" s="114"/>
      <c r="R364" s="114"/>
      <c r="S364" s="115"/>
      <c r="T364" s="116"/>
      <c r="U364" s="133"/>
      <c r="V364" s="134"/>
      <c r="W364" s="135"/>
      <c r="X364" s="141">
        <f t="shared" si="111"/>
        <v>0</v>
      </c>
      <c r="Y364" s="142">
        <f t="shared" si="112"/>
        <v>0</v>
      </c>
      <c r="Z364" s="142">
        <f t="shared" si="113"/>
        <v>0</v>
      </c>
      <c r="AA364" s="143">
        <f t="shared" si="114"/>
        <v>0</v>
      </c>
      <c r="AC364" s="53">
        <f>IF(AND(NOT(X364=0),$I364='자료입력 및 결과표시'!$A$4,COUNTIF('업무중복도(데이터 입력)'!$M364:$S364,'자료입력 및 결과표시'!A$9)&gt;=1),1,0)</f>
        <v>0</v>
      </c>
      <c r="AD364" s="53">
        <f>IF(AND(NOT(Y364=0),$I364='자료입력 및 결과표시'!$A$4,COUNTIF('업무중복도(데이터 입력)'!$M364:$S364,'자료입력 및 결과표시'!B$9)&gt;=1),2,0)</f>
        <v>0</v>
      </c>
      <c r="AE364" s="53">
        <f>IF(AND(NOT(Z364=0),$I364='자료입력 및 결과표시'!$A$4,COUNTIF('업무중복도(데이터 입력)'!$M364:$S364,'자료입력 및 결과표시'!C$9)&gt;=1),3,0)</f>
        <v>0</v>
      </c>
      <c r="AF364" s="53">
        <f>IF(AND(NOT(AA364=0),$I364='자료입력 및 결과표시'!$A$4,COUNTIF('업무중복도(데이터 입력)'!$M364:$S364,'자료입력 및 결과표시'!D$9)&gt;=1),4,0)</f>
        <v>0</v>
      </c>
      <c r="AH364" s="20" t="str">
        <f t="shared" si="115"/>
        <v>\\\0</v>
      </c>
      <c r="AI364" s="20" t="str">
        <f t="shared" si="116"/>
        <v>\\\0</v>
      </c>
      <c r="AJ364" s="20" t="str">
        <f t="shared" si="117"/>
        <v>\\\0</v>
      </c>
      <c r="AK364" s="20" t="str">
        <f t="shared" si="118"/>
        <v>\\\0</v>
      </c>
      <c r="AM364" s="63" t="str">
        <f ca="1">IFERROR(MATCH('자료입력 및 결과표시'!$U$4,OFFSET($AH$3,$AM363,,1000),0)+$AM363,"")</f>
        <v/>
      </c>
      <c r="AN364" s="63" t="str">
        <f ca="1">IFERROR(MATCH('자료입력 및 결과표시'!$V$4,OFFSET($AI$3,$AN363,,1000),0)+$AN363,"")</f>
        <v/>
      </c>
      <c r="AO364" s="63" t="str">
        <f ca="1">IFERROR(MATCH('자료입력 및 결과표시'!$W$4,OFFSET($AJ$3,$AO363,,1000),0)+$AO363,"")</f>
        <v/>
      </c>
      <c r="AP364" s="63" t="str">
        <f ca="1">IFERROR(MATCH('자료입력 및 결과표시'!$X$4,OFFSET($AK$3,$AP363,,1000),0)+$AP363,"")</f>
        <v/>
      </c>
      <c r="AQ364" s="63" t="str">
        <f t="shared" ca="1" si="119"/>
        <v/>
      </c>
      <c r="AR364" s="63" t="str">
        <f t="shared" ca="1" si="120"/>
        <v/>
      </c>
      <c r="AS364" s="63" t="str">
        <f t="shared" ca="1" si="121"/>
        <v/>
      </c>
      <c r="AT364" s="63" t="str">
        <f t="shared" ca="1" si="122"/>
        <v/>
      </c>
      <c r="AU364" s="63" t="str">
        <f t="shared" ca="1" si="123"/>
        <v/>
      </c>
      <c r="AV364" s="63" t="str">
        <f t="shared" ca="1" si="124"/>
        <v/>
      </c>
      <c r="AW364" s="63" t="str">
        <f t="shared" ca="1" si="125"/>
        <v/>
      </c>
      <c r="AX364" s="63" t="str">
        <f t="shared" ca="1" si="126"/>
        <v/>
      </c>
      <c r="BC364"/>
    </row>
    <row r="365" spans="1:55" ht="16.5" x14ac:dyDescent="0.15">
      <c r="A365" s="60" t="str">
        <f ca="1">IFERROR(MATCH('자료입력 및 결과표시'!$A$4,OFFSET($I$3,$A364,,1000),0)+$A364,"")</f>
        <v/>
      </c>
      <c r="B365" s="60" t="str">
        <f t="shared" ca="1" si="127"/>
        <v/>
      </c>
      <c r="C365" s="40"/>
      <c r="D365" s="40"/>
      <c r="E365" s="40"/>
      <c r="H365" s="18">
        <f t="shared" si="110"/>
        <v>0</v>
      </c>
      <c r="I365" s="129"/>
      <c r="J365" s="130"/>
      <c r="K365" s="131"/>
      <c r="L365" s="132"/>
      <c r="M365" s="113"/>
      <c r="N365" s="114"/>
      <c r="O365" s="114"/>
      <c r="P365" s="114"/>
      <c r="Q365" s="114"/>
      <c r="R365" s="114"/>
      <c r="S365" s="115"/>
      <c r="T365" s="116"/>
      <c r="U365" s="133"/>
      <c r="V365" s="134"/>
      <c r="W365" s="135"/>
      <c r="X365" s="141">
        <f t="shared" si="111"/>
        <v>0</v>
      </c>
      <c r="Y365" s="142">
        <f t="shared" si="112"/>
        <v>0</v>
      </c>
      <c r="Z365" s="142">
        <f t="shared" si="113"/>
        <v>0</v>
      </c>
      <c r="AA365" s="143">
        <f t="shared" si="114"/>
        <v>0</v>
      </c>
      <c r="AC365" s="53">
        <f>IF(AND(NOT(X365=0),$I365='자료입력 및 결과표시'!$A$4,COUNTIF('업무중복도(데이터 입력)'!$M365:$S365,'자료입력 및 결과표시'!A$9)&gt;=1),1,0)</f>
        <v>0</v>
      </c>
      <c r="AD365" s="53">
        <f>IF(AND(NOT(Y365=0),$I365='자료입력 및 결과표시'!$A$4,COUNTIF('업무중복도(데이터 입력)'!$M365:$S365,'자료입력 및 결과표시'!B$9)&gt;=1),2,0)</f>
        <v>0</v>
      </c>
      <c r="AE365" s="53">
        <f>IF(AND(NOT(Z365=0),$I365='자료입력 및 결과표시'!$A$4,COUNTIF('업무중복도(데이터 입력)'!$M365:$S365,'자료입력 및 결과표시'!C$9)&gt;=1),3,0)</f>
        <v>0</v>
      </c>
      <c r="AF365" s="53">
        <f>IF(AND(NOT(AA365=0),$I365='자료입력 및 결과표시'!$A$4,COUNTIF('업무중복도(데이터 입력)'!$M365:$S365,'자료입력 및 결과표시'!D$9)&gt;=1),4,0)</f>
        <v>0</v>
      </c>
      <c r="AH365" s="20" t="str">
        <f t="shared" si="115"/>
        <v>\\\0</v>
      </c>
      <c r="AI365" s="20" t="str">
        <f t="shared" si="116"/>
        <v>\\\0</v>
      </c>
      <c r="AJ365" s="20" t="str">
        <f t="shared" si="117"/>
        <v>\\\0</v>
      </c>
      <c r="AK365" s="20" t="str">
        <f t="shared" si="118"/>
        <v>\\\0</v>
      </c>
      <c r="AM365" s="63" t="str">
        <f ca="1">IFERROR(MATCH('자료입력 및 결과표시'!$U$4,OFFSET($AH$3,$AM364,,1000),0)+$AM364,"")</f>
        <v/>
      </c>
      <c r="AN365" s="63" t="str">
        <f ca="1">IFERROR(MATCH('자료입력 및 결과표시'!$V$4,OFFSET($AI$3,$AN364,,1000),0)+$AN364,"")</f>
        <v/>
      </c>
      <c r="AO365" s="63" t="str">
        <f ca="1">IFERROR(MATCH('자료입력 및 결과표시'!$W$4,OFFSET($AJ$3,$AO364,,1000),0)+$AO364,"")</f>
        <v/>
      </c>
      <c r="AP365" s="63" t="str">
        <f ca="1">IFERROR(MATCH('자료입력 및 결과표시'!$X$4,OFFSET($AK$3,$AP364,,1000),0)+$AP364,"")</f>
        <v/>
      </c>
      <c r="AQ365" s="63" t="str">
        <f t="shared" ca="1" si="119"/>
        <v/>
      </c>
      <c r="AR365" s="63" t="str">
        <f t="shared" ca="1" si="120"/>
        <v/>
      </c>
      <c r="AS365" s="63" t="str">
        <f t="shared" ca="1" si="121"/>
        <v/>
      </c>
      <c r="AT365" s="63" t="str">
        <f t="shared" ca="1" si="122"/>
        <v/>
      </c>
      <c r="AU365" s="63" t="str">
        <f t="shared" ca="1" si="123"/>
        <v/>
      </c>
      <c r="AV365" s="63" t="str">
        <f t="shared" ca="1" si="124"/>
        <v/>
      </c>
      <c r="AW365" s="63" t="str">
        <f t="shared" ca="1" si="125"/>
        <v/>
      </c>
      <c r="AX365" s="63" t="str">
        <f t="shared" ca="1" si="126"/>
        <v/>
      </c>
      <c r="BC365"/>
    </row>
    <row r="366" spans="1:55" ht="16.5" x14ac:dyDescent="0.15">
      <c r="A366" s="60" t="str">
        <f ca="1">IFERROR(MATCH('자료입력 및 결과표시'!$A$4,OFFSET($I$3,$A365,,1000),0)+$A365,"")</f>
        <v/>
      </c>
      <c r="B366" s="60" t="str">
        <f t="shared" ca="1" si="127"/>
        <v/>
      </c>
      <c r="C366" s="40"/>
      <c r="D366" s="40"/>
      <c r="E366" s="40"/>
      <c r="H366" s="18">
        <f t="shared" si="110"/>
        <v>0</v>
      </c>
      <c r="I366" s="129"/>
      <c r="J366" s="130"/>
      <c r="K366" s="131"/>
      <c r="L366" s="132"/>
      <c r="M366" s="113"/>
      <c r="N366" s="114"/>
      <c r="O366" s="114"/>
      <c r="P366" s="114"/>
      <c r="Q366" s="114"/>
      <c r="R366" s="114"/>
      <c r="S366" s="115"/>
      <c r="T366" s="116"/>
      <c r="U366" s="133"/>
      <c r="V366" s="134"/>
      <c r="W366" s="135"/>
      <c r="X366" s="141">
        <f t="shared" si="111"/>
        <v>0</v>
      </c>
      <c r="Y366" s="142">
        <f t="shared" si="112"/>
        <v>0</v>
      </c>
      <c r="Z366" s="142">
        <f t="shared" si="113"/>
        <v>0</v>
      </c>
      <c r="AA366" s="143">
        <f t="shared" si="114"/>
        <v>0</v>
      </c>
      <c r="AC366" s="53">
        <f>IF(AND(NOT(X366=0),$I366='자료입력 및 결과표시'!$A$4,COUNTIF('업무중복도(데이터 입력)'!$M366:$S366,'자료입력 및 결과표시'!A$9)&gt;=1),1,0)</f>
        <v>0</v>
      </c>
      <c r="AD366" s="53">
        <f>IF(AND(NOT(Y366=0),$I366='자료입력 및 결과표시'!$A$4,COUNTIF('업무중복도(데이터 입력)'!$M366:$S366,'자료입력 및 결과표시'!B$9)&gt;=1),2,0)</f>
        <v>0</v>
      </c>
      <c r="AE366" s="53">
        <f>IF(AND(NOT(Z366=0),$I366='자료입력 및 결과표시'!$A$4,COUNTIF('업무중복도(데이터 입력)'!$M366:$S366,'자료입력 및 결과표시'!C$9)&gt;=1),3,0)</f>
        <v>0</v>
      </c>
      <c r="AF366" s="53">
        <f>IF(AND(NOT(AA366=0),$I366='자료입력 및 결과표시'!$A$4,COUNTIF('업무중복도(데이터 입력)'!$M366:$S366,'자료입력 및 결과표시'!D$9)&gt;=1),4,0)</f>
        <v>0</v>
      </c>
      <c r="AH366" s="20" t="str">
        <f t="shared" si="115"/>
        <v>\\\0</v>
      </c>
      <c r="AI366" s="20" t="str">
        <f t="shared" si="116"/>
        <v>\\\0</v>
      </c>
      <c r="AJ366" s="20" t="str">
        <f t="shared" si="117"/>
        <v>\\\0</v>
      </c>
      <c r="AK366" s="20" t="str">
        <f t="shared" si="118"/>
        <v>\\\0</v>
      </c>
      <c r="AM366" s="63" t="str">
        <f ca="1">IFERROR(MATCH('자료입력 및 결과표시'!$U$4,OFFSET($AH$3,$AM365,,1000),0)+$AM365,"")</f>
        <v/>
      </c>
      <c r="AN366" s="63" t="str">
        <f ca="1">IFERROR(MATCH('자료입력 및 결과표시'!$V$4,OFFSET($AI$3,$AN365,,1000),0)+$AN365,"")</f>
        <v/>
      </c>
      <c r="AO366" s="63" t="str">
        <f ca="1">IFERROR(MATCH('자료입력 및 결과표시'!$W$4,OFFSET($AJ$3,$AO365,,1000),0)+$AO365,"")</f>
        <v/>
      </c>
      <c r="AP366" s="63" t="str">
        <f ca="1">IFERROR(MATCH('자료입력 및 결과표시'!$X$4,OFFSET($AK$3,$AP365,,1000),0)+$AP365,"")</f>
        <v/>
      </c>
      <c r="AQ366" s="63" t="str">
        <f t="shared" ca="1" si="119"/>
        <v/>
      </c>
      <c r="AR366" s="63" t="str">
        <f t="shared" ca="1" si="120"/>
        <v/>
      </c>
      <c r="AS366" s="63" t="str">
        <f t="shared" ca="1" si="121"/>
        <v/>
      </c>
      <c r="AT366" s="63" t="str">
        <f t="shared" ca="1" si="122"/>
        <v/>
      </c>
      <c r="AU366" s="63" t="str">
        <f t="shared" ca="1" si="123"/>
        <v/>
      </c>
      <c r="AV366" s="63" t="str">
        <f t="shared" ca="1" si="124"/>
        <v/>
      </c>
      <c r="AW366" s="63" t="str">
        <f t="shared" ca="1" si="125"/>
        <v/>
      </c>
      <c r="AX366" s="63" t="str">
        <f t="shared" ca="1" si="126"/>
        <v/>
      </c>
      <c r="BC366"/>
    </row>
    <row r="367" spans="1:55" ht="16.5" x14ac:dyDescent="0.15">
      <c r="A367" s="60" t="str">
        <f ca="1">IFERROR(MATCH('자료입력 및 결과표시'!$A$4,OFFSET($I$3,$A366,,1000),0)+$A366,"")</f>
        <v/>
      </c>
      <c r="B367" s="60" t="str">
        <f t="shared" ca="1" si="127"/>
        <v/>
      </c>
      <c r="C367" s="40"/>
      <c r="D367" s="40"/>
      <c r="E367" s="40"/>
      <c r="H367" s="18">
        <f t="shared" si="110"/>
        <v>0</v>
      </c>
      <c r="I367" s="129"/>
      <c r="J367" s="130"/>
      <c r="K367" s="131"/>
      <c r="L367" s="132"/>
      <c r="M367" s="113"/>
      <c r="N367" s="114"/>
      <c r="O367" s="114"/>
      <c r="P367" s="114"/>
      <c r="Q367" s="114"/>
      <c r="R367" s="114"/>
      <c r="S367" s="115"/>
      <c r="T367" s="116"/>
      <c r="U367" s="133"/>
      <c r="V367" s="134"/>
      <c r="W367" s="135"/>
      <c r="X367" s="141">
        <f t="shared" si="111"/>
        <v>0</v>
      </c>
      <c r="Y367" s="142">
        <f t="shared" si="112"/>
        <v>0</v>
      </c>
      <c r="Z367" s="142">
        <f t="shared" si="113"/>
        <v>0</v>
      </c>
      <c r="AA367" s="143">
        <f t="shared" si="114"/>
        <v>0</v>
      </c>
      <c r="AC367" s="53">
        <f>IF(AND(NOT(X367=0),$I367='자료입력 및 결과표시'!$A$4,COUNTIF('업무중복도(데이터 입력)'!$M367:$S367,'자료입력 및 결과표시'!A$9)&gt;=1),1,0)</f>
        <v>0</v>
      </c>
      <c r="AD367" s="53">
        <f>IF(AND(NOT(Y367=0),$I367='자료입력 및 결과표시'!$A$4,COUNTIF('업무중복도(데이터 입력)'!$M367:$S367,'자료입력 및 결과표시'!B$9)&gt;=1),2,0)</f>
        <v>0</v>
      </c>
      <c r="AE367" s="53">
        <f>IF(AND(NOT(Z367=0),$I367='자료입력 및 결과표시'!$A$4,COUNTIF('업무중복도(데이터 입력)'!$M367:$S367,'자료입력 및 결과표시'!C$9)&gt;=1),3,0)</f>
        <v>0</v>
      </c>
      <c r="AF367" s="53">
        <f>IF(AND(NOT(AA367=0),$I367='자료입력 및 결과표시'!$A$4,COUNTIF('업무중복도(데이터 입력)'!$M367:$S367,'자료입력 및 결과표시'!D$9)&gt;=1),4,0)</f>
        <v>0</v>
      </c>
      <c r="AH367" s="20" t="str">
        <f t="shared" si="115"/>
        <v>\\\0</v>
      </c>
      <c r="AI367" s="20" t="str">
        <f t="shared" si="116"/>
        <v>\\\0</v>
      </c>
      <c r="AJ367" s="20" t="str">
        <f t="shared" si="117"/>
        <v>\\\0</v>
      </c>
      <c r="AK367" s="20" t="str">
        <f t="shared" si="118"/>
        <v>\\\0</v>
      </c>
      <c r="AM367" s="63" t="str">
        <f ca="1">IFERROR(MATCH('자료입력 및 결과표시'!$U$4,OFFSET($AH$3,$AM366,,1000),0)+$AM366,"")</f>
        <v/>
      </c>
      <c r="AN367" s="63" t="str">
        <f ca="1">IFERROR(MATCH('자료입력 및 결과표시'!$V$4,OFFSET($AI$3,$AN366,,1000),0)+$AN366,"")</f>
        <v/>
      </c>
      <c r="AO367" s="63" t="str">
        <f ca="1">IFERROR(MATCH('자료입력 및 결과표시'!$W$4,OFFSET($AJ$3,$AO366,,1000),0)+$AO366,"")</f>
        <v/>
      </c>
      <c r="AP367" s="63" t="str">
        <f ca="1">IFERROR(MATCH('자료입력 및 결과표시'!$X$4,OFFSET($AK$3,$AP366,,1000),0)+$AP366,"")</f>
        <v/>
      </c>
      <c r="AQ367" s="63" t="str">
        <f t="shared" ca="1" si="119"/>
        <v/>
      </c>
      <c r="AR367" s="63" t="str">
        <f t="shared" ca="1" si="120"/>
        <v/>
      </c>
      <c r="AS367" s="63" t="str">
        <f t="shared" ca="1" si="121"/>
        <v/>
      </c>
      <c r="AT367" s="63" t="str">
        <f t="shared" ca="1" si="122"/>
        <v/>
      </c>
      <c r="AU367" s="63" t="str">
        <f t="shared" ca="1" si="123"/>
        <v/>
      </c>
      <c r="AV367" s="63" t="str">
        <f t="shared" ca="1" si="124"/>
        <v/>
      </c>
      <c r="AW367" s="63" t="str">
        <f t="shared" ca="1" si="125"/>
        <v/>
      </c>
      <c r="AX367" s="63" t="str">
        <f t="shared" ca="1" si="126"/>
        <v/>
      </c>
      <c r="BC367"/>
    </row>
    <row r="368" spans="1:55" ht="16.5" x14ac:dyDescent="0.15">
      <c r="A368" s="60" t="str">
        <f ca="1">IFERROR(MATCH('자료입력 및 결과표시'!$A$4,OFFSET($I$3,$A367,,1000),0)+$A367,"")</f>
        <v/>
      </c>
      <c r="B368" s="60" t="str">
        <f t="shared" ca="1" si="127"/>
        <v/>
      </c>
      <c r="C368" s="40"/>
      <c r="D368" s="40"/>
      <c r="E368" s="40"/>
      <c r="H368" s="18">
        <f t="shared" si="110"/>
        <v>0</v>
      </c>
      <c r="I368" s="129"/>
      <c r="J368" s="130"/>
      <c r="K368" s="131"/>
      <c r="L368" s="132"/>
      <c r="M368" s="113"/>
      <c r="N368" s="114"/>
      <c r="O368" s="114"/>
      <c r="P368" s="114"/>
      <c r="Q368" s="114"/>
      <c r="R368" s="114"/>
      <c r="S368" s="115"/>
      <c r="T368" s="116"/>
      <c r="U368" s="133"/>
      <c r="V368" s="134"/>
      <c r="W368" s="135"/>
      <c r="X368" s="141">
        <f t="shared" si="111"/>
        <v>0</v>
      </c>
      <c r="Y368" s="142">
        <f t="shared" si="112"/>
        <v>0</v>
      </c>
      <c r="Z368" s="142">
        <f t="shared" si="113"/>
        <v>0</v>
      </c>
      <c r="AA368" s="143">
        <f t="shared" si="114"/>
        <v>0</v>
      </c>
      <c r="AC368" s="53">
        <f>IF(AND(NOT(X368=0),$I368='자료입력 및 결과표시'!$A$4,COUNTIF('업무중복도(데이터 입력)'!$M368:$S368,'자료입력 및 결과표시'!A$9)&gt;=1),1,0)</f>
        <v>0</v>
      </c>
      <c r="AD368" s="53">
        <f>IF(AND(NOT(Y368=0),$I368='자료입력 및 결과표시'!$A$4,COUNTIF('업무중복도(데이터 입력)'!$M368:$S368,'자료입력 및 결과표시'!B$9)&gt;=1),2,0)</f>
        <v>0</v>
      </c>
      <c r="AE368" s="53">
        <f>IF(AND(NOT(Z368=0),$I368='자료입력 및 결과표시'!$A$4,COUNTIF('업무중복도(데이터 입력)'!$M368:$S368,'자료입력 및 결과표시'!C$9)&gt;=1),3,0)</f>
        <v>0</v>
      </c>
      <c r="AF368" s="53">
        <f>IF(AND(NOT(AA368=0),$I368='자료입력 및 결과표시'!$A$4,COUNTIF('업무중복도(데이터 입력)'!$M368:$S368,'자료입력 및 결과표시'!D$9)&gt;=1),4,0)</f>
        <v>0</v>
      </c>
      <c r="AH368" s="20" t="str">
        <f t="shared" si="115"/>
        <v>\\\0</v>
      </c>
      <c r="AI368" s="20" t="str">
        <f t="shared" si="116"/>
        <v>\\\0</v>
      </c>
      <c r="AJ368" s="20" t="str">
        <f t="shared" si="117"/>
        <v>\\\0</v>
      </c>
      <c r="AK368" s="20" t="str">
        <f t="shared" si="118"/>
        <v>\\\0</v>
      </c>
      <c r="AM368" s="63" t="str">
        <f ca="1">IFERROR(MATCH('자료입력 및 결과표시'!$U$4,OFFSET($AH$3,$AM367,,1000),0)+$AM367,"")</f>
        <v/>
      </c>
      <c r="AN368" s="63" t="str">
        <f ca="1">IFERROR(MATCH('자료입력 및 결과표시'!$V$4,OFFSET($AI$3,$AN367,,1000),0)+$AN367,"")</f>
        <v/>
      </c>
      <c r="AO368" s="63" t="str">
        <f ca="1">IFERROR(MATCH('자료입력 및 결과표시'!$W$4,OFFSET($AJ$3,$AO367,,1000),0)+$AO367,"")</f>
        <v/>
      </c>
      <c r="AP368" s="63" t="str">
        <f ca="1">IFERROR(MATCH('자료입력 및 결과표시'!$X$4,OFFSET($AK$3,$AP367,,1000),0)+$AP367,"")</f>
        <v/>
      </c>
      <c r="AQ368" s="63" t="str">
        <f t="shared" ca="1" si="119"/>
        <v/>
      </c>
      <c r="AR368" s="63" t="str">
        <f t="shared" ca="1" si="120"/>
        <v/>
      </c>
      <c r="AS368" s="63" t="str">
        <f t="shared" ca="1" si="121"/>
        <v/>
      </c>
      <c r="AT368" s="63" t="str">
        <f t="shared" ca="1" si="122"/>
        <v/>
      </c>
      <c r="AU368" s="63" t="str">
        <f t="shared" ca="1" si="123"/>
        <v/>
      </c>
      <c r="AV368" s="63" t="str">
        <f t="shared" ca="1" si="124"/>
        <v/>
      </c>
      <c r="AW368" s="63" t="str">
        <f t="shared" ca="1" si="125"/>
        <v/>
      </c>
      <c r="AX368" s="63" t="str">
        <f t="shared" ca="1" si="126"/>
        <v/>
      </c>
      <c r="BC368"/>
    </row>
    <row r="369" spans="1:55" ht="16.5" x14ac:dyDescent="0.15">
      <c r="A369" s="60" t="str">
        <f ca="1">IFERROR(MATCH('자료입력 및 결과표시'!$A$4,OFFSET($I$3,$A368,,1000),0)+$A368,"")</f>
        <v/>
      </c>
      <c r="B369" s="60" t="str">
        <f t="shared" ca="1" si="127"/>
        <v/>
      </c>
      <c r="C369" s="40"/>
      <c r="D369" s="40"/>
      <c r="E369" s="40"/>
      <c r="H369" s="18">
        <f t="shared" si="110"/>
        <v>0</v>
      </c>
      <c r="I369" s="129"/>
      <c r="J369" s="130"/>
      <c r="K369" s="131"/>
      <c r="L369" s="132"/>
      <c r="M369" s="113"/>
      <c r="N369" s="114"/>
      <c r="O369" s="114"/>
      <c r="P369" s="114"/>
      <c r="Q369" s="114"/>
      <c r="R369" s="114"/>
      <c r="S369" s="115"/>
      <c r="T369" s="116"/>
      <c r="U369" s="133"/>
      <c r="V369" s="134"/>
      <c r="W369" s="135"/>
      <c r="X369" s="141">
        <f t="shared" si="111"/>
        <v>0</v>
      </c>
      <c r="Y369" s="142">
        <f t="shared" si="112"/>
        <v>0</v>
      </c>
      <c r="Z369" s="142">
        <f t="shared" si="113"/>
        <v>0</v>
      </c>
      <c r="AA369" s="143">
        <f t="shared" si="114"/>
        <v>0</v>
      </c>
      <c r="AC369" s="53">
        <f>IF(AND(NOT(X369=0),$I369='자료입력 및 결과표시'!$A$4,COUNTIF('업무중복도(데이터 입력)'!$M369:$S369,'자료입력 및 결과표시'!A$9)&gt;=1),1,0)</f>
        <v>0</v>
      </c>
      <c r="AD369" s="53">
        <f>IF(AND(NOT(Y369=0),$I369='자료입력 및 결과표시'!$A$4,COUNTIF('업무중복도(데이터 입력)'!$M369:$S369,'자료입력 및 결과표시'!B$9)&gt;=1),2,0)</f>
        <v>0</v>
      </c>
      <c r="AE369" s="53">
        <f>IF(AND(NOT(Z369=0),$I369='자료입력 및 결과표시'!$A$4,COUNTIF('업무중복도(데이터 입력)'!$M369:$S369,'자료입력 및 결과표시'!C$9)&gt;=1),3,0)</f>
        <v>0</v>
      </c>
      <c r="AF369" s="53">
        <f>IF(AND(NOT(AA369=0),$I369='자료입력 및 결과표시'!$A$4,COUNTIF('업무중복도(데이터 입력)'!$M369:$S369,'자료입력 및 결과표시'!D$9)&gt;=1),4,0)</f>
        <v>0</v>
      </c>
      <c r="AH369" s="20" t="str">
        <f t="shared" si="115"/>
        <v>\\\0</v>
      </c>
      <c r="AI369" s="20" t="str">
        <f t="shared" si="116"/>
        <v>\\\0</v>
      </c>
      <c r="AJ369" s="20" t="str">
        <f t="shared" si="117"/>
        <v>\\\0</v>
      </c>
      <c r="AK369" s="20" t="str">
        <f t="shared" si="118"/>
        <v>\\\0</v>
      </c>
      <c r="AM369" s="63" t="str">
        <f ca="1">IFERROR(MATCH('자료입력 및 결과표시'!$U$4,OFFSET($AH$3,$AM368,,1000),0)+$AM368,"")</f>
        <v/>
      </c>
      <c r="AN369" s="63" t="str">
        <f ca="1">IFERROR(MATCH('자료입력 및 결과표시'!$V$4,OFFSET($AI$3,$AN368,,1000),0)+$AN368,"")</f>
        <v/>
      </c>
      <c r="AO369" s="63" t="str">
        <f ca="1">IFERROR(MATCH('자료입력 및 결과표시'!$W$4,OFFSET($AJ$3,$AO368,,1000),0)+$AO368,"")</f>
        <v/>
      </c>
      <c r="AP369" s="63" t="str">
        <f ca="1">IFERROR(MATCH('자료입력 및 결과표시'!$X$4,OFFSET($AK$3,$AP368,,1000),0)+$AP368,"")</f>
        <v/>
      </c>
      <c r="AQ369" s="63" t="str">
        <f t="shared" ca="1" si="119"/>
        <v/>
      </c>
      <c r="AR369" s="63" t="str">
        <f t="shared" ca="1" si="120"/>
        <v/>
      </c>
      <c r="AS369" s="63" t="str">
        <f t="shared" ca="1" si="121"/>
        <v/>
      </c>
      <c r="AT369" s="63" t="str">
        <f t="shared" ca="1" si="122"/>
        <v/>
      </c>
      <c r="AU369" s="63" t="str">
        <f t="shared" ca="1" si="123"/>
        <v/>
      </c>
      <c r="AV369" s="63" t="str">
        <f t="shared" ca="1" si="124"/>
        <v/>
      </c>
      <c r="AW369" s="63" t="str">
        <f t="shared" ca="1" si="125"/>
        <v/>
      </c>
      <c r="AX369" s="63" t="str">
        <f t="shared" ca="1" si="126"/>
        <v/>
      </c>
      <c r="BC369"/>
    </row>
    <row r="370" spans="1:55" ht="16.5" x14ac:dyDescent="0.15">
      <c r="A370" s="60" t="str">
        <f ca="1">IFERROR(MATCH('자료입력 및 결과표시'!$A$4,OFFSET($I$3,$A369,,1000),0)+$A369,"")</f>
        <v/>
      </c>
      <c r="B370" s="60" t="str">
        <f t="shared" ca="1" si="127"/>
        <v/>
      </c>
      <c r="C370" s="40"/>
      <c r="D370" s="40"/>
      <c r="E370" s="40"/>
      <c r="H370" s="18">
        <f t="shared" si="110"/>
        <v>0</v>
      </c>
      <c r="I370" s="129"/>
      <c r="J370" s="130"/>
      <c r="K370" s="131"/>
      <c r="L370" s="132"/>
      <c r="M370" s="113"/>
      <c r="N370" s="114"/>
      <c r="O370" s="114"/>
      <c r="P370" s="114"/>
      <c r="Q370" s="114"/>
      <c r="R370" s="114"/>
      <c r="S370" s="115"/>
      <c r="T370" s="116"/>
      <c r="U370" s="133"/>
      <c r="V370" s="134"/>
      <c r="W370" s="135"/>
      <c r="X370" s="141">
        <f t="shared" si="111"/>
        <v>0</v>
      </c>
      <c r="Y370" s="142">
        <f t="shared" si="112"/>
        <v>0</v>
      </c>
      <c r="Z370" s="142">
        <f t="shared" si="113"/>
        <v>0</v>
      </c>
      <c r="AA370" s="143">
        <f t="shared" si="114"/>
        <v>0</v>
      </c>
      <c r="AC370" s="53">
        <f>IF(AND(NOT(X370=0),$I370='자료입력 및 결과표시'!$A$4,COUNTIF('업무중복도(데이터 입력)'!$M370:$S370,'자료입력 및 결과표시'!A$9)&gt;=1),1,0)</f>
        <v>0</v>
      </c>
      <c r="AD370" s="53">
        <f>IF(AND(NOT(Y370=0),$I370='자료입력 및 결과표시'!$A$4,COUNTIF('업무중복도(데이터 입력)'!$M370:$S370,'자료입력 및 결과표시'!B$9)&gt;=1),2,0)</f>
        <v>0</v>
      </c>
      <c r="AE370" s="53">
        <f>IF(AND(NOT(Z370=0),$I370='자료입력 및 결과표시'!$A$4,COUNTIF('업무중복도(데이터 입력)'!$M370:$S370,'자료입력 및 결과표시'!C$9)&gt;=1),3,0)</f>
        <v>0</v>
      </c>
      <c r="AF370" s="53">
        <f>IF(AND(NOT(AA370=0),$I370='자료입력 및 결과표시'!$A$4,COUNTIF('업무중복도(데이터 입력)'!$M370:$S370,'자료입력 및 결과표시'!D$9)&gt;=1),4,0)</f>
        <v>0</v>
      </c>
      <c r="AH370" s="20" t="str">
        <f t="shared" si="115"/>
        <v>\\\0</v>
      </c>
      <c r="AI370" s="20" t="str">
        <f t="shared" si="116"/>
        <v>\\\0</v>
      </c>
      <c r="AJ370" s="20" t="str">
        <f t="shared" si="117"/>
        <v>\\\0</v>
      </c>
      <c r="AK370" s="20" t="str">
        <f t="shared" si="118"/>
        <v>\\\0</v>
      </c>
      <c r="AM370" s="63" t="str">
        <f ca="1">IFERROR(MATCH('자료입력 및 결과표시'!$U$4,OFFSET($AH$3,$AM369,,1000),0)+$AM369,"")</f>
        <v/>
      </c>
      <c r="AN370" s="63" t="str">
        <f ca="1">IFERROR(MATCH('자료입력 및 결과표시'!$V$4,OFFSET($AI$3,$AN369,,1000),0)+$AN369,"")</f>
        <v/>
      </c>
      <c r="AO370" s="63" t="str">
        <f ca="1">IFERROR(MATCH('자료입력 및 결과표시'!$W$4,OFFSET($AJ$3,$AO369,,1000),0)+$AO369,"")</f>
        <v/>
      </c>
      <c r="AP370" s="63" t="str">
        <f ca="1">IFERROR(MATCH('자료입력 및 결과표시'!$X$4,OFFSET($AK$3,$AP369,,1000),0)+$AP369,"")</f>
        <v/>
      </c>
      <c r="AQ370" s="63" t="str">
        <f t="shared" ca="1" si="119"/>
        <v/>
      </c>
      <c r="AR370" s="63" t="str">
        <f t="shared" ca="1" si="120"/>
        <v/>
      </c>
      <c r="AS370" s="63" t="str">
        <f t="shared" ca="1" si="121"/>
        <v/>
      </c>
      <c r="AT370" s="63" t="str">
        <f t="shared" ca="1" si="122"/>
        <v/>
      </c>
      <c r="AU370" s="63" t="str">
        <f t="shared" ca="1" si="123"/>
        <v/>
      </c>
      <c r="AV370" s="63" t="str">
        <f t="shared" ca="1" si="124"/>
        <v/>
      </c>
      <c r="AW370" s="63" t="str">
        <f t="shared" ca="1" si="125"/>
        <v/>
      </c>
      <c r="AX370" s="63" t="str">
        <f t="shared" ca="1" si="126"/>
        <v/>
      </c>
      <c r="BC370"/>
    </row>
    <row r="371" spans="1:55" ht="16.5" x14ac:dyDescent="0.15">
      <c r="A371" s="60" t="str">
        <f ca="1">IFERROR(MATCH('자료입력 및 결과표시'!$A$4,OFFSET($I$3,$A370,,1000),0)+$A370,"")</f>
        <v/>
      </c>
      <c r="B371" s="60" t="str">
        <f t="shared" ca="1" si="127"/>
        <v/>
      </c>
      <c r="C371" s="40"/>
      <c r="D371" s="40"/>
      <c r="E371" s="40"/>
      <c r="H371" s="18">
        <f t="shared" si="110"/>
        <v>0</v>
      </c>
      <c r="I371" s="129"/>
      <c r="J371" s="130"/>
      <c r="K371" s="131"/>
      <c r="L371" s="132"/>
      <c r="M371" s="113"/>
      <c r="N371" s="114"/>
      <c r="O371" s="114"/>
      <c r="P371" s="114"/>
      <c r="Q371" s="114"/>
      <c r="R371" s="114"/>
      <c r="S371" s="115"/>
      <c r="T371" s="116"/>
      <c r="U371" s="133"/>
      <c r="V371" s="134"/>
      <c r="W371" s="135"/>
      <c r="X371" s="141">
        <f t="shared" si="111"/>
        <v>0</v>
      </c>
      <c r="Y371" s="142">
        <f t="shared" si="112"/>
        <v>0</v>
      </c>
      <c r="Z371" s="142">
        <f t="shared" si="113"/>
        <v>0</v>
      </c>
      <c r="AA371" s="143">
        <f t="shared" si="114"/>
        <v>0</v>
      </c>
      <c r="AC371" s="53">
        <f>IF(AND(NOT(X371=0),$I371='자료입력 및 결과표시'!$A$4,COUNTIF('업무중복도(데이터 입력)'!$M371:$S371,'자료입력 및 결과표시'!A$9)&gt;=1),1,0)</f>
        <v>0</v>
      </c>
      <c r="AD371" s="53">
        <f>IF(AND(NOT(Y371=0),$I371='자료입력 및 결과표시'!$A$4,COUNTIF('업무중복도(데이터 입력)'!$M371:$S371,'자료입력 및 결과표시'!B$9)&gt;=1),2,0)</f>
        <v>0</v>
      </c>
      <c r="AE371" s="53">
        <f>IF(AND(NOT(Z371=0),$I371='자료입력 및 결과표시'!$A$4,COUNTIF('업무중복도(데이터 입력)'!$M371:$S371,'자료입력 및 결과표시'!C$9)&gt;=1),3,0)</f>
        <v>0</v>
      </c>
      <c r="AF371" s="53">
        <f>IF(AND(NOT(AA371=0),$I371='자료입력 및 결과표시'!$A$4,COUNTIF('업무중복도(데이터 입력)'!$M371:$S371,'자료입력 및 결과표시'!D$9)&gt;=1),4,0)</f>
        <v>0</v>
      </c>
      <c r="AH371" s="20" t="str">
        <f t="shared" si="115"/>
        <v>\\\0</v>
      </c>
      <c r="AI371" s="20" t="str">
        <f t="shared" si="116"/>
        <v>\\\0</v>
      </c>
      <c r="AJ371" s="20" t="str">
        <f t="shared" si="117"/>
        <v>\\\0</v>
      </c>
      <c r="AK371" s="20" t="str">
        <f t="shared" si="118"/>
        <v>\\\0</v>
      </c>
      <c r="AM371" s="63" t="str">
        <f ca="1">IFERROR(MATCH('자료입력 및 결과표시'!$U$4,OFFSET($AH$3,$AM370,,1000),0)+$AM370,"")</f>
        <v/>
      </c>
      <c r="AN371" s="63" t="str">
        <f ca="1">IFERROR(MATCH('자료입력 및 결과표시'!$V$4,OFFSET($AI$3,$AN370,,1000),0)+$AN370,"")</f>
        <v/>
      </c>
      <c r="AO371" s="63" t="str">
        <f ca="1">IFERROR(MATCH('자료입력 및 결과표시'!$W$4,OFFSET($AJ$3,$AO370,,1000),0)+$AO370,"")</f>
        <v/>
      </c>
      <c r="AP371" s="63" t="str">
        <f ca="1">IFERROR(MATCH('자료입력 및 결과표시'!$X$4,OFFSET($AK$3,$AP370,,1000),0)+$AP370,"")</f>
        <v/>
      </c>
      <c r="AQ371" s="63" t="str">
        <f t="shared" ca="1" si="119"/>
        <v/>
      </c>
      <c r="AR371" s="63" t="str">
        <f t="shared" ca="1" si="120"/>
        <v/>
      </c>
      <c r="AS371" s="63" t="str">
        <f t="shared" ca="1" si="121"/>
        <v/>
      </c>
      <c r="AT371" s="63" t="str">
        <f t="shared" ca="1" si="122"/>
        <v/>
      </c>
      <c r="AU371" s="63" t="str">
        <f t="shared" ca="1" si="123"/>
        <v/>
      </c>
      <c r="AV371" s="63" t="str">
        <f t="shared" ca="1" si="124"/>
        <v/>
      </c>
      <c r="AW371" s="63" t="str">
        <f t="shared" ca="1" si="125"/>
        <v/>
      </c>
      <c r="AX371" s="63" t="str">
        <f t="shared" ca="1" si="126"/>
        <v/>
      </c>
      <c r="BC371"/>
    </row>
    <row r="372" spans="1:55" ht="16.5" x14ac:dyDescent="0.15">
      <c r="A372" s="60" t="str">
        <f ca="1">IFERROR(MATCH('자료입력 및 결과표시'!$A$4,OFFSET($I$3,$A371,,1000),0)+$A371,"")</f>
        <v/>
      </c>
      <c r="B372" s="60" t="str">
        <f t="shared" ca="1" si="127"/>
        <v/>
      </c>
      <c r="C372" s="40"/>
      <c r="D372" s="40"/>
      <c r="E372" s="40"/>
      <c r="H372" s="18">
        <f t="shared" si="110"/>
        <v>0</v>
      </c>
      <c r="I372" s="129"/>
      <c r="J372" s="130"/>
      <c r="K372" s="131"/>
      <c r="L372" s="132"/>
      <c r="M372" s="113"/>
      <c r="N372" s="114"/>
      <c r="O372" s="114"/>
      <c r="P372" s="114"/>
      <c r="Q372" s="114"/>
      <c r="R372" s="114"/>
      <c r="S372" s="115"/>
      <c r="T372" s="116"/>
      <c r="U372" s="133"/>
      <c r="V372" s="134"/>
      <c r="W372" s="135"/>
      <c r="X372" s="141">
        <f t="shared" si="111"/>
        <v>0</v>
      </c>
      <c r="Y372" s="142">
        <f t="shared" si="112"/>
        <v>0</v>
      </c>
      <c r="Z372" s="142">
        <f t="shared" si="113"/>
        <v>0</v>
      </c>
      <c r="AA372" s="143">
        <f t="shared" si="114"/>
        <v>0</v>
      </c>
      <c r="AC372" s="53">
        <f>IF(AND(NOT(X372=0),$I372='자료입력 및 결과표시'!$A$4,COUNTIF('업무중복도(데이터 입력)'!$M372:$S372,'자료입력 및 결과표시'!A$9)&gt;=1),1,0)</f>
        <v>0</v>
      </c>
      <c r="AD372" s="53">
        <f>IF(AND(NOT(Y372=0),$I372='자료입력 및 결과표시'!$A$4,COUNTIF('업무중복도(데이터 입력)'!$M372:$S372,'자료입력 및 결과표시'!B$9)&gt;=1),2,0)</f>
        <v>0</v>
      </c>
      <c r="AE372" s="53">
        <f>IF(AND(NOT(Z372=0),$I372='자료입력 및 결과표시'!$A$4,COUNTIF('업무중복도(데이터 입력)'!$M372:$S372,'자료입력 및 결과표시'!C$9)&gt;=1),3,0)</f>
        <v>0</v>
      </c>
      <c r="AF372" s="53">
        <f>IF(AND(NOT(AA372=0),$I372='자료입력 및 결과표시'!$A$4,COUNTIF('업무중복도(데이터 입력)'!$M372:$S372,'자료입력 및 결과표시'!D$9)&gt;=1),4,0)</f>
        <v>0</v>
      </c>
      <c r="AH372" s="20" t="str">
        <f t="shared" si="115"/>
        <v>\\\0</v>
      </c>
      <c r="AI372" s="20" t="str">
        <f t="shared" si="116"/>
        <v>\\\0</v>
      </c>
      <c r="AJ372" s="20" t="str">
        <f t="shared" si="117"/>
        <v>\\\0</v>
      </c>
      <c r="AK372" s="20" t="str">
        <f t="shared" si="118"/>
        <v>\\\0</v>
      </c>
      <c r="AM372" s="63" t="str">
        <f ca="1">IFERROR(MATCH('자료입력 및 결과표시'!$U$4,OFFSET($AH$3,$AM371,,1000),0)+$AM371,"")</f>
        <v/>
      </c>
      <c r="AN372" s="63" t="str">
        <f ca="1">IFERROR(MATCH('자료입력 및 결과표시'!$V$4,OFFSET($AI$3,$AN371,,1000),0)+$AN371,"")</f>
        <v/>
      </c>
      <c r="AO372" s="63" t="str">
        <f ca="1">IFERROR(MATCH('자료입력 및 결과표시'!$W$4,OFFSET($AJ$3,$AO371,,1000),0)+$AO371,"")</f>
        <v/>
      </c>
      <c r="AP372" s="63" t="str">
        <f ca="1">IFERROR(MATCH('자료입력 및 결과표시'!$X$4,OFFSET($AK$3,$AP371,,1000),0)+$AP371,"")</f>
        <v/>
      </c>
      <c r="AQ372" s="63" t="str">
        <f t="shared" ca="1" si="119"/>
        <v/>
      </c>
      <c r="AR372" s="63" t="str">
        <f t="shared" ca="1" si="120"/>
        <v/>
      </c>
      <c r="AS372" s="63" t="str">
        <f t="shared" ca="1" si="121"/>
        <v/>
      </c>
      <c r="AT372" s="63" t="str">
        <f t="shared" ca="1" si="122"/>
        <v/>
      </c>
      <c r="AU372" s="63" t="str">
        <f t="shared" ca="1" si="123"/>
        <v/>
      </c>
      <c r="AV372" s="63" t="str">
        <f t="shared" ca="1" si="124"/>
        <v/>
      </c>
      <c r="AW372" s="63" t="str">
        <f t="shared" ca="1" si="125"/>
        <v/>
      </c>
      <c r="AX372" s="63" t="str">
        <f t="shared" ca="1" si="126"/>
        <v/>
      </c>
      <c r="BC372"/>
    </row>
    <row r="373" spans="1:55" ht="16.5" x14ac:dyDescent="0.15">
      <c r="A373" s="60" t="str">
        <f ca="1">IFERROR(MATCH('자료입력 및 결과표시'!$A$4,OFFSET($I$3,$A372,,1000),0)+$A372,"")</f>
        <v/>
      </c>
      <c r="B373" s="60" t="str">
        <f t="shared" ca="1" si="127"/>
        <v/>
      </c>
      <c r="C373" s="40"/>
      <c r="D373" s="40"/>
      <c r="E373" s="40"/>
      <c r="H373" s="18">
        <f t="shared" si="110"/>
        <v>0</v>
      </c>
      <c r="I373" s="129"/>
      <c r="J373" s="130"/>
      <c r="K373" s="131"/>
      <c r="L373" s="132"/>
      <c r="M373" s="113"/>
      <c r="N373" s="114"/>
      <c r="O373" s="114"/>
      <c r="P373" s="114"/>
      <c r="Q373" s="114"/>
      <c r="R373" s="114"/>
      <c r="S373" s="115"/>
      <c r="T373" s="116"/>
      <c r="U373" s="133"/>
      <c r="V373" s="134"/>
      <c r="W373" s="135"/>
      <c r="X373" s="141">
        <f t="shared" si="111"/>
        <v>0</v>
      </c>
      <c r="Y373" s="142">
        <f t="shared" si="112"/>
        <v>0</v>
      </c>
      <c r="Z373" s="142">
        <f t="shared" si="113"/>
        <v>0</v>
      </c>
      <c r="AA373" s="143">
        <f t="shared" si="114"/>
        <v>0</v>
      </c>
      <c r="AC373" s="53">
        <f>IF(AND(NOT(X373=0),$I373='자료입력 및 결과표시'!$A$4,COUNTIF('업무중복도(데이터 입력)'!$M373:$S373,'자료입력 및 결과표시'!A$9)&gt;=1),1,0)</f>
        <v>0</v>
      </c>
      <c r="AD373" s="53">
        <f>IF(AND(NOT(Y373=0),$I373='자료입력 및 결과표시'!$A$4,COUNTIF('업무중복도(데이터 입력)'!$M373:$S373,'자료입력 및 결과표시'!B$9)&gt;=1),2,0)</f>
        <v>0</v>
      </c>
      <c r="AE373" s="53">
        <f>IF(AND(NOT(Z373=0),$I373='자료입력 및 결과표시'!$A$4,COUNTIF('업무중복도(데이터 입력)'!$M373:$S373,'자료입력 및 결과표시'!C$9)&gt;=1),3,0)</f>
        <v>0</v>
      </c>
      <c r="AF373" s="53">
        <f>IF(AND(NOT(AA373=0),$I373='자료입력 및 결과표시'!$A$4,COUNTIF('업무중복도(데이터 입력)'!$M373:$S373,'자료입력 및 결과표시'!D$9)&gt;=1),4,0)</f>
        <v>0</v>
      </c>
      <c r="AH373" s="20" t="str">
        <f t="shared" si="115"/>
        <v>\\\0</v>
      </c>
      <c r="AI373" s="20" t="str">
        <f t="shared" si="116"/>
        <v>\\\0</v>
      </c>
      <c r="AJ373" s="20" t="str">
        <f t="shared" si="117"/>
        <v>\\\0</v>
      </c>
      <c r="AK373" s="20" t="str">
        <f t="shared" si="118"/>
        <v>\\\0</v>
      </c>
      <c r="AM373" s="63" t="str">
        <f ca="1">IFERROR(MATCH('자료입력 및 결과표시'!$U$4,OFFSET($AH$3,$AM372,,1000),0)+$AM372,"")</f>
        <v/>
      </c>
      <c r="AN373" s="63" t="str">
        <f ca="1">IFERROR(MATCH('자료입력 및 결과표시'!$V$4,OFFSET($AI$3,$AN372,,1000),0)+$AN372,"")</f>
        <v/>
      </c>
      <c r="AO373" s="63" t="str">
        <f ca="1">IFERROR(MATCH('자료입력 및 결과표시'!$W$4,OFFSET($AJ$3,$AO372,,1000),0)+$AO372,"")</f>
        <v/>
      </c>
      <c r="AP373" s="63" t="str">
        <f ca="1">IFERROR(MATCH('자료입력 및 결과표시'!$X$4,OFFSET($AK$3,$AP372,,1000),0)+$AP372,"")</f>
        <v/>
      </c>
      <c r="AQ373" s="63" t="str">
        <f t="shared" ca="1" si="119"/>
        <v/>
      </c>
      <c r="AR373" s="63" t="str">
        <f t="shared" ca="1" si="120"/>
        <v/>
      </c>
      <c r="AS373" s="63" t="str">
        <f t="shared" ca="1" si="121"/>
        <v/>
      </c>
      <c r="AT373" s="63" t="str">
        <f t="shared" ca="1" si="122"/>
        <v/>
      </c>
      <c r="AU373" s="63" t="str">
        <f t="shared" ca="1" si="123"/>
        <v/>
      </c>
      <c r="AV373" s="63" t="str">
        <f t="shared" ca="1" si="124"/>
        <v/>
      </c>
      <c r="AW373" s="63" t="str">
        <f t="shared" ca="1" si="125"/>
        <v/>
      </c>
      <c r="AX373" s="63" t="str">
        <f t="shared" ca="1" si="126"/>
        <v/>
      </c>
      <c r="BC373"/>
    </row>
    <row r="374" spans="1:55" ht="16.5" x14ac:dyDescent="0.15">
      <c r="A374" s="60" t="str">
        <f ca="1">IFERROR(MATCH('자료입력 및 결과표시'!$A$4,OFFSET($I$3,$A373,,1000),0)+$A373,"")</f>
        <v/>
      </c>
      <c r="B374" s="60" t="str">
        <f t="shared" ca="1" si="127"/>
        <v/>
      </c>
      <c r="C374" s="40"/>
      <c r="D374" s="40"/>
      <c r="E374" s="40"/>
      <c r="H374" s="18">
        <f t="shared" si="110"/>
        <v>0</v>
      </c>
      <c r="I374" s="129"/>
      <c r="J374" s="130"/>
      <c r="K374" s="131"/>
      <c r="L374" s="132"/>
      <c r="M374" s="113"/>
      <c r="N374" s="114"/>
      <c r="O374" s="114"/>
      <c r="P374" s="114"/>
      <c r="Q374" s="114"/>
      <c r="R374" s="114"/>
      <c r="S374" s="115"/>
      <c r="T374" s="116"/>
      <c r="U374" s="133"/>
      <c r="V374" s="134"/>
      <c r="W374" s="135"/>
      <c r="X374" s="141">
        <f t="shared" si="111"/>
        <v>0</v>
      </c>
      <c r="Y374" s="142">
        <f t="shared" si="112"/>
        <v>0</v>
      </c>
      <c r="Z374" s="142">
        <f t="shared" si="113"/>
        <v>0</v>
      </c>
      <c r="AA374" s="143">
        <f t="shared" si="114"/>
        <v>0</v>
      </c>
      <c r="AC374" s="53">
        <f>IF(AND(NOT(X374=0),$I374='자료입력 및 결과표시'!$A$4,COUNTIF('업무중복도(데이터 입력)'!$M374:$S374,'자료입력 및 결과표시'!A$9)&gt;=1),1,0)</f>
        <v>0</v>
      </c>
      <c r="AD374" s="53">
        <f>IF(AND(NOT(Y374=0),$I374='자료입력 및 결과표시'!$A$4,COUNTIF('업무중복도(데이터 입력)'!$M374:$S374,'자료입력 및 결과표시'!B$9)&gt;=1),2,0)</f>
        <v>0</v>
      </c>
      <c r="AE374" s="53">
        <f>IF(AND(NOT(Z374=0),$I374='자료입력 및 결과표시'!$A$4,COUNTIF('업무중복도(데이터 입력)'!$M374:$S374,'자료입력 및 결과표시'!C$9)&gt;=1),3,0)</f>
        <v>0</v>
      </c>
      <c r="AF374" s="53">
        <f>IF(AND(NOT(AA374=0),$I374='자료입력 및 결과표시'!$A$4,COUNTIF('업무중복도(데이터 입력)'!$M374:$S374,'자료입력 및 결과표시'!D$9)&gt;=1),4,0)</f>
        <v>0</v>
      </c>
      <c r="AH374" s="20" t="str">
        <f t="shared" si="115"/>
        <v>\\\0</v>
      </c>
      <c r="AI374" s="20" t="str">
        <f t="shared" si="116"/>
        <v>\\\0</v>
      </c>
      <c r="AJ374" s="20" t="str">
        <f t="shared" si="117"/>
        <v>\\\0</v>
      </c>
      <c r="AK374" s="20" t="str">
        <f t="shared" si="118"/>
        <v>\\\0</v>
      </c>
      <c r="AM374" s="63" t="str">
        <f ca="1">IFERROR(MATCH('자료입력 및 결과표시'!$U$4,OFFSET($AH$3,$AM373,,1000),0)+$AM373,"")</f>
        <v/>
      </c>
      <c r="AN374" s="63" t="str">
        <f ca="1">IFERROR(MATCH('자료입력 및 결과표시'!$V$4,OFFSET($AI$3,$AN373,,1000),0)+$AN373,"")</f>
        <v/>
      </c>
      <c r="AO374" s="63" t="str">
        <f ca="1">IFERROR(MATCH('자료입력 및 결과표시'!$W$4,OFFSET($AJ$3,$AO373,,1000),0)+$AO373,"")</f>
        <v/>
      </c>
      <c r="AP374" s="63" t="str">
        <f ca="1">IFERROR(MATCH('자료입력 및 결과표시'!$X$4,OFFSET($AK$3,$AP373,,1000),0)+$AP373,"")</f>
        <v/>
      </c>
      <c r="AQ374" s="63" t="str">
        <f t="shared" ca="1" si="119"/>
        <v/>
      </c>
      <c r="AR374" s="63" t="str">
        <f t="shared" ca="1" si="120"/>
        <v/>
      </c>
      <c r="AS374" s="63" t="str">
        <f t="shared" ca="1" si="121"/>
        <v/>
      </c>
      <c r="AT374" s="63" t="str">
        <f t="shared" ca="1" si="122"/>
        <v/>
      </c>
      <c r="AU374" s="63" t="str">
        <f t="shared" ca="1" si="123"/>
        <v/>
      </c>
      <c r="AV374" s="63" t="str">
        <f t="shared" ca="1" si="124"/>
        <v/>
      </c>
      <c r="AW374" s="63" t="str">
        <f t="shared" ca="1" si="125"/>
        <v/>
      </c>
      <c r="AX374" s="63" t="str">
        <f t="shared" ca="1" si="126"/>
        <v/>
      </c>
      <c r="BC374"/>
    </row>
    <row r="375" spans="1:55" ht="16.5" x14ac:dyDescent="0.15">
      <c r="A375" s="60" t="str">
        <f ca="1">IFERROR(MATCH('자료입력 및 결과표시'!$A$4,OFFSET($I$3,$A374,,1000),0)+$A374,"")</f>
        <v/>
      </c>
      <c r="B375" s="60" t="str">
        <f t="shared" ca="1" si="127"/>
        <v/>
      </c>
      <c r="C375" s="40"/>
      <c r="D375" s="40"/>
      <c r="E375" s="40"/>
      <c r="H375" s="18">
        <f t="shared" si="110"/>
        <v>0</v>
      </c>
      <c r="I375" s="129"/>
      <c r="J375" s="130"/>
      <c r="K375" s="131"/>
      <c r="L375" s="132"/>
      <c r="M375" s="113"/>
      <c r="N375" s="114"/>
      <c r="O375" s="114"/>
      <c r="P375" s="114"/>
      <c r="Q375" s="114"/>
      <c r="R375" s="114"/>
      <c r="S375" s="115"/>
      <c r="T375" s="116"/>
      <c r="U375" s="133"/>
      <c r="V375" s="134"/>
      <c r="W375" s="135"/>
      <c r="X375" s="141">
        <f t="shared" si="111"/>
        <v>0</v>
      </c>
      <c r="Y375" s="142">
        <f t="shared" si="112"/>
        <v>0</v>
      </c>
      <c r="Z375" s="142">
        <f t="shared" si="113"/>
        <v>0</v>
      </c>
      <c r="AA375" s="143">
        <f t="shared" si="114"/>
        <v>0</v>
      </c>
      <c r="AC375" s="53">
        <f>IF(AND(NOT(X375=0),$I375='자료입력 및 결과표시'!$A$4,COUNTIF('업무중복도(데이터 입력)'!$M375:$S375,'자료입력 및 결과표시'!A$9)&gt;=1),1,0)</f>
        <v>0</v>
      </c>
      <c r="AD375" s="53">
        <f>IF(AND(NOT(Y375=0),$I375='자료입력 및 결과표시'!$A$4,COUNTIF('업무중복도(데이터 입력)'!$M375:$S375,'자료입력 및 결과표시'!B$9)&gt;=1),2,0)</f>
        <v>0</v>
      </c>
      <c r="AE375" s="53">
        <f>IF(AND(NOT(Z375=0),$I375='자료입력 및 결과표시'!$A$4,COUNTIF('업무중복도(데이터 입력)'!$M375:$S375,'자료입력 및 결과표시'!C$9)&gt;=1),3,0)</f>
        <v>0</v>
      </c>
      <c r="AF375" s="53">
        <f>IF(AND(NOT(AA375=0),$I375='자료입력 및 결과표시'!$A$4,COUNTIF('업무중복도(데이터 입력)'!$M375:$S375,'자료입력 및 결과표시'!D$9)&gt;=1),4,0)</f>
        <v>0</v>
      </c>
      <c r="AH375" s="20" t="str">
        <f t="shared" si="115"/>
        <v>\\\0</v>
      </c>
      <c r="AI375" s="20" t="str">
        <f t="shared" si="116"/>
        <v>\\\0</v>
      </c>
      <c r="AJ375" s="20" t="str">
        <f t="shared" si="117"/>
        <v>\\\0</v>
      </c>
      <c r="AK375" s="20" t="str">
        <f t="shared" si="118"/>
        <v>\\\0</v>
      </c>
      <c r="AM375" s="63" t="str">
        <f ca="1">IFERROR(MATCH('자료입력 및 결과표시'!$U$4,OFFSET($AH$3,$AM374,,1000),0)+$AM374,"")</f>
        <v/>
      </c>
      <c r="AN375" s="63" t="str">
        <f ca="1">IFERROR(MATCH('자료입력 및 결과표시'!$V$4,OFFSET($AI$3,$AN374,,1000),0)+$AN374,"")</f>
        <v/>
      </c>
      <c r="AO375" s="63" t="str">
        <f ca="1">IFERROR(MATCH('자료입력 및 결과표시'!$W$4,OFFSET($AJ$3,$AO374,,1000),0)+$AO374,"")</f>
        <v/>
      </c>
      <c r="AP375" s="63" t="str">
        <f ca="1">IFERROR(MATCH('자료입력 및 결과표시'!$X$4,OFFSET($AK$3,$AP374,,1000),0)+$AP374,"")</f>
        <v/>
      </c>
      <c r="AQ375" s="63" t="str">
        <f t="shared" ca="1" si="119"/>
        <v/>
      </c>
      <c r="AR375" s="63" t="str">
        <f t="shared" ca="1" si="120"/>
        <v/>
      </c>
      <c r="AS375" s="63" t="str">
        <f t="shared" ca="1" si="121"/>
        <v/>
      </c>
      <c r="AT375" s="63" t="str">
        <f t="shared" ca="1" si="122"/>
        <v/>
      </c>
      <c r="AU375" s="63" t="str">
        <f t="shared" ca="1" si="123"/>
        <v/>
      </c>
      <c r="AV375" s="63" t="str">
        <f t="shared" ca="1" si="124"/>
        <v/>
      </c>
      <c r="AW375" s="63" t="str">
        <f t="shared" ca="1" si="125"/>
        <v/>
      </c>
      <c r="AX375" s="63" t="str">
        <f t="shared" ca="1" si="126"/>
        <v/>
      </c>
      <c r="BC375"/>
    </row>
    <row r="376" spans="1:55" ht="16.5" x14ac:dyDescent="0.15">
      <c r="A376" s="60" t="str">
        <f ca="1">IFERROR(MATCH('자료입력 및 결과표시'!$A$4,OFFSET($I$3,$A375,,1000),0)+$A375,"")</f>
        <v/>
      </c>
      <c r="B376" s="60" t="str">
        <f t="shared" ca="1" si="127"/>
        <v/>
      </c>
      <c r="C376" s="40"/>
      <c r="D376" s="40"/>
      <c r="E376" s="40"/>
      <c r="H376" s="18">
        <f t="shared" si="110"/>
        <v>0</v>
      </c>
      <c r="I376" s="129"/>
      <c r="J376" s="130"/>
      <c r="K376" s="131"/>
      <c r="L376" s="132"/>
      <c r="M376" s="113"/>
      <c r="N376" s="114"/>
      <c r="O376" s="114"/>
      <c r="P376" s="114"/>
      <c r="Q376" s="114"/>
      <c r="R376" s="114"/>
      <c r="S376" s="115"/>
      <c r="T376" s="116"/>
      <c r="U376" s="133"/>
      <c r="V376" s="134"/>
      <c r="W376" s="135"/>
      <c r="X376" s="141">
        <f t="shared" si="111"/>
        <v>0</v>
      </c>
      <c r="Y376" s="142">
        <f t="shared" si="112"/>
        <v>0</v>
      </c>
      <c r="Z376" s="142">
        <f t="shared" si="113"/>
        <v>0</v>
      </c>
      <c r="AA376" s="143">
        <f t="shared" si="114"/>
        <v>0</v>
      </c>
      <c r="AC376" s="53">
        <f>IF(AND(NOT(X376=0),$I376='자료입력 및 결과표시'!$A$4,COUNTIF('업무중복도(데이터 입력)'!$M376:$S376,'자료입력 및 결과표시'!A$9)&gt;=1),1,0)</f>
        <v>0</v>
      </c>
      <c r="AD376" s="53">
        <f>IF(AND(NOT(Y376=0),$I376='자료입력 및 결과표시'!$A$4,COUNTIF('업무중복도(데이터 입력)'!$M376:$S376,'자료입력 및 결과표시'!B$9)&gt;=1),2,0)</f>
        <v>0</v>
      </c>
      <c r="AE376" s="53">
        <f>IF(AND(NOT(Z376=0),$I376='자료입력 및 결과표시'!$A$4,COUNTIF('업무중복도(데이터 입력)'!$M376:$S376,'자료입력 및 결과표시'!C$9)&gt;=1),3,0)</f>
        <v>0</v>
      </c>
      <c r="AF376" s="53">
        <f>IF(AND(NOT(AA376=0),$I376='자료입력 및 결과표시'!$A$4,COUNTIF('업무중복도(데이터 입력)'!$M376:$S376,'자료입력 및 결과표시'!D$9)&gt;=1),4,0)</f>
        <v>0</v>
      </c>
      <c r="AH376" s="20" t="str">
        <f t="shared" si="115"/>
        <v>\\\0</v>
      </c>
      <c r="AI376" s="20" t="str">
        <f t="shared" si="116"/>
        <v>\\\0</v>
      </c>
      <c r="AJ376" s="20" t="str">
        <f t="shared" si="117"/>
        <v>\\\0</v>
      </c>
      <c r="AK376" s="20" t="str">
        <f t="shared" si="118"/>
        <v>\\\0</v>
      </c>
      <c r="AM376" s="63" t="str">
        <f ca="1">IFERROR(MATCH('자료입력 및 결과표시'!$U$4,OFFSET($AH$3,$AM375,,1000),0)+$AM375,"")</f>
        <v/>
      </c>
      <c r="AN376" s="63" t="str">
        <f ca="1">IFERROR(MATCH('자료입력 및 결과표시'!$V$4,OFFSET($AI$3,$AN375,,1000),0)+$AN375,"")</f>
        <v/>
      </c>
      <c r="AO376" s="63" t="str">
        <f ca="1">IFERROR(MATCH('자료입력 및 결과표시'!$W$4,OFFSET($AJ$3,$AO375,,1000),0)+$AO375,"")</f>
        <v/>
      </c>
      <c r="AP376" s="63" t="str">
        <f ca="1">IFERROR(MATCH('자료입력 및 결과표시'!$X$4,OFFSET($AK$3,$AP375,,1000),0)+$AP375,"")</f>
        <v/>
      </c>
      <c r="AQ376" s="63" t="str">
        <f t="shared" ca="1" si="119"/>
        <v/>
      </c>
      <c r="AR376" s="63" t="str">
        <f t="shared" ca="1" si="120"/>
        <v/>
      </c>
      <c r="AS376" s="63" t="str">
        <f t="shared" ca="1" si="121"/>
        <v/>
      </c>
      <c r="AT376" s="63" t="str">
        <f t="shared" ca="1" si="122"/>
        <v/>
      </c>
      <c r="AU376" s="63" t="str">
        <f t="shared" ca="1" si="123"/>
        <v/>
      </c>
      <c r="AV376" s="63" t="str">
        <f t="shared" ca="1" si="124"/>
        <v/>
      </c>
      <c r="AW376" s="63" t="str">
        <f t="shared" ca="1" si="125"/>
        <v/>
      </c>
      <c r="AX376" s="63" t="str">
        <f t="shared" ca="1" si="126"/>
        <v/>
      </c>
      <c r="BC376"/>
    </row>
    <row r="377" spans="1:55" ht="16.5" x14ac:dyDescent="0.15">
      <c r="A377" s="60" t="str">
        <f ca="1">IFERROR(MATCH('자료입력 및 결과표시'!$A$4,OFFSET($I$3,$A376,,1000),0)+$A376,"")</f>
        <v/>
      </c>
      <c r="B377" s="60" t="str">
        <f t="shared" ca="1" si="127"/>
        <v/>
      </c>
      <c r="C377" s="40"/>
      <c r="D377" s="40"/>
      <c r="E377" s="40"/>
      <c r="H377" s="18">
        <f t="shared" si="110"/>
        <v>0</v>
      </c>
      <c r="I377" s="129"/>
      <c r="J377" s="130"/>
      <c r="K377" s="131"/>
      <c r="L377" s="132"/>
      <c r="M377" s="113"/>
      <c r="N377" s="114"/>
      <c r="O377" s="114"/>
      <c r="P377" s="114"/>
      <c r="Q377" s="114"/>
      <c r="R377" s="114"/>
      <c r="S377" s="115"/>
      <c r="T377" s="116"/>
      <c r="U377" s="133"/>
      <c r="V377" s="134"/>
      <c r="W377" s="135"/>
      <c r="X377" s="141">
        <f t="shared" si="111"/>
        <v>0</v>
      </c>
      <c r="Y377" s="142">
        <f t="shared" si="112"/>
        <v>0</v>
      </c>
      <c r="Z377" s="142">
        <f t="shared" si="113"/>
        <v>0</v>
      </c>
      <c r="AA377" s="143">
        <f t="shared" si="114"/>
        <v>0</v>
      </c>
      <c r="AC377" s="53">
        <f>IF(AND(NOT(X377=0),$I377='자료입력 및 결과표시'!$A$4,COUNTIF('업무중복도(데이터 입력)'!$M377:$S377,'자료입력 및 결과표시'!A$9)&gt;=1),1,0)</f>
        <v>0</v>
      </c>
      <c r="AD377" s="53">
        <f>IF(AND(NOT(Y377=0),$I377='자료입력 및 결과표시'!$A$4,COUNTIF('업무중복도(데이터 입력)'!$M377:$S377,'자료입력 및 결과표시'!B$9)&gt;=1),2,0)</f>
        <v>0</v>
      </c>
      <c r="AE377" s="53">
        <f>IF(AND(NOT(Z377=0),$I377='자료입력 및 결과표시'!$A$4,COUNTIF('업무중복도(데이터 입력)'!$M377:$S377,'자료입력 및 결과표시'!C$9)&gt;=1),3,0)</f>
        <v>0</v>
      </c>
      <c r="AF377" s="53">
        <f>IF(AND(NOT(AA377=0),$I377='자료입력 및 결과표시'!$A$4,COUNTIF('업무중복도(데이터 입력)'!$M377:$S377,'자료입력 및 결과표시'!D$9)&gt;=1),4,0)</f>
        <v>0</v>
      </c>
      <c r="AH377" s="20" t="str">
        <f t="shared" si="115"/>
        <v>\\\0</v>
      </c>
      <c r="AI377" s="20" t="str">
        <f t="shared" si="116"/>
        <v>\\\0</v>
      </c>
      <c r="AJ377" s="20" t="str">
        <f t="shared" si="117"/>
        <v>\\\0</v>
      </c>
      <c r="AK377" s="20" t="str">
        <f t="shared" si="118"/>
        <v>\\\0</v>
      </c>
      <c r="AM377" s="63" t="str">
        <f ca="1">IFERROR(MATCH('자료입력 및 결과표시'!$U$4,OFFSET($AH$3,$AM376,,1000),0)+$AM376,"")</f>
        <v/>
      </c>
      <c r="AN377" s="63" t="str">
        <f ca="1">IFERROR(MATCH('자료입력 및 결과표시'!$V$4,OFFSET($AI$3,$AN376,,1000),0)+$AN376,"")</f>
        <v/>
      </c>
      <c r="AO377" s="63" t="str">
        <f ca="1">IFERROR(MATCH('자료입력 및 결과표시'!$W$4,OFFSET($AJ$3,$AO376,,1000),0)+$AO376,"")</f>
        <v/>
      </c>
      <c r="AP377" s="63" t="str">
        <f ca="1">IFERROR(MATCH('자료입력 및 결과표시'!$X$4,OFFSET($AK$3,$AP376,,1000),0)+$AP376,"")</f>
        <v/>
      </c>
      <c r="AQ377" s="63" t="str">
        <f t="shared" ca="1" si="119"/>
        <v/>
      </c>
      <c r="AR377" s="63" t="str">
        <f t="shared" ca="1" si="120"/>
        <v/>
      </c>
      <c r="AS377" s="63" t="str">
        <f t="shared" ca="1" si="121"/>
        <v/>
      </c>
      <c r="AT377" s="63" t="str">
        <f t="shared" ca="1" si="122"/>
        <v/>
      </c>
      <c r="AU377" s="63" t="str">
        <f t="shared" ca="1" si="123"/>
        <v/>
      </c>
      <c r="AV377" s="63" t="str">
        <f t="shared" ca="1" si="124"/>
        <v/>
      </c>
      <c r="AW377" s="63" t="str">
        <f t="shared" ca="1" si="125"/>
        <v/>
      </c>
      <c r="AX377" s="63" t="str">
        <f t="shared" ca="1" si="126"/>
        <v/>
      </c>
      <c r="BC377"/>
    </row>
    <row r="378" spans="1:55" ht="16.5" x14ac:dyDescent="0.15">
      <c r="A378" s="60" t="str">
        <f ca="1">IFERROR(MATCH('자료입력 및 결과표시'!$A$4,OFFSET($I$3,$A377,,1000),0)+$A377,"")</f>
        <v/>
      </c>
      <c r="B378" s="60" t="str">
        <f t="shared" ca="1" si="127"/>
        <v/>
      </c>
      <c r="C378" s="40"/>
      <c r="D378" s="40"/>
      <c r="E378" s="40"/>
      <c r="H378" s="18">
        <f t="shared" si="110"/>
        <v>0</v>
      </c>
      <c r="I378" s="129"/>
      <c r="J378" s="130"/>
      <c r="K378" s="131"/>
      <c r="L378" s="132"/>
      <c r="M378" s="113"/>
      <c r="N378" s="114"/>
      <c r="O378" s="114"/>
      <c r="P378" s="114"/>
      <c r="Q378" s="114"/>
      <c r="R378" s="114"/>
      <c r="S378" s="115"/>
      <c r="T378" s="116"/>
      <c r="U378" s="133"/>
      <c r="V378" s="134"/>
      <c r="W378" s="135"/>
      <c r="X378" s="141">
        <f t="shared" si="111"/>
        <v>0</v>
      </c>
      <c r="Y378" s="142">
        <f t="shared" si="112"/>
        <v>0</v>
      </c>
      <c r="Z378" s="142">
        <f t="shared" si="113"/>
        <v>0</v>
      </c>
      <c r="AA378" s="143">
        <f t="shared" si="114"/>
        <v>0</v>
      </c>
      <c r="AC378" s="53">
        <f>IF(AND(NOT(X378=0),$I378='자료입력 및 결과표시'!$A$4,COUNTIF('업무중복도(데이터 입력)'!$M378:$S378,'자료입력 및 결과표시'!A$9)&gt;=1),1,0)</f>
        <v>0</v>
      </c>
      <c r="AD378" s="53">
        <f>IF(AND(NOT(Y378=0),$I378='자료입력 및 결과표시'!$A$4,COUNTIF('업무중복도(데이터 입력)'!$M378:$S378,'자료입력 및 결과표시'!B$9)&gt;=1),2,0)</f>
        <v>0</v>
      </c>
      <c r="AE378" s="53">
        <f>IF(AND(NOT(Z378=0),$I378='자료입력 및 결과표시'!$A$4,COUNTIF('업무중복도(데이터 입력)'!$M378:$S378,'자료입력 및 결과표시'!C$9)&gt;=1),3,0)</f>
        <v>0</v>
      </c>
      <c r="AF378" s="53">
        <f>IF(AND(NOT(AA378=0),$I378='자료입력 및 결과표시'!$A$4,COUNTIF('업무중복도(데이터 입력)'!$M378:$S378,'자료입력 및 결과표시'!D$9)&gt;=1),4,0)</f>
        <v>0</v>
      </c>
      <c r="AH378" s="20" t="str">
        <f t="shared" si="115"/>
        <v>\\\0</v>
      </c>
      <c r="AI378" s="20" t="str">
        <f t="shared" si="116"/>
        <v>\\\0</v>
      </c>
      <c r="AJ378" s="20" t="str">
        <f t="shared" si="117"/>
        <v>\\\0</v>
      </c>
      <c r="AK378" s="20" t="str">
        <f t="shared" si="118"/>
        <v>\\\0</v>
      </c>
      <c r="AM378" s="63" t="str">
        <f ca="1">IFERROR(MATCH('자료입력 및 결과표시'!$U$4,OFFSET($AH$3,$AM377,,1000),0)+$AM377,"")</f>
        <v/>
      </c>
      <c r="AN378" s="63" t="str">
        <f ca="1">IFERROR(MATCH('자료입력 및 결과표시'!$V$4,OFFSET($AI$3,$AN377,,1000),0)+$AN377,"")</f>
        <v/>
      </c>
      <c r="AO378" s="63" t="str">
        <f ca="1">IFERROR(MATCH('자료입력 및 결과표시'!$W$4,OFFSET($AJ$3,$AO377,,1000),0)+$AO377,"")</f>
        <v/>
      </c>
      <c r="AP378" s="63" t="str">
        <f ca="1">IFERROR(MATCH('자료입력 및 결과표시'!$X$4,OFFSET($AK$3,$AP377,,1000),0)+$AP377,"")</f>
        <v/>
      </c>
      <c r="AQ378" s="63" t="str">
        <f t="shared" ca="1" si="119"/>
        <v/>
      </c>
      <c r="AR378" s="63" t="str">
        <f t="shared" ca="1" si="120"/>
        <v/>
      </c>
      <c r="AS378" s="63" t="str">
        <f t="shared" ca="1" si="121"/>
        <v/>
      </c>
      <c r="AT378" s="63" t="str">
        <f t="shared" ca="1" si="122"/>
        <v/>
      </c>
      <c r="AU378" s="63" t="str">
        <f t="shared" ca="1" si="123"/>
        <v/>
      </c>
      <c r="AV378" s="63" t="str">
        <f t="shared" ca="1" si="124"/>
        <v/>
      </c>
      <c r="AW378" s="63" t="str">
        <f t="shared" ca="1" si="125"/>
        <v/>
      </c>
      <c r="AX378" s="63" t="str">
        <f t="shared" ca="1" si="126"/>
        <v/>
      </c>
      <c r="BC378"/>
    </row>
    <row r="379" spans="1:55" ht="16.5" x14ac:dyDescent="0.15">
      <c r="A379" s="60" t="str">
        <f ca="1">IFERROR(MATCH('자료입력 및 결과표시'!$A$4,OFFSET($I$3,$A378,,1000),0)+$A378,"")</f>
        <v/>
      </c>
      <c r="B379" s="60" t="str">
        <f t="shared" ca="1" si="127"/>
        <v/>
      </c>
      <c r="C379" s="40"/>
      <c r="D379" s="40"/>
      <c r="E379" s="40"/>
      <c r="H379" s="18">
        <f t="shared" si="110"/>
        <v>0</v>
      </c>
      <c r="I379" s="129"/>
      <c r="J379" s="130"/>
      <c r="K379" s="131"/>
      <c r="L379" s="132"/>
      <c r="M379" s="113"/>
      <c r="N379" s="114"/>
      <c r="O379" s="114"/>
      <c r="P379" s="114"/>
      <c r="Q379" s="114"/>
      <c r="R379" s="114"/>
      <c r="S379" s="115"/>
      <c r="T379" s="116"/>
      <c r="U379" s="133"/>
      <c r="V379" s="134"/>
      <c r="W379" s="135"/>
      <c r="X379" s="141">
        <f t="shared" si="111"/>
        <v>0</v>
      </c>
      <c r="Y379" s="142">
        <f t="shared" si="112"/>
        <v>0</v>
      </c>
      <c r="Z379" s="142">
        <f t="shared" si="113"/>
        <v>0</v>
      </c>
      <c r="AA379" s="143">
        <f t="shared" si="114"/>
        <v>0</v>
      </c>
      <c r="AC379" s="53">
        <f>IF(AND(NOT(X379=0),$I379='자료입력 및 결과표시'!$A$4,COUNTIF('업무중복도(데이터 입력)'!$M379:$S379,'자료입력 및 결과표시'!A$9)&gt;=1),1,0)</f>
        <v>0</v>
      </c>
      <c r="AD379" s="53">
        <f>IF(AND(NOT(Y379=0),$I379='자료입력 및 결과표시'!$A$4,COUNTIF('업무중복도(데이터 입력)'!$M379:$S379,'자료입력 및 결과표시'!B$9)&gt;=1),2,0)</f>
        <v>0</v>
      </c>
      <c r="AE379" s="53">
        <f>IF(AND(NOT(Z379=0),$I379='자료입력 및 결과표시'!$A$4,COUNTIF('업무중복도(데이터 입력)'!$M379:$S379,'자료입력 및 결과표시'!C$9)&gt;=1),3,0)</f>
        <v>0</v>
      </c>
      <c r="AF379" s="53">
        <f>IF(AND(NOT(AA379=0),$I379='자료입력 및 결과표시'!$A$4,COUNTIF('업무중복도(데이터 입력)'!$M379:$S379,'자료입력 및 결과표시'!D$9)&gt;=1),4,0)</f>
        <v>0</v>
      </c>
      <c r="AH379" s="20" t="str">
        <f t="shared" si="115"/>
        <v>\\\0</v>
      </c>
      <c r="AI379" s="20" t="str">
        <f t="shared" si="116"/>
        <v>\\\0</v>
      </c>
      <c r="AJ379" s="20" t="str">
        <f t="shared" si="117"/>
        <v>\\\0</v>
      </c>
      <c r="AK379" s="20" t="str">
        <f t="shared" si="118"/>
        <v>\\\0</v>
      </c>
      <c r="AM379" s="63" t="str">
        <f ca="1">IFERROR(MATCH('자료입력 및 결과표시'!$U$4,OFFSET($AH$3,$AM378,,1000),0)+$AM378,"")</f>
        <v/>
      </c>
      <c r="AN379" s="63" t="str">
        <f ca="1">IFERROR(MATCH('자료입력 및 결과표시'!$V$4,OFFSET($AI$3,$AN378,,1000),0)+$AN378,"")</f>
        <v/>
      </c>
      <c r="AO379" s="63" t="str">
        <f ca="1">IFERROR(MATCH('자료입력 및 결과표시'!$W$4,OFFSET($AJ$3,$AO378,,1000),0)+$AO378,"")</f>
        <v/>
      </c>
      <c r="AP379" s="63" t="str">
        <f ca="1">IFERROR(MATCH('자료입력 및 결과표시'!$X$4,OFFSET($AK$3,$AP378,,1000),0)+$AP378,"")</f>
        <v/>
      </c>
      <c r="AQ379" s="63" t="str">
        <f t="shared" ca="1" si="119"/>
        <v/>
      </c>
      <c r="AR379" s="63" t="str">
        <f t="shared" ca="1" si="120"/>
        <v/>
      </c>
      <c r="AS379" s="63" t="str">
        <f t="shared" ca="1" si="121"/>
        <v/>
      </c>
      <c r="AT379" s="63" t="str">
        <f t="shared" ca="1" si="122"/>
        <v/>
      </c>
      <c r="AU379" s="63" t="str">
        <f t="shared" ca="1" si="123"/>
        <v/>
      </c>
      <c r="AV379" s="63" t="str">
        <f t="shared" ca="1" si="124"/>
        <v/>
      </c>
      <c r="AW379" s="63" t="str">
        <f t="shared" ca="1" si="125"/>
        <v/>
      </c>
      <c r="AX379" s="63" t="str">
        <f t="shared" ca="1" si="126"/>
        <v/>
      </c>
      <c r="BC379"/>
    </row>
    <row r="380" spans="1:55" ht="16.5" x14ac:dyDescent="0.15">
      <c r="A380" s="60" t="str">
        <f ca="1">IFERROR(MATCH('자료입력 및 결과표시'!$A$4,OFFSET($I$3,$A379,,1000),0)+$A379,"")</f>
        <v/>
      </c>
      <c r="B380" s="60" t="str">
        <f t="shared" ca="1" si="127"/>
        <v/>
      </c>
      <c r="C380" s="40"/>
      <c r="D380" s="40"/>
      <c r="E380" s="40"/>
      <c r="H380" s="18">
        <f t="shared" si="110"/>
        <v>0</v>
      </c>
      <c r="I380" s="129"/>
      <c r="J380" s="130"/>
      <c r="K380" s="131"/>
      <c r="L380" s="132"/>
      <c r="M380" s="113"/>
      <c r="N380" s="114"/>
      <c r="O380" s="114"/>
      <c r="P380" s="114"/>
      <c r="Q380" s="114"/>
      <c r="R380" s="114"/>
      <c r="S380" s="115"/>
      <c r="T380" s="116"/>
      <c r="U380" s="133"/>
      <c r="V380" s="134"/>
      <c r="W380" s="135"/>
      <c r="X380" s="141">
        <f t="shared" si="111"/>
        <v>0</v>
      </c>
      <c r="Y380" s="142">
        <f t="shared" si="112"/>
        <v>0</v>
      </c>
      <c r="Z380" s="142">
        <f t="shared" si="113"/>
        <v>0</v>
      </c>
      <c r="AA380" s="143">
        <f t="shared" si="114"/>
        <v>0</v>
      </c>
      <c r="AC380" s="53">
        <f>IF(AND(NOT(X380=0),$I380='자료입력 및 결과표시'!$A$4,COUNTIF('업무중복도(데이터 입력)'!$M380:$S380,'자료입력 및 결과표시'!A$9)&gt;=1),1,0)</f>
        <v>0</v>
      </c>
      <c r="AD380" s="53">
        <f>IF(AND(NOT(Y380=0),$I380='자료입력 및 결과표시'!$A$4,COUNTIF('업무중복도(데이터 입력)'!$M380:$S380,'자료입력 및 결과표시'!B$9)&gt;=1),2,0)</f>
        <v>0</v>
      </c>
      <c r="AE380" s="53">
        <f>IF(AND(NOT(Z380=0),$I380='자료입력 및 결과표시'!$A$4,COUNTIF('업무중복도(데이터 입력)'!$M380:$S380,'자료입력 및 결과표시'!C$9)&gt;=1),3,0)</f>
        <v>0</v>
      </c>
      <c r="AF380" s="53">
        <f>IF(AND(NOT(AA380=0),$I380='자료입력 및 결과표시'!$A$4,COUNTIF('업무중복도(데이터 입력)'!$M380:$S380,'자료입력 및 결과표시'!D$9)&gt;=1),4,0)</f>
        <v>0</v>
      </c>
      <c r="AH380" s="20" t="str">
        <f t="shared" si="115"/>
        <v>\\\0</v>
      </c>
      <c r="AI380" s="20" t="str">
        <f t="shared" si="116"/>
        <v>\\\0</v>
      </c>
      <c r="AJ380" s="20" t="str">
        <f t="shared" si="117"/>
        <v>\\\0</v>
      </c>
      <c r="AK380" s="20" t="str">
        <f t="shared" si="118"/>
        <v>\\\0</v>
      </c>
      <c r="AM380" s="63" t="str">
        <f ca="1">IFERROR(MATCH('자료입력 및 결과표시'!$U$4,OFFSET($AH$3,$AM379,,1000),0)+$AM379,"")</f>
        <v/>
      </c>
      <c r="AN380" s="63" t="str">
        <f ca="1">IFERROR(MATCH('자료입력 및 결과표시'!$V$4,OFFSET($AI$3,$AN379,,1000),0)+$AN379,"")</f>
        <v/>
      </c>
      <c r="AO380" s="63" t="str">
        <f ca="1">IFERROR(MATCH('자료입력 및 결과표시'!$W$4,OFFSET($AJ$3,$AO379,,1000),0)+$AO379,"")</f>
        <v/>
      </c>
      <c r="AP380" s="63" t="str">
        <f ca="1">IFERROR(MATCH('자료입력 및 결과표시'!$X$4,OFFSET($AK$3,$AP379,,1000),0)+$AP379,"")</f>
        <v/>
      </c>
      <c r="AQ380" s="63" t="str">
        <f t="shared" ca="1" si="119"/>
        <v/>
      </c>
      <c r="AR380" s="63" t="str">
        <f t="shared" ca="1" si="120"/>
        <v/>
      </c>
      <c r="AS380" s="63" t="str">
        <f t="shared" ca="1" si="121"/>
        <v/>
      </c>
      <c r="AT380" s="63" t="str">
        <f t="shared" ca="1" si="122"/>
        <v/>
      </c>
      <c r="AU380" s="63" t="str">
        <f t="shared" ca="1" si="123"/>
        <v/>
      </c>
      <c r="AV380" s="63" t="str">
        <f t="shared" ca="1" si="124"/>
        <v/>
      </c>
      <c r="AW380" s="63" t="str">
        <f t="shared" ca="1" si="125"/>
        <v/>
      </c>
      <c r="AX380" s="63" t="str">
        <f t="shared" ca="1" si="126"/>
        <v/>
      </c>
      <c r="BC380"/>
    </row>
    <row r="381" spans="1:55" ht="16.5" x14ac:dyDescent="0.15">
      <c r="A381" s="60" t="str">
        <f ca="1">IFERROR(MATCH('자료입력 및 결과표시'!$A$4,OFFSET($I$3,$A380,,1000),0)+$A380,"")</f>
        <v/>
      </c>
      <c r="B381" s="60" t="str">
        <f t="shared" ca="1" si="127"/>
        <v/>
      </c>
      <c r="C381" s="40"/>
      <c r="D381" s="40"/>
      <c r="E381" s="40"/>
      <c r="H381" s="18">
        <f t="shared" si="110"/>
        <v>0</v>
      </c>
      <c r="I381" s="129"/>
      <c r="J381" s="130"/>
      <c r="K381" s="131"/>
      <c r="L381" s="132"/>
      <c r="M381" s="113"/>
      <c r="N381" s="114"/>
      <c r="O381" s="114"/>
      <c r="P381" s="114"/>
      <c r="Q381" s="114"/>
      <c r="R381" s="114"/>
      <c r="S381" s="115"/>
      <c r="T381" s="116"/>
      <c r="U381" s="133"/>
      <c r="V381" s="134"/>
      <c r="W381" s="135"/>
      <c r="X381" s="141">
        <f t="shared" si="111"/>
        <v>0</v>
      </c>
      <c r="Y381" s="142">
        <f t="shared" si="112"/>
        <v>0</v>
      </c>
      <c r="Z381" s="142">
        <f t="shared" si="113"/>
        <v>0</v>
      </c>
      <c r="AA381" s="143">
        <f t="shared" si="114"/>
        <v>0</v>
      </c>
      <c r="AC381" s="53">
        <f>IF(AND(NOT(X381=0),$I381='자료입력 및 결과표시'!$A$4,COUNTIF('업무중복도(데이터 입력)'!$M381:$S381,'자료입력 및 결과표시'!A$9)&gt;=1),1,0)</f>
        <v>0</v>
      </c>
      <c r="AD381" s="53">
        <f>IF(AND(NOT(Y381=0),$I381='자료입력 및 결과표시'!$A$4,COUNTIF('업무중복도(데이터 입력)'!$M381:$S381,'자료입력 및 결과표시'!B$9)&gt;=1),2,0)</f>
        <v>0</v>
      </c>
      <c r="AE381" s="53">
        <f>IF(AND(NOT(Z381=0),$I381='자료입력 및 결과표시'!$A$4,COUNTIF('업무중복도(데이터 입력)'!$M381:$S381,'자료입력 및 결과표시'!C$9)&gt;=1),3,0)</f>
        <v>0</v>
      </c>
      <c r="AF381" s="53">
        <f>IF(AND(NOT(AA381=0),$I381='자료입력 및 결과표시'!$A$4,COUNTIF('업무중복도(데이터 입력)'!$M381:$S381,'자료입력 및 결과표시'!D$9)&gt;=1),4,0)</f>
        <v>0</v>
      </c>
      <c r="AH381" s="20" t="str">
        <f t="shared" si="115"/>
        <v>\\\0</v>
      </c>
      <c r="AI381" s="20" t="str">
        <f t="shared" si="116"/>
        <v>\\\0</v>
      </c>
      <c r="AJ381" s="20" t="str">
        <f t="shared" si="117"/>
        <v>\\\0</v>
      </c>
      <c r="AK381" s="20" t="str">
        <f t="shared" si="118"/>
        <v>\\\0</v>
      </c>
      <c r="AM381" s="63" t="str">
        <f ca="1">IFERROR(MATCH('자료입력 및 결과표시'!$U$4,OFFSET($AH$3,$AM380,,1000),0)+$AM380,"")</f>
        <v/>
      </c>
      <c r="AN381" s="63" t="str">
        <f ca="1">IFERROR(MATCH('자료입력 및 결과표시'!$V$4,OFFSET($AI$3,$AN380,,1000),0)+$AN380,"")</f>
        <v/>
      </c>
      <c r="AO381" s="63" t="str">
        <f ca="1">IFERROR(MATCH('자료입력 및 결과표시'!$W$4,OFFSET($AJ$3,$AO380,,1000),0)+$AO380,"")</f>
        <v/>
      </c>
      <c r="AP381" s="63" t="str">
        <f ca="1">IFERROR(MATCH('자료입력 및 결과표시'!$X$4,OFFSET($AK$3,$AP380,,1000),0)+$AP380,"")</f>
        <v/>
      </c>
      <c r="AQ381" s="63" t="str">
        <f t="shared" ca="1" si="119"/>
        <v/>
      </c>
      <c r="AR381" s="63" t="str">
        <f t="shared" ca="1" si="120"/>
        <v/>
      </c>
      <c r="AS381" s="63" t="str">
        <f t="shared" ca="1" si="121"/>
        <v/>
      </c>
      <c r="AT381" s="63" t="str">
        <f t="shared" ca="1" si="122"/>
        <v/>
      </c>
      <c r="AU381" s="63" t="str">
        <f t="shared" ca="1" si="123"/>
        <v/>
      </c>
      <c r="AV381" s="63" t="str">
        <f t="shared" ca="1" si="124"/>
        <v/>
      </c>
      <c r="AW381" s="63" t="str">
        <f t="shared" ca="1" si="125"/>
        <v/>
      </c>
      <c r="AX381" s="63" t="str">
        <f t="shared" ca="1" si="126"/>
        <v/>
      </c>
      <c r="BC381"/>
    </row>
    <row r="382" spans="1:55" ht="16.5" x14ac:dyDescent="0.15">
      <c r="A382" s="60" t="str">
        <f ca="1">IFERROR(MATCH('자료입력 및 결과표시'!$A$4,OFFSET($I$3,$A381,,1000),0)+$A381,"")</f>
        <v/>
      </c>
      <c r="B382" s="60" t="str">
        <f t="shared" ca="1" si="127"/>
        <v/>
      </c>
      <c r="C382" s="40"/>
      <c r="D382" s="40"/>
      <c r="E382" s="40"/>
      <c r="H382" s="18">
        <f t="shared" si="110"/>
        <v>0</v>
      </c>
      <c r="I382" s="129"/>
      <c r="J382" s="130"/>
      <c r="K382" s="131"/>
      <c r="L382" s="132"/>
      <c r="M382" s="113"/>
      <c r="N382" s="114"/>
      <c r="O382" s="114"/>
      <c r="P382" s="114"/>
      <c r="Q382" s="114"/>
      <c r="R382" s="114"/>
      <c r="S382" s="115"/>
      <c r="T382" s="116"/>
      <c r="U382" s="133"/>
      <c r="V382" s="134"/>
      <c r="W382" s="135"/>
      <c r="X382" s="141">
        <f t="shared" si="111"/>
        <v>0</v>
      </c>
      <c r="Y382" s="142">
        <f t="shared" si="112"/>
        <v>0</v>
      </c>
      <c r="Z382" s="142">
        <f t="shared" si="113"/>
        <v>0</v>
      </c>
      <c r="AA382" s="143">
        <f t="shared" si="114"/>
        <v>0</v>
      </c>
      <c r="AC382" s="53">
        <f>IF(AND(NOT(X382=0),$I382='자료입력 및 결과표시'!$A$4,COUNTIF('업무중복도(데이터 입력)'!$M382:$S382,'자료입력 및 결과표시'!A$9)&gt;=1),1,0)</f>
        <v>0</v>
      </c>
      <c r="AD382" s="53">
        <f>IF(AND(NOT(Y382=0),$I382='자료입력 및 결과표시'!$A$4,COUNTIF('업무중복도(데이터 입력)'!$M382:$S382,'자료입력 및 결과표시'!B$9)&gt;=1),2,0)</f>
        <v>0</v>
      </c>
      <c r="AE382" s="53">
        <f>IF(AND(NOT(Z382=0),$I382='자료입력 및 결과표시'!$A$4,COUNTIF('업무중복도(데이터 입력)'!$M382:$S382,'자료입력 및 결과표시'!C$9)&gt;=1),3,0)</f>
        <v>0</v>
      </c>
      <c r="AF382" s="53">
        <f>IF(AND(NOT(AA382=0),$I382='자료입력 및 결과표시'!$A$4,COUNTIF('업무중복도(데이터 입력)'!$M382:$S382,'자료입력 및 결과표시'!D$9)&gt;=1),4,0)</f>
        <v>0</v>
      </c>
      <c r="AH382" s="20" t="str">
        <f t="shared" si="115"/>
        <v>\\\0</v>
      </c>
      <c r="AI382" s="20" t="str">
        <f t="shared" si="116"/>
        <v>\\\0</v>
      </c>
      <c r="AJ382" s="20" t="str">
        <f t="shared" si="117"/>
        <v>\\\0</v>
      </c>
      <c r="AK382" s="20" t="str">
        <f t="shared" si="118"/>
        <v>\\\0</v>
      </c>
      <c r="AM382" s="63" t="str">
        <f ca="1">IFERROR(MATCH('자료입력 및 결과표시'!$U$4,OFFSET($AH$3,$AM381,,1000),0)+$AM381,"")</f>
        <v/>
      </c>
      <c r="AN382" s="63" t="str">
        <f ca="1">IFERROR(MATCH('자료입력 및 결과표시'!$V$4,OFFSET($AI$3,$AN381,,1000),0)+$AN381,"")</f>
        <v/>
      </c>
      <c r="AO382" s="63" t="str">
        <f ca="1">IFERROR(MATCH('자료입력 및 결과표시'!$W$4,OFFSET($AJ$3,$AO381,,1000),0)+$AO381,"")</f>
        <v/>
      </c>
      <c r="AP382" s="63" t="str">
        <f ca="1">IFERROR(MATCH('자료입력 및 결과표시'!$X$4,OFFSET($AK$3,$AP381,,1000),0)+$AP381,"")</f>
        <v/>
      </c>
      <c r="AQ382" s="63" t="str">
        <f t="shared" ca="1" si="119"/>
        <v/>
      </c>
      <c r="AR382" s="63" t="str">
        <f t="shared" ca="1" si="120"/>
        <v/>
      </c>
      <c r="AS382" s="63" t="str">
        <f t="shared" ca="1" si="121"/>
        <v/>
      </c>
      <c r="AT382" s="63" t="str">
        <f t="shared" ca="1" si="122"/>
        <v/>
      </c>
      <c r="AU382" s="63" t="str">
        <f t="shared" ca="1" si="123"/>
        <v/>
      </c>
      <c r="AV382" s="63" t="str">
        <f t="shared" ca="1" si="124"/>
        <v/>
      </c>
      <c r="AW382" s="63" t="str">
        <f t="shared" ca="1" si="125"/>
        <v/>
      </c>
      <c r="AX382" s="63" t="str">
        <f t="shared" ca="1" si="126"/>
        <v/>
      </c>
      <c r="BC382"/>
    </row>
    <row r="383" spans="1:55" ht="16.5" x14ac:dyDescent="0.15">
      <c r="A383" s="60" t="str">
        <f ca="1">IFERROR(MATCH('자료입력 및 결과표시'!$A$4,OFFSET($I$3,$A382,,1000),0)+$A382,"")</f>
        <v/>
      </c>
      <c r="B383" s="60" t="str">
        <f t="shared" ca="1" si="127"/>
        <v/>
      </c>
      <c r="C383" s="40"/>
      <c r="D383" s="40"/>
      <c r="E383" s="40"/>
      <c r="H383" s="18">
        <f t="shared" si="110"/>
        <v>0</v>
      </c>
      <c r="I383" s="129"/>
      <c r="J383" s="130"/>
      <c r="K383" s="131"/>
      <c r="L383" s="132"/>
      <c r="M383" s="113"/>
      <c r="N383" s="114"/>
      <c r="O383" s="114"/>
      <c r="P383" s="114"/>
      <c r="Q383" s="114"/>
      <c r="R383" s="114"/>
      <c r="S383" s="115"/>
      <c r="T383" s="116"/>
      <c r="U383" s="133"/>
      <c r="V383" s="134"/>
      <c r="W383" s="135"/>
      <c r="X383" s="141">
        <f t="shared" si="111"/>
        <v>0</v>
      </c>
      <c r="Y383" s="142">
        <f t="shared" si="112"/>
        <v>0</v>
      </c>
      <c r="Z383" s="142">
        <f t="shared" si="113"/>
        <v>0</v>
      </c>
      <c r="AA383" s="143">
        <f t="shared" si="114"/>
        <v>0</v>
      </c>
      <c r="AC383" s="53">
        <f>IF(AND(NOT(X383=0),$I383='자료입력 및 결과표시'!$A$4,COUNTIF('업무중복도(데이터 입력)'!$M383:$S383,'자료입력 및 결과표시'!A$9)&gt;=1),1,0)</f>
        <v>0</v>
      </c>
      <c r="AD383" s="53">
        <f>IF(AND(NOT(Y383=0),$I383='자료입력 및 결과표시'!$A$4,COUNTIF('업무중복도(데이터 입력)'!$M383:$S383,'자료입력 및 결과표시'!B$9)&gt;=1),2,0)</f>
        <v>0</v>
      </c>
      <c r="AE383" s="53">
        <f>IF(AND(NOT(Z383=0),$I383='자료입력 및 결과표시'!$A$4,COUNTIF('업무중복도(데이터 입력)'!$M383:$S383,'자료입력 및 결과표시'!C$9)&gt;=1),3,0)</f>
        <v>0</v>
      </c>
      <c r="AF383" s="53">
        <f>IF(AND(NOT(AA383=0),$I383='자료입력 및 결과표시'!$A$4,COUNTIF('업무중복도(데이터 입력)'!$M383:$S383,'자료입력 및 결과표시'!D$9)&gt;=1),4,0)</f>
        <v>0</v>
      </c>
      <c r="AH383" s="20" t="str">
        <f t="shared" si="115"/>
        <v>\\\0</v>
      </c>
      <c r="AI383" s="20" t="str">
        <f t="shared" si="116"/>
        <v>\\\0</v>
      </c>
      <c r="AJ383" s="20" t="str">
        <f t="shared" si="117"/>
        <v>\\\0</v>
      </c>
      <c r="AK383" s="20" t="str">
        <f t="shared" si="118"/>
        <v>\\\0</v>
      </c>
      <c r="AM383" s="63" t="str">
        <f ca="1">IFERROR(MATCH('자료입력 및 결과표시'!$U$4,OFFSET($AH$3,$AM382,,1000),0)+$AM382,"")</f>
        <v/>
      </c>
      <c r="AN383" s="63" t="str">
        <f ca="1">IFERROR(MATCH('자료입력 및 결과표시'!$V$4,OFFSET($AI$3,$AN382,,1000),0)+$AN382,"")</f>
        <v/>
      </c>
      <c r="AO383" s="63" t="str">
        <f ca="1">IFERROR(MATCH('자료입력 및 결과표시'!$W$4,OFFSET($AJ$3,$AO382,,1000),0)+$AO382,"")</f>
        <v/>
      </c>
      <c r="AP383" s="63" t="str">
        <f ca="1">IFERROR(MATCH('자료입력 및 결과표시'!$X$4,OFFSET($AK$3,$AP382,,1000),0)+$AP382,"")</f>
        <v/>
      </c>
      <c r="AQ383" s="63" t="str">
        <f t="shared" ca="1" si="119"/>
        <v/>
      </c>
      <c r="AR383" s="63" t="str">
        <f t="shared" ca="1" si="120"/>
        <v/>
      </c>
      <c r="AS383" s="63" t="str">
        <f t="shared" ca="1" si="121"/>
        <v/>
      </c>
      <c r="AT383" s="63" t="str">
        <f t="shared" ca="1" si="122"/>
        <v/>
      </c>
      <c r="AU383" s="63" t="str">
        <f t="shared" ca="1" si="123"/>
        <v/>
      </c>
      <c r="AV383" s="63" t="str">
        <f t="shared" ca="1" si="124"/>
        <v/>
      </c>
      <c r="AW383" s="63" t="str">
        <f t="shared" ca="1" si="125"/>
        <v/>
      </c>
      <c r="AX383" s="63" t="str">
        <f t="shared" ca="1" si="126"/>
        <v/>
      </c>
      <c r="BC383"/>
    </row>
    <row r="384" spans="1:55" ht="16.5" x14ac:dyDescent="0.15">
      <c r="A384" s="60" t="str">
        <f ca="1">IFERROR(MATCH('자료입력 및 결과표시'!$A$4,OFFSET($I$3,$A383,,1000),0)+$A383,"")</f>
        <v/>
      </c>
      <c r="B384" s="60" t="str">
        <f t="shared" ca="1" si="127"/>
        <v/>
      </c>
      <c r="C384" s="40"/>
      <c r="D384" s="40"/>
      <c r="E384" s="40"/>
      <c r="H384" s="18">
        <f t="shared" si="110"/>
        <v>0</v>
      </c>
      <c r="I384" s="129"/>
      <c r="J384" s="130"/>
      <c r="K384" s="131"/>
      <c r="L384" s="132"/>
      <c r="M384" s="113"/>
      <c r="N384" s="114"/>
      <c r="O384" s="114"/>
      <c r="P384" s="114"/>
      <c r="Q384" s="114"/>
      <c r="R384" s="114"/>
      <c r="S384" s="115"/>
      <c r="T384" s="116"/>
      <c r="U384" s="133"/>
      <c r="V384" s="134"/>
      <c r="W384" s="135"/>
      <c r="X384" s="141">
        <f t="shared" si="111"/>
        <v>0</v>
      </c>
      <c r="Y384" s="142">
        <f t="shared" si="112"/>
        <v>0</v>
      </c>
      <c r="Z384" s="142">
        <f t="shared" si="113"/>
        <v>0</v>
      </c>
      <c r="AA384" s="143">
        <f t="shared" si="114"/>
        <v>0</v>
      </c>
      <c r="AC384" s="53">
        <f>IF(AND(NOT(X384=0),$I384='자료입력 및 결과표시'!$A$4,COUNTIF('업무중복도(데이터 입력)'!$M384:$S384,'자료입력 및 결과표시'!A$9)&gt;=1),1,0)</f>
        <v>0</v>
      </c>
      <c r="AD384" s="53">
        <f>IF(AND(NOT(Y384=0),$I384='자료입력 및 결과표시'!$A$4,COUNTIF('업무중복도(데이터 입력)'!$M384:$S384,'자료입력 및 결과표시'!B$9)&gt;=1),2,0)</f>
        <v>0</v>
      </c>
      <c r="AE384" s="53">
        <f>IF(AND(NOT(Z384=0),$I384='자료입력 및 결과표시'!$A$4,COUNTIF('업무중복도(데이터 입력)'!$M384:$S384,'자료입력 및 결과표시'!C$9)&gt;=1),3,0)</f>
        <v>0</v>
      </c>
      <c r="AF384" s="53">
        <f>IF(AND(NOT(AA384=0),$I384='자료입력 및 결과표시'!$A$4,COUNTIF('업무중복도(데이터 입력)'!$M384:$S384,'자료입력 및 결과표시'!D$9)&gt;=1),4,0)</f>
        <v>0</v>
      </c>
      <c r="AH384" s="20" t="str">
        <f t="shared" si="115"/>
        <v>\\\0</v>
      </c>
      <c r="AI384" s="20" t="str">
        <f t="shared" si="116"/>
        <v>\\\0</v>
      </c>
      <c r="AJ384" s="20" t="str">
        <f t="shared" si="117"/>
        <v>\\\0</v>
      </c>
      <c r="AK384" s="20" t="str">
        <f t="shared" si="118"/>
        <v>\\\0</v>
      </c>
      <c r="AM384" s="63" t="str">
        <f ca="1">IFERROR(MATCH('자료입력 및 결과표시'!$U$4,OFFSET($AH$3,$AM383,,1000),0)+$AM383,"")</f>
        <v/>
      </c>
      <c r="AN384" s="63" t="str">
        <f ca="1">IFERROR(MATCH('자료입력 및 결과표시'!$V$4,OFFSET($AI$3,$AN383,,1000),0)+$AN383,"")</f>
        <v/>
      </c>
      <c r="AO384" s="63" t="str">
        <f ca="1">IFERROR(MATCH('자료입력 및 결과표시'!$W$4,OFFSET($AJ$3,$AO383,,1000),0)+$AO383,"")</f>
        <v/>
      </c>
      <c r="AP384" s="63" t="str">
        <f ca="1">IFERROR(MATCH('자료입력 및 결과표시'!$X$4,OFFSET($AK$3,$AP383,,1000),0)+$AP383,"")</f>
        <v/>
      </c>
      <c r="AQ384" s="63" t="str">
        <f t="shared" ca="1" si="119"/>
        <v/>
      </c>
      <c r="AR384" s="63" t="str">
        <f t="shared" ca="1" si="120"/>
        <v/>
      </c>
      <c r="AS384" s="63" t="str">
        <f t="shared" ca="1" si="121"/>
        <v/>
      </c>
      <c r="AT384" s="63" t="str">
        <f t="shared" ca="1" si="122"/>
        <v/>
      </c>
      <c r="AU384" s="63" t="str">
        <f t="shared" ca="1" si="123"/>
        <v/>
      </c>
      <c r="AV384" s="63" t="str">
        <f t="shared" ca="1" si="124"/>
        <v/>
      </c>
      <c r="AW384" s="63" t="str">
        <f t="shared" ca="1" si="125"/>
        <v/>
      </c>
      <c r="AX384" s="63" t="str">
        <f t="shared" ca="1" si="126"/>
        <v/>
      </c>
      <c r="BC384"/>
    </row>
    <row r="385" spans="1:55" ht="16.5" x14ac:dyDescent="0.15">
      <c r="A385" s="60" t="str">
        <f ca="1">IFERROR(MATCH('자료입력 및 결과표시'!$A$4,OFFSET($I$3,$A384,,1000),0)+$A384,"")</f>
        <v/>
      </c>
      <c r="B385" s="60" t="str">
        <f t="shared" ca="1" si="127"/>
        <v/>
      </c>
      <c r="C385" s="40"/>
      <c r="D385" s="40"/>
      <c r="E385" s="40"/>
      <c r="H385" s="18">
        <f t="shared" si="110"/>
        <v>0</v>
      </c>
      <c r="I385" s="129"/>
      <c r="J385" s="130"/>
      <c r="K385" s="131"/>
      <c r="L385" s="132"/>
      <c r="M385" s="113"/>
      <c r="N385" s="114"/>
      <c r="O385" s="114"/>
      <c r="P385" s="114"/>
      <c r="Q385" s="114"/>
      <c r="R385" s="114"/>
      <c r="S385" s="115"/>
      <c r="T385" s="116"/>
      <c r="U385" s="133"/>
      <c r="V385" s="134"/>
      <c r="W385" s="135"/>
      <c r="X385" s="141">
        <f t="shared" si="111"/>
        <v>0</v>
      </c>
      <c r="Y385" s="142">
        <f t="shared" si="112"/>
        <v>0</v>
      </c>
      <c r="Z385" s="142">
        <f t="shared" si="113"/>
        <v>0</v>
      </c>
      <c r="AA385" s="143">
        <f t="shared" si="114"/>
        <v>0</v>
      </c>
      <c r="AC385" s="53">
        <f>IF(AND(NOT(X385=0),$I385='자료입력 및 결과표시'!$A$4,COUNTIF('업무중복도(데이터 입력)'!$M385:$S385,'자료입력 및 결과표시'!A$9)&gt;=1),1,0)</f>
        <v>0</v>
      </c>
      <c r="AD385" s="53">
        <f>IF(AND(NOT(Y385=0),$I385='자료입력 및 결과표시'!$A$4,COUNTIF('업무중복도(데이터 입력)'!$M385:$S385,'자료입력 및 결과표시'!B$9)&gt;=1),2,0)</f>
        <v>0</v>
      </c>
      <c r="AE385" s="53">
        <f>IF(AND(NOT(Z385=0),$I385='자료입력 및 결과표시'!$A$4,COUNTIF('업무중복도(데이터 입력)'!$M385:$S385,'자료입력 및 결과표시'!C$9)&gt;=1),3,0)</f>
        <v>0</v>
      </c>
      <c r="AF385" s="53">
        <f>IF(AND(NOT(AA385=0),$I385='자료입력 및 결과표시'!$A$4,COUNTIF('업무중복도(데이터 입력)'!$M385:$S385,'자료입력 및 결과표시'!D$9)&gt;=1),4,0)</f>
        <v>0</v>
      </c>
      <c r="AH385" s="20" t="str">
        <f t="shared" si="115"/>
        <v>\\\0</v>
      </c>
      <c r="AI385" s="20" t="str">
        <f t="shared" si="116"/>
        <v>\\\0</v>
      </c>
      <c r="AJ385" s="20" t="str">
        <f t="shared" si="117"/>
        <v>\\\0</v>
      </c>
      <c r="AK385" s="20" t="str">
        <f t="shared" si="118"/>
        <v>\\\0</v>
      </c>
      <c r="AM385" s="63" t="str">
        <f ca="1">IFERROR(MATCH('자료입력 및 결과표시'!$U$4,OFFSET($AH$3,$AM384,,1000),0)+$AM384,"")</f>
        <v/>
      </c>
      <c r="AN385" s="63" t="str">
        <f ca="1">IFERROR(MATCH('자료입력 및 결과표시'!$V$4,OFFSET($AI$3,$AN384,,1000),0)+$AN384,"")</f>
        <v/>
      </c>
      <c r="AO385" s="63" t="str">
        <f ca="1">IFERROR(MATCH('자료입력 및 결과표시'!$W$4,OFFSET($AJ$3,$AO384,,1000),0)+$AO384,"")</f>
        <v/>
      </c>
      <c r="AP385" s="63" t="str">
        <f ca="1">IFERROR(MATCH('자료입력 및 결과표시'!$X$4,OFFSET($AK$3,$AP384,,1000),0)+$AP384,"")</f>
        <v/>
      </c>
      <c r="AQ385" s="63" t="str">
        <f t="shared" ca="1" si="119"/>
        <v/>
      </c>
      <c r="AR385" s="63" t="str">
        <f t="shared" ca="1" si="120"/>
        <v/>
      </c>
      <c r="AS385" s="63" t="str">
        <f t="shared" ca="1" si="121"/>
        <v/>
      </c>
      <c r="AT385" s="63" t="str">
        <f t="shared" ca="1" si="122"/>
        <v/>
      </c>
      <c r="AU385" s="63" t="str">
        <f t="shared" ca="1" si="123"/>
        <v/>
      </c>
      <c r="AV385" s="63" t="str">
        <f t="shared" ca="1" si="124"/>
        <v/>
      </c>
      <c r="AW385" s="63" t="str">
        <f t="shared" ca="1" si="125"/>
        <v/>
      </c>
      <c r="AX385" s="63" t="str">
        <f t="shared" ca="1" si="126"/>
        <v/>
      </c>
      <c r="BC385"/>
    </row>
    <row r="386" spans="1:55" ht="16.5" x14ac:dyDescent="0.15">
      <c r="A386" s="60" t="str">
        <f ca="1">IFERROR(MATCH('자료입력 및 결과표시'!$A$4,OFFSET($I$3,$A385,,1000),0)+$A385,"")</f>
        <v/>
      </c>
      <c r="B386" s="60" t="str">
        <f t="shared" ca="1" si="127"/>
        <v/>
      </c>
      <c r="C386" s="40"/>
      <c r="D386" s="40"/>
      <c r="E386" s="40"/>
      <c r="H386" s="18">
        <f t="shared" si="110"/>
        <v>0</v>
      </c>
      <c r="I386" s="129"/>
      <c r="J386" s="130"/>
      <c r="K386" s="131"/>
      <c r="L386" s="132"/>
      <c r="M386" s="113"/>
      <c r="N386" s="114"/>
      <c r="O386" s="114"/>
      <c r="P386" s="114"/>
      <c r="Q386" s="114"/>
      <c r="R386" s="114"/>
      <c r="S386" s="115"/>
      <c r="T386" s="116"/>
      <c r="U386" s="133"/>
      <c r="V386" s="134"/>
      <c r="W386" s="135"/>
      <c r="X386" s="141">
        <f t="shared" si="111"/>
        <v>0</v>
      </c>
      <c r="Y386" s="142">
        <f t="shared" si="112"/>
        <v>0</v>
      </c>
      <c r="Z386" s="142">
        <f t="shared" si="113"/>
        <v>0</v>
      </c>
      <c r="AA386" s="143">
        <f t="shared" si="114"/>
        <v>0</v>
      </c>
      <c r="AC386" s="53">
        <f>IF(AND(NOT(X386=0),$I386='자료입력 및 결과표시'!$A$4,COUNTIF('업무중복도(데이터 입력)'!$M386:$S386,'자료입력 및 결과표시'!A$9)&gt;=1),1,0)</f>
        <v>0</v>
      </c>
      <c r="AD386" s="53">
        <f>IF(AND(NOT(Y386=0),$I386='자료입력 및 결과표시'!$A$4,COUNTIF('업무중복도(데이터 입력)'!$M386:$S386,'자료입력 및 결과표시'!B$9)&gt;=1),2,0)</f>
        <v>0</v>
      </c>
      <c r="AE386" s="53">
        <f>IF(AND(NOT(Z386=0),$I386='자료입력 및 결과표시'!$A$4,COUNTIF('업무중복도(데이터 입력)'!$M386:$S386,'자료입력 및 결과표시'!C$9)&gt;=1),3,0)</f>
        <v>0</v>
      </c>
      <c r="AF386" s="53">
        <f>IF(AND(NOT(AA386=0),$I386='자료입력 및 결과표시'!$A$4,COUNTIF('업무중복도(데이터 입력)'!$M386:$S386,'자료입력 및 결과표시'!D$9)&gt;=1),4,0)</f>
        <v>0</v>
      </c>
      <c r="AH386" s="20" t="str">
        <f t="shared" si="115"/>
        <v>\\\0</v>
      </c>
      <c r="AI386" s="20" t="str">
        <f t="shared" si="116"/>
        <v>\\\0</v>
      </c>
      <c r="AJ386" s="20" t="str">
        <f t="shared" si="117"/>
        <v>\\\0</v>
      </c>
      <c r="AK386" s="20" t="str">
        <f t="shared" si="118"/>
        <v>\\\0</v>
      </c>
      <c r="AM386" s="63" t="str">
        <f ca="1">IFERROR(MATCH('자료입력 및 결과표시'!$U$4,OFFSET($AH$3,$AM385,,1000),0)+$AM385,"")</f>
        <v/>
      </c>
      <c r="AN386" s="63" t="str">
        <f ca="1">IFERROR(MATCH('자료입력 및 결과표시'!$V$4,OFFSET($AI$3,$AN385,,1000),0)+$AN385,"")</f>
        <v/>
      </c>
      <c r="AO386" s="63" t="str">
        <f ca="1">IFERROR(MATCH('자료입력 및 결과표시'!$W$4,OFFSET($AJ$3,$AO385,,1000),0)+$AO385,"")</f>
        <v/>
      </c>
      <c r="AP386" s="63" t="str">
        <f ca="1">IFERROR(MATCH('자료입력 및 결과표시'!$X$4,OFFSET($AK$3,$AP385,,1000),0)+$AP385,"")</f>
        <v/>
      </c>
      <c r="AQ386" s="63" t="str">
        <f t="shared" ca="1" si="119"/>
        <v/>
      </c>
      <c r="AR386" s="63" t="str">
        <f t="shared" ca="1" si="120"/>
        <v/>
      </c>
      <c r="AS386" s="63" t="str">
        <f t="shared" ca="1" si="121"/>
        <v/>
      </c>
      <c r="AT386" s="63" t="str">
        <f t="shared" ca="1" si="122"/>
        <v/>
      </c>
      <c r="AU386" s="63" t="str">
        <f t="shared" ca="1" si="123"/>
        <v/>
      </c>
      <c r="AV386" s="63" t="str">
        <f t="shared" ca="1" si="124"/>
        <v/>
      </c>
      <c r="AW386" s="63" t="str">
        <f t="shared" ca="1" si="125"/>
        <v/>
      </c>
      <c r="AX386" s="63" t="str">
        <f t="shared" ca="1" si="126"/>
        <v/>
      </c>
      <c r="BC386"/>
    </row>
    <row r="387" spans="1:55" ht="16.5" x14ac:dyDescent="0.15">
      <c r="A387" s="60" t="str">
        <f ca="1">IFERROR(MATCH('자료입력 및 결과표시'!$A$4,OFFSET($I$3,$A386,,1000),0)+$A386,"")</f>
        <v/>
      </c>
      <c r="B387" s="60" t="str">
        <f t="shared" ca="1" si="127"/>
        <v/>
      </c>
      <c r="C387" s="40"/>
      <c r="D387" s="40"/>
      <c r="E387" s="40"/>
      <c r="H387" s="18">
        <f t="shared" ref="H387:H450" si="128">IF(OR(NOT(X387=0),NOT(Y387=0),NOT(Z387=0),NOT(AA387=0)),$A$3&amp;"\"&amp;V387&amp;"\"&amp;W387,0)</f>
        <v>0</v>
      </c>
      <c r="I387" s="129"/>
      <c r="J387" s="130"/>
      <c r="K387" s="131"/>
      <c r="L387" s="132"/>
      <c r="M387" s="113"/>
      <c r="N387" s="114"/>
      <c r="O387" s="114"/>
      <c r="P387" s="114"/>
      <c r="Q387" s="114"/>
      <c r="R387" s="114"/>
      <c r="S387" s="115"/>
      <c r="T387" s="116"/>
      <c r="U387" s="133"/>
      <c r="V387" s="134"/>
      <c r="W387" s="135"/>
      <c r="X387" s="141">
        <f t="shared" si="111"/>
        <v>0</v>
      </c>
      <c r="Y387" s="142">
        <f t="shared" si="112"/>
        <v>0</v>
      </c>
      <c r="Z387" s="142">
        <f t="shared" si="113"/>
        <v>0</v>
      </c>
      <c r="AA387" s="143">
        <f t="shared" si="114"/>
        <v>0</v>
      </c>
      <c r="AC387" s="53">
        <f>IF(AND(NOT(X387=0),$I387='자료입력 및 결과표시'!$A$4,COUNTIF('업무중복도(데이터 입력)'!$M387:$S387,'자료입력 및 결과표시'!A$9)&gt;=1),1,0)</f>
        <v>0</v>
      </c>
      <c r="AD387" s="53">
        <f>IF(AND(NOT(Y387=0),$I387='자료입력 및 결과표시'!$A$4,COUNTIF('업무중복도(데이터 입력)'!$M387:$S387,'자료입력 및 결과표시'!B$9)&gt;=1),2,0)</f>
        <v>0</v>
      </c>
      <c r="AE387" s="53">
        <f>IF(AND(NOT(Z387=0),$I387='자료입력 및 결과표시'!$A$4,COUNTIF('업무중복도(데이터 입력)'!$M387:$S387,'자료입력 및 결과표시'!C$9)&gt;=1),3,0)</f>
        <v>0</v>
      </c>
      <c r="AF387" s="53">
        <f>IF(AND(NOT(AA387=0),$I387='자료입력 및 결과표시'!$A$4,COUNTIF('업무중복도(데이터 입력)'!$M387:$S387,'자료입력 및 결과표시'!D$9)&gt;=1),4,0)</f>
        <v>0</v>
      </c>
      <c r="AH387" s="20" t="str">
        <f t="shared" si="115"/>
        <v>\\\0</v>
      </c>
      <c r="AI387" s="20" t="str">
        <f t="shared" si="116"/>
        <v>\\\0</v>
      </c>
      <c r="AJ387" s="20" t="str">
        <f t="shared" si="117"/>
        <v>\\\0</v>
      </c>
      <c r="AK387" s="20" t="str">
        <f t="shared" si="118"/>
        <v>\\\0</v>
      </c>
      <c r="AM387" s="63" t="str">
        <f ca="1">IFERROR(MATCH('자료입력 및 결과표시'!$U$4,OFFSET($AH$3,$AM386,,1000),0)+$AM386,"")</f>
        <v/>
      </c>
      <c r="AN387" s="63" t="str">
        <f ca="1">IFERROR(MATCH('자료입력 및 결과표시'!$V$4,OFFSET($AI$3,$AN386,,1000),0)+$AN386,"")</f>
        <v/>
      </c>
      <c r="AO387" s="63" t="str">
        <f ca="1">IFERROR(MATCH('자료입력 및 결과표시'!$W$4,OFFSET($AJ$3,$AO386,,1000),0)+$AO386,"")</f>
        <v/>
      </c>
      <c r="AP387" s="63" t="str">
        <f ca="1">IFERROR(MATCH('자료입력 및 결과표시'!$X$4,OFFSET($AK$3,$AP386,,1000),0)+$AP386,"")</f>
        <v/>
      </c>
      <c r="AQ387" s="63" t="str">
        <f t="shared" ca="1" si="119"/>
        <v/>
      </c>
      <c r="AR387" s="63" t="str">
        <f t="shared" ca="1" si="120"/>
        <v/>
      </c>
      <c r="AS387" s="63" t="str">
        <f t="shared" ca="1" si="121"/>
        <v/>
      </c>
      <c r="AT387" s="63" t="str">
        <f t="shared" ca="1" si="122"/>
        <v/>
      </c>
      <c r="AU387" s="63" t="str">
        <f t="shared" ca="1" si="123"/>
        <v/>
      </c>
      <c r="AV387" s="63" t="str">
        <f t="shared" ca="1" si="124"/>
        <v/>
      </c>
      <c r="AW387" s="63" t="str">
        <f t="shared" ca="1" si="125"/>
        <v/>
      </c>
      <c r="AX387" s="63" t="str">
        <f t="shared" ca="1" si="126"/>
        <v/>
      </c>
      <c r="BC387"/>
    </row>
    <row r="388" spans="1:55" ht="16.5" x14ac:dyDescent="0.15">
      <c r="A388" s="60" t="str">
        <f ca="1">IFERROR(MATCH('자료입력 및 결과표시'!$A$4,OFFSET($I$3,$A387,,1000),0)+$A387,"")</f>
        <v/>
      </c>
      <c r="B388" s="60" t="str">
        <f t="shared" ca="1" si="127"/>
        <v/>
      </c>
      <c r="C388" s="40"/>
      <c r="D388" s="40"/>
      <c r="E388" s="40"/>
      <c r="H388" s="18">
        <f t="shared" si="128"/>
        <v>0</v>
      </c>
      <c r="I388" s="129"/>
      <c r="J388" s="130"/>
      <c r="K388" s="131"/>
      <c r="L388" s="132"/>
      <c r="M388" s="113"/>
      <c r="N388" s="114"/>
      <c r="O388" s="114"/>
      <c r="P388" s="114"/>
      <c r="Q388" s="114"/>
      <c r="R388" s="114"/>
      <c r="S388" s="115"/>
      <c r="T388" s="116"/>
      <c r="U388" s="133"/>
      <c r="V388" s="134"/>
      <c r="W388" s="135"/>
      <c r="X388" s="141">
        <f t="shared" ref="X388:X451" si="129">IF($C$5="미만",IF(AND($I388=$A$3,OR(B$3=$M388,B$3=$N388,B$3=$O388,B$3=$P388,B$3=$Q388,B$3=$R388,B$3=$S388)),IF(OR($A$5+90&gt;=$L388,$A$5&lt;$K388),0,IF($L388-$A$5-90&gt;=$B$5,$B$5,$L388-$A$5-90)),0),IF($T388=$C$5,IF(AND($I388=$A$3,OR(B$3=$M388,B$3=$N388,B$3=$O388,B$3=$P388,B$3=$Q388,B$3=$R388,B$3=$S388)),IF(OR($A$5+90&gt;=$L388,$A$5&lt;$K388),0,IF($L388-$A$5-90&gt;=$B$5,$B$5,$L388-$A$5-90)),0),0))</f>
        <v>0</v>
      </c>
      <c r="Y388" s="142">
        <f t="shared" ref="Y388:Y451" si="130">IF($C$5="미만",IF(AND($I388=$A$3,OR(C$3=$M388,C$3=$N388,C$3=$O388,C$3=$P388,C$3=$Q388,C$3=$R388,C$3=$S388)),IF(OR($A$5+90&gt;=$L388,$A$5&lt;$K388),0,IF($L388-$A$5-90&gt;=$B$5,$B$5,$L388-$A$5-90)),0),IF($T388=$C$5,IF(AND($I388=$A$3,OR(C$3=$M388,C$3=$N388,C$3=$O388,C$3=$P388,C$3=$Q388,C$3=$R388,C$3=$S388)),IF(OR($A$5+90&gt;=$L388,$A$5&lt;$K388),0,IF($L388-$A$5-90&gt;=$B$5,$B$5,$L388-$A$5-90)),0),0))</f>
        <v>0</v>
      </c>
      <c r="Z388" s="142">
        <f t="shared" ref="Z388:Z451" si="131">IF($C$5="미만",IF(AND($I388=$A$3,OR(D$3=$M388,D$3=$N388,D$3=$O388,D$3=$P388,D$3=$Q388,D$3=$R388,D$3=$S388)),IF(OR($A$5+90&gt;=$L388,$A$5&lt;$K388),0,IF($L388-$A$5-90&gt;=$B$5,$B$5,$L388-$A$5-90)),0),IF($T388=$C$5,IF(AND($I388=$A$3,OR(D$3=$M388,D$3=$N388,D$3=$O388,D$3=$P388,D$3=$Q388,D$3=$R388,D$3=$S388)),IF(OR($A$5+90&gt;=$L388,$A$5&lt;$K388),0,IF($L388-$A$5-90&gt;=$B$5,$B$5,$L388-$A$5-90)),0),0))</f>
        <v>0</v>
      </c>
      <c r="AA388" s="143">
        <f t="shared" ref="AA388:AA451" si="132">IF($C$5="미만",IF(AND($I388=$A$3,OR(E$3=$M388,E$3=$N388,E$3=$O388,E$3=$P388,E$3=$Q388,E$3=$R388,E$3=$S388)),IF(OR($A$5+90&gt;=$L388,$A$5&lt;$K388),0,IF($L388-$A$5-90&gt;=$B$5,$B$5,$L388-$A$5-90)),0),IF($T388=$C$5,IF(AND($I388=$A$3,OR(E$3=$M388,E$3=$N388,E$3=$O388,E$3=$P388,E$3=$Q388,E$3=$R388,E$3=$S388)),IF(OR($A$5+90&gt;=$L388,$A$5&lt;$K388),0,IF($L388-$A$5-90&gt;=$B$5,$B$5,$L388-$A$5-90)),0),0))</f>
        <v>0</v>
      </c>
      <c r="AC388" s="53">
        <f>IF(AND(NOT(X388=0),$I388='자료입력 및 결과표시'!$A$4,COUNTIF('업무중복도(데이터 입력)'!$M388:$S388,'자료입력 및 결과표시'!A$9)&gt;=1),1,0)</f>
        <v>0</v>
      </c>
      <c r="AD388" s="53">
        <f>IF(AND(NOT(Y388=0),$I388='자료입력 및 결과표시'!$A$4,COUNTIF('업무중복도(데이터 입력)'!$M388:$S388,'자료입력 및 결과표시'!B$9)&gt;=1),2,0)</f>
        <v>0</v>
      </c>
      <c r="AE388" s="53">
        <f>IF(AND(NOT(Z388=0),$I388='자료입력 및 결과표시'!$A$4,COUNTIF('업무중복도(데이터 입력)'!$M388:$S388,'자료입력 및 결과표시'!C$9)&gt;=1),3,0)</f>
        <v>0</v>
      </c>
      <c r="AF388" s="53">
        <f>IF(AND(NOT(AA388=0),$I388='자료입력 및 결과표시'!$A$4,COUNTIF('업무중복도(데이터 입력)'!$M388:$S388,'자료입력 및 결과표시'!D$9)&gt;=1),4,0)</f>
        <v>0</v>
      </c>
      <c r="AH388" s="20" t="str">
        <f t="shared" ref="AH388:AH451" si="133">$I388&amp;"\"&amp;$V388&amp;"\"&amp;$W388&amp;"\"&amp;$AC388</f>
        <v>\\\0</v>
      </c>
      <c r="AI388" s="20" t="str">
        <f t="shared" ref="AI388:AI451" si="134">$I388&amp;"\"&amp;$V388&amp;"\"&amp;$W388&amp;"\"&amp;$AD388</f>
        <v>\\\0</v>
      </c>
      <c r="AJ388" s="20" t="str">
        <f t="shared" ref="AJ388:AJ451" si="135">$I388&amp;"\"&amp;$V388&amp;"\"&amp;$W388&amp;"\"&amp;$AE388</f>
        <v>\\\0</v>
      </c>
      <c r="AK388" s="20" t="str">
        <f t="shared" ref="AK388:AK451" si="136">$I388&amp;"\"&amp;$V388&amp;"\"&amp;$W388&amp;"\"&amp;$AF388</f>
        <v>\\\0</v>
      </c>
      <c r="AM388" s="63" t="str">
        <f ca="1">IFERROR(MATCH('자료입력 및 결과표시'!$U$4,OFFSET($AH$3,$AM387,,1000),0)+$AM387,"")</f>
        <v/>
      </c>
      <c r="AN388" s="63" t="str">
        <f ca="1">IFERROR(MATCH('자료입력 및 결과표시'!$V$4,OFFSET($AI$3,$AN387,,1000),0)+$AN387,"")</f>
        <v/>
      </c>
      <c r="AO388" s="63" t="str">
        <f ca="1">IFERROR(MATCH('자료입력 및 결과표시'!$W$4,OFFSET($AJ$3,$AO387,,1000),0)+$AO387,"")</f>
        <v/>
      </c>
      <c r="AP388" s="63" t="str">
        <f ca="1">IFERROR(MATCH('자료입력 및 결과표시'!$X$4,OFFSET($AK$3,$AP387,,1000),0)+$AP387,"")</f>
        <v/>
      </c>
      <c r="AQ388" s="63" t="str">
        <f t="shared" ref="AQ388:AQ451" ca="1" si="137">IFERROR(INDEX($J$3:$J$1003,AM388),"")</f>
        <v/>
      </c>
      <c r="AR388" s="63" t="str">
        <f t="shared" ref="AR388:AR451" ca="1" si="138">IFERROR(INDEX($J$3:$J$1003,AN388),"")</f>
        <v/>
      </c>
      <c r="AS388" s="63" t="str">
        <f t="shared" ref="AS388:AS451" ca="1" si="139">IFERROR(INDEX($J$3:$J$1003,AO388),"")</f>
        <v/>
      </c>
      <c r="AT388" s="63" t="str">
        <f t="shared" ref="AT388:AT451" ca="1" si="140">IFERROR(INDEX($J$3:$J$1003,AP388),"")</f>
        <v/>
      </c>
      <c r="AU388" s="63" t="str">
        <f t="shared" ref="AU388:AU451" ca="1" si="141">IFERROR(INDEX($X$3:$X$1003,AM388),"")</f>
        <v/>
      </c>
      <c r="AV388" s="63" t="str">
        <f t="shared" ref="AV388:AV451" ca="1" si="142">IFERROR(INDEX($Y$3:$Y$1003,AN388),"")</f>
        <v/>
      </c>
      <c r="AW388" s="63" t="str">
        <f t="shared" ref="AW388:AW451" ca="1" si="143">IFERROR(INDEX($Z$3:$Z$1003,AO388),"")</f>
        <v/>
      </c>
      <c r="AX388" s="63" t="str">
        <f t="shared" ref="AX388:AX451" ca="1" si="144">IFERROR(INDEX($AA$3:$AA$1003,AP388),"")</f>
        <v/>
      </c>
      <c r="BC388"/>
    </row>
    <row r="389" spans="1:55" ht="16.5" x14ac:dyDescent="0.15">
      <c r="A389" s="60" t="str">
        <f ca="1">IFERROR(MATCH('자료입력 및 결과표시'!$A$4,OFFSET($I$3,$A388,,1000),0)+$A388,"")</f>
        <v/>
      </c>
      <c r="B389" s="60" t="str">
        <f t="shared" ca="1" si="127"/>
        <v/>
      </c>
      <c r="C389" s="40"/>
      <c r="D389" s="40"/>
      <c r="E389" s="40"/>
      <c r="H389" s="18">
        <f t="shared" si="128"/>
        <v>0</v>
      </c>
      <c r="I389" s="129"/>
      <c r="J389" s="130"/>
      <c r="K389" s="131"/>
      <c r="L389" s="132"/>
      <c r="M389" s="113"/>
      <c r="N389" s="114"/>
      <c r="O389" s="114"/>
      <c r="P389" s="114"/>
      <c r="Q389" s="114"/>
      <c r="R389" s="114"/>
      <c r="S389" s="115"/>
      <c r="T389" s="116"/>
      <c r="U389" s="133"/>
      <c r="V389" s="134"/>
      <c r="W389" s="135"/>
      <c r="X389" s="141">
        <f t="shared" si="129"/>
        <v>0</v>
      </c>
      <c r="Y389" s="142">
        <f t="shared" si="130"/>
        <v>0</v>
      </c>
      <c r="Z389" s="142">
        <f t="shared" si="131"/>
        <v>0</v>
      </c>
      <c r="AA389" s="143">
        <f t="shared" si="132"/>
        <v>0</v>
      </c>
      <c r="AC389" s="53">
        <f>IF(AND(NOT(X389=0),$I389='자료입력 및 결과표시'!$A$4,COUNTIF('업무중복도(데이터 입력)'!$M389:$S389,'자료입력 및 결과표시'!A$9)&gt;=1),1,0)</f>
        <v>0</v>
      </c>
      <c r="AD389" s="53">
        <f>IF(AND(NOT(Y389=0),$I389='자료입력 및 결과표시'!$A$4,COUNTIF('업무중복도(데이터 입력)'!$M389:$S389,'자료입력 및 결과표시'!B$9)&gt;=1),2,0)</f>
        <v>0</v>
      </c>
      <c r="AE389" s="53">
        <f>IF(AND(NOT(Z389=0),$I389='자료입력 및 결과표시'!$A$4,COUNTIF('업무중복도(데이터 입력)'!$M389:$S389,'자료입력 및 결과표시'!C$9)&gt;=1),3,0)</f>
        <v>0</v>
      </c>
      <c r="AF389" s="53">
        <f>IF(AND(NOT(AA389=0),$I389='자료입력 및 결과표시'!$A$4,COUNTIF('업무중복도(데이터 입력)'!$M389:$S389,'자료입력 및 결과표시'!D$9)&gt;=1),4,0)</f>
        <v>0</v>
      </c>
      <c r="AH389" s="20" t="str">
        <f t="shared" si="133"/>
        <v>\\\0</v>
      </c>
      <c r="AI389" s="20" t="str">
        <f t="shared" si="134"/>
        <v>\\\0</v>
      </c>
      <c r="AJ389" s="20" t="str">
        <f t="shared" si="135"/>
        <v>\\\0</v>
      </c>
      <c r="AK389" s="20" t="str">
        <f t="shared" si="136"/>
        <v>\\\0</v>
      </c>
      <c r="AM389" s="63" t="str">
        <f ca="1">IFERROR(MATCH('자료입력 및 결과표시'!$U$4,OFFSET($AH$3,$AM388,,1000),0)+$AM388,"")</f>
        <v/>
      </c>
      <c r="AN389" s="63" t="str">
        <f ca="1">IFERROR(MATCH('자료입력 및 결과표시'!$V$4,OFFSET($AI$3,$AN388,,1000),0)+$AN388,"")</f>
        <v/>
      </c>
      <c r="AO389" s="63" t="str">
        <f ca="1">IFERROR(MATCH('자료입력 및 결과표시'!$W$4,OFFSET($AJ$3,$AO388,,1000),0)+$AO388,"")</f>
        <v/>
      </c>
      <c r="AP389" s="63" t="str">
        <f ca="1">IFERROR(MATCH('자료입력 및 결과표시'!$X$4,OFFSET($AK$3,$AP388,,1000),0)+$AP388,"")</f>
        <v/>
      </c>
      <c r="AQ389" s="63" t="str">
        <f t="shared" ca="1" si="137"/>
        <v/>
      </c>
      <c r="AR389" s="63" t="str">
        <f t="shared" ca="1" si="138"/>
        <v/>
      </c>
      <c r="AS389" s="63" t="str">
        <f t="shared" ca="1" si="139"/>
        <v/>
      </c>
      <c r="AT389" s="63" t="str">
        <f t="shared" ca="1" si="140"/>
        <v/>
      </c>
      <c r="AU389" s="63" t="str">
        <f t="shared" ca="1" si="141"/>
        <v/>
      </c>
      <c r="AV389" s="63" t="str">
        <f t="shared" ca="1" si="142"/>
        <v/>
      </c>
      <c r="AW389" s="63" t="str">
        <f t="shared" ca="1" si="143"/>
        <v/>
      </c>
      <c r="AX389" s="63" t="str">
        <f t="shared" ca="1" si="144"/>
        <v/>
      </c>
      <c r="BC389"/>
    </row>
    <row r="390" spans="1:55" ht="16.5" x14ac:dyDescent="0.15">
      <c r="A390" s="60" t="str">
        <f ca="1">IFERROR(MATCH('자료입력 및 결과표시'!$A$4,OFFSET($I$3,$A389,,1000),0)+$A389,"")</f>
        <v/>
      </c>
      <c r="B390" s="60" t="str">
        <f t="shared" ca="1" si="127"/>
        <v/>
      </c>
      <c r="C390" s="40"/>
      <c r="D390" s="40"/>
      <c r="E390" s="40"/>
      <c r="H390" s="18">
        <f t="shared" si="128"/>
        <v>0</v>
      </c>
      <c r="I390" s="129"/>
      <c r="J390" s="130"/>
      <c r="K390" s="131"/>
      <c r="L390" s="132"/>
      <c r="M390" s="113"/>
      <c r="N390" s="114"/>
      <c r="O390" s="114"/>
      <c r="P390" s="114"/>
      <c r="Q390" s="114"/>
      <c r="R390" s="114"/>
      <c r="S390" s="115"/>
      <c r="T390" s="116"/>
      <c r="U390" s="133"/>
      <c r="V390" s="134"/>
      <c r="W390" s="135"/>
      <c r="X390" s="141">
        <f t="shared" si="129"/>
        <v>0</v>
      </c>
      <c r="Y390" s="142">
        <f t="shared" si="130"/>
        <v>0</v>
      </c>
      <c r="Z390" s="142">
        <f t="shared" si="131"/>
        <v>0</v>
      </c>
      <c r="AA390" s="143">
        <f t="shared" si="132"/>
        <v>0</v>
      </c>
      <c r="AC390" s="53">
        <f>IF(AND(NOT(X390=0),$I390='자료입력 및 결과표시'!$A$4,COUNTIF('업무중복도(데이터 입력)'!$M390:$S390,'자료입력 및 결과표시'!A$9)&gt;=1),1,0)</f>
        <v>0</v>
      </c>
      <c r="AD390" s="53">
        <f>IF(AND(NOT(Y390=0),$I390='자료입력 및 결과표시'!$A$4,COUNTIF('업무중복도(데이터 입력)'!$M390:$S390,'자료입력 및 결과표시'!B$9)&gt;=1),2,0)</f>
        <v>0</v>
      </c>
      <c r="AE390" s="53">
        <f>IF(AND(NOT(Z390=0),$I390='자료입력 및 결과표시'!$A$4,COUNTIF('업무중복도(데이터 입력)'!$M390:$S390,'자료입력 및 결과표시'!C$9)&gt;=1),3,0)</f>
        <v>0</v>
      </c>
      <c r="AF390" s="53">
        <f>IF(AND(NOT(AA390=0),$I390='자료입력 및 결과표시'!$A$4,COUNTIF('업무중복도(데이터 입력)'!$M390:$S390,'자료입력 및 결과표시'!D$9)&gt;=1),4,0)</f>
        <v>0</v>
      </c>
      <c r="AH390" s="20" t="str">
        <f t="shared" si="133"/>
        <v>\\\0</v>
      </c>
      <c r="AI390" s="20" t="str">
        <f t="shared" si="134"/>
        <v>\\\0</v>
      </c>
      <c r="AJ390" s="20" t="str">
        <f t="shared" si="135"/>
        <v>\\\0</v>
      </c>
      <c r="AK390" s="20" t="str">
        <f t="shared" si="136"/>
        <v>\\\0</v>
      </c>
      <c r="AM390" s="63" t="str">
        <f ca="1">IFERROR(MATCH('자료입력 및 결과표시'!$U$4,OFFSET($AH$3,$AM389,,1000),0)+$AM389,"")</f>
        <v/>
      </c>
      <c r="AN390" s="63" t="str">
        <f ca="1">IFERROR(MATCH('자료입력 및 결과표시'!$V$4,OFFSET($AI$3,$AN389,,1000),0)+$AN389,"")</f>
        <v/>
      </c>
      <c r="AO390" s="63" t="str">
        <f ca="1">IFERROR(MATCH('자료입력 및 결과표시'!$W$4,OFFSET($AJ$3,$AO389,,1000),0)+$AO389,"")</f>
        <v/>
      </c>
      <c r="AP390" s="63" t="str">
        <f ca="1">IFERROR(MATCH('자료입력 및 결과표시'!$X$4,OFFSET($AK$3,$AP389,,1000),0)+$AP389,"")</f>
        <v/>
      </c>
      <c r="AQ390" s="63" t="str">
        <f t="shared" ca="1" si="137"/>
        <v/>
      </c>
      <c r="AR390" s="63" t="str">
        <f t="shared" ca="1" si="138"/>
        <v/>
      </c>
      <c r="AS390" s="63" t="str">
        <f t="shared" ca="1" si="139"/>
        <v/>
      </c>
      <c r="AT390" s="63" t="str">
        <f t="shared" ca="1" si="140"/>
        <v/>
      </c>
      <c r="AU390" s="63" t="str">
        <f t="shared" ca="1" si="141"/>
        <v/>
      </c>
      <c r="AV390" s="63" t="str">
        <f t="shared" ca="1" si="142"/>
        <v/>
      </c>
      <c r="AW390" s="63" t="str">
        <f t="shared" ca="1" si="143"/>
        <v/>
      </c>
      <c r="AX390" s="63" t="str">
        <f t="shared" ca="1" si="144"/>
        <v/>
      </c>
      <c r="BC390"/>
    </row>
    <row r="391" spans="1:55" ht="16.5" x14ac:dyDescent="0.15">
      <c r="A391" s="60" t="str">
        <f ca="1">IFERROR(MATCH('자료입력 및 결과표시'!$A$4,OFFSET($I$3,$A390,,1000),0)+$A390,"")</f>
        <v/>
      </c>
      <c r="B391" s="60" t="str">
        <f t="shared" ca="1" si="127"/>
        <v/>
      </c>
      <c r="C391" s="40"/>
      <c r="D391" s="40"/>
      <c r="E391" s="40"/>
      <c r="H391" s="18">
        <f t="shared" si="128"/>
        <v>0</v>
      </c>
      <c r="I391" s="129"/>
      <c r="J391" s="130"/>
      <c r="K391" s="131"/>
      <c r="L391" s="132"/>
      <c r="M391" s="113"/>
      <c r="N391" s="114"/>
      <c r="O391" s="114"/>
      <c r="P391" s="114"/>
      <c r="Q391" s="114"/>
      <c r="R391" s="114"/>
      <c r="S391" s="115"/>
      <c r="T391" s="116"/>
      <c r="U391" s="133"/>
      <c r="V391" s="134"/>
      <c r="W391" s="135"/>
      <c r="X391" s="141">
        <f t="shared" si="129"/>
        <v>0</v>
      </c>
      <c r="Y391" s="142">
        <f t="shared" si="130"/>
        <v>0</v>
      </c>
      <c r="Z391" s="142">
        <f t="shared" si="131"/>
        <v>0</v>
      </c>
      <c r="AA391" s="143">
        <f t="shared" si="132"/>
        <v>0</v>
      </c>
      <c r="AC391" s="53">
        <f>IF(AND(NOT(X391=0),$I391='자료입력 및 결과표시'!$A$4,COUNTIF('업무중복도(데이터 입력)'!$M391:$S391,'자료입력 및 결과표시'!A$9)&gt;=1),1,0)</f>
        <v>0</v>
      </c>
      <c r="AD391" s="53">
        <f>IF(AND(NOT(Y391=0),$I391='자료입력 및 결과표시'!$A$4,COUNTIF('업무중복도(데이터 입력)'!$M391:$S391,'자료입력 및 결과표시'!B$9)&gt;=1),2,0)</f>
        <v>0</v>
      </c>
      <c r="AE391" s="53">
        <f>IF(AND(NOT(Z391=0),$I391='자료입력 및 결과표시'!$A$4,COUNTIF('업무중복도(데이터 입력)'!$M391:$S391,'자료입력 및 결과표시'!C$9)&gt;=1),3,0)</f>
        <v>0</v>
      </c>
      <c r="AF391" s="53">
        <f>IF(AND(NOT(AA391=0),$I391='자료입력 및 결과표시'!$A$4,COUNTIF('업무중복도(데이터 입력)'!$M391:$S391,'자료입력 및 결과표시'!D$9)&gt;=1),4,0)</f>
        <v>0</v>
      </c>
      <c r="AH391" s="20" t="str">
        <f t="shared" si="133"/>
        <v>\\\0</v>
      </c>
      <c r="AI391" s="20" t="str">
        <f t="shared" si="134"/>
        <v>\\\0</v>
      </c>
      <c r="AJ391" s="20" t="str">
        <f t="shared" si="135"/>
        <v>\\\0</v>
      </c>
      <c r="AK391" s="20" t="str">
        <f t="shared" si="136"/>
        <v>\\\0</v>
      </c>
      <c r="AM391" s="63" t="str">
        <f ca="1">IFERROR(MATCH('자료입력 및 결과표시'!$U$4,OFFSET($AH$3,$AM390,,1000),0)+$AM390,"")</f>
        <v/>
      </c>
      <c r="AN391" s="63" t="str">
        <f ca="1">IFERROR(MATCH('자료입력 및 결과표시'!$V$4,OFFSET($AI$3,$AN390,,1000),0)+$AN390,"")</f>
        <v/>
      </c>
      <c r="AO391" s="63" t="str">
        <f ca="1">IFERROR(MATCH('자료입력 및 결과표시'!$W$4,OFFSET($AJ$3,$AO390,,1000),0)+$AO390,"")</f>
        <v/>
      </c>
      <c r="AP391" s="63" t="str">
        <f ca="1">IFERROR(MATCH('자료입력 및 결과표시'!$X$4,OFFSET($AK$3,$AP390,,1000),0)+$AP390,"")</f>
        <v/>
      </c>
      <c r="AQ391" s="63" t="str">
        <f t="shared" ca="1" si="137"/>
        <v/>
      </c>
      <c r="AR391" s="63" t="str">
        <f t="shared" ca="1" si="138"/>
        <v/>
      </c>
      <c r="AS391" s="63" t="str">
        <f t="shared" ca="1" si="139"/>
        <v/>
      </c>
      <c r="AT391" s="63" t="str">
        <f t="shared" ca="1" si="140"/>
        <v/>
      </c>
      <c r="AU391" s="63" t="str">
        <f t="shared" ca="1" si="141"/>
        <v/>
      </c>
      <c r="AV391" s="63" t="str">
        <f t="shared" ca="1" si="142"/>
        <v/>
      </c>
      <c r="AW391" s="63" t="str">
        <f t="shared" ca="1" si="143"/>
        <v/>
      </c>
      <c r="AX391" s="63" t="str">
        <f t="shared" ca="1" si="144"/>
        <v/>
      </c>
      <c r="BC391"/>
    </row>
    <row r="392" spans="1:55" ht="16.5" x14ac:dyDescent="0.15">
      <c r="A392" s="60" t="str">
        <f ca="1">IFERROR(MATCH('자료입력 및 결과표시'!$A$4,OFFSET($I$3,$A391,,1000),0)+$A391,"")</f>
        <v/>
      </c>
      <c r="B392" s="60" t="str">
        <f t="shared" ca="1" si="127"/>
        <v/>
      </c>
      <c r="C392" s="40"/>
      <c r="D392" s="40"/>
      <c r="E392" s="40"/>
      <c r="H392" s="18">
        <f t="shared" si="128"/>
        <v>0</v>
      </c>
      <c r="I392" s="129"/>
      <c r="J392" s="130"/>
      <c r="K392" s="131"/>
      <c r="L392" s="132"/>
      <c r="M392" s="113"/>
      <c r="N392" s="114"/>
      <c r="O392" s="114"/>
      <c r="P392" s="114"/>
      <c r="Q392" s="114"/>
      <c r="R392" s="114"/>
      <c r="S392" s="115"/>
      <c r="T392" s="116"/>
      <c r="U392" s="133"/>
      <c r="V392" s="134"/>
      <c r="W392" s="135"/>
      <c r="X392" s="141">
        <f t="shared" si="129"/>
        <v>0</v>
      </c>
      <c r="Y392" s="142">
        <f t="shared" si="130"/>
        <v>0</v>
      </c>
      <c r="Z392" s="142">
        <f t="shared" si="131"/>
        <v>0</v>
      </c>
      <c r="AA392" s="143">
        <f t="shared" si="132"/>
        <v>0</v>
      </c>
      <c r="AC392" s="53">
        <f>IF(AND(NOT(X392=0),$I392='자료입력 및 결과표시'!$A$4,COUNTIF('업무중복도(데이터 입력)'!$M392:$S392,'자료입력 및 결과표시'!A$9)&gt;=1),1,0)</f>
        <v>0</v>
      </c>
      <c r="AD392" s="53">
        <f>IF(AND(NOT(Y392=0),$I392='자료입력 및 결과표시'!$A$4,COUNTIF('업무중복도(데이터 입력)'!$M392:$S392,'자료입력 및 결과표시'!B$9)&gt;=1),2,0)</f>
        <v>0</v>
      </c>
      <c r="AE392" s="53">
        <f>IF(AND(NOT(Z392=0),$I392='자료입력 및 결과표시'!$A$4,COUNTIF('업무중복도(데이터 입력)'!$M392:$S392,'자료입력 및 결과표시'!C$9)&gt;=1),3,0)</f>
        <v>0</v>
      </c>
      <c r="AF392" s="53">
        <f>IF(AND(NOT(AA392=0),$I392='자료입력 및 결과표시'!$A$4,COUNTIF('업무중복도(데이터 입력)'!$M392:$S392,'자료입력 및 결과표시'!D$9)&gt;=1),4,0)</f>
        <v>0</v>
      </c>
      <c r="AH392" s="20" t="str">
        <f t="shared" si="133"/>
        <v>\\\0</v>
      </c>
      <c r="AI392" s="20" t="str">
        <f t="shared" si="134"/>
        <v>\\\0</v>
      </c>
      <c r="AJ392" s="20" t="str">
        <f t="shared" si="135"/>
        <v>\\\0</v>
      </c>
      <c r="AK392" s="20" t="str">
        <f t="shared" si="136"/>
        <v>\\\0</v>
      </c>
      <c r="AM392" s="63" t="str">
        <f ca="1">IFERROR(MATCH('자료입력 및 결과표시'!$U$4,OFFSET($AH$3,$AM391,,1000),0)+$AM391,"")</f>
        <v/>
      </c>
      <c r="AN392" s="63" t="str">
        <f ca="1">IFERROR(MATCH('자료입력 및 결과표시'!$V$4,OFFSET($AI$3,$AN391,,1000),0)+$AN391,"")</f>
        <v/>
      </c>
      <c r="AO392" s="63" t="str">
        <f ca="1">IFERROR(MATCH('자료입력 및 결과표시'!$W$4,OFFSET($AJ$3,$AO391,,1000),0)+$AO391,"")</f>
        <v/>
      </c>
      <c r="AP392" s="63" t="str">
        <f ca="1">IFERROR(MATCH('자료입력 및 결과표시'!$X$4,OFFSET($AK$3,$AP391,,1000),0)+$AP391,"")</f>
        <v/>
      </c>
      <c r="AQ392" s="63" t="str">
        <f t="shared" ca="1" si="137"/>
        <v/>
      </c>
      <c r="AR392" s="63" t="str">
        <f t="shared" ca="1" si="138"/>
        <v/>
      </c>
      <c r="AS392" s="63" t="str">
        <f t="shared" ca="1" si="139"/>
        <v/>
      </c>
      <c r="AT392" s="63" t="str">
        <f t="shared" ca="1" si="140"/>
        <v/>
      </c>
      <c r="AU392" s="63" t="str">
        <f t="shared" ca="1" si="141"/>
        <v/>
      </c>
      <c r="AV392" s="63" t="str">
        <f t="shared" ca="1" si="142"/>
        <v/>
      </c>
      <c r="AW392" s="63" t="str">
        <f t="shared" ca="1" si="143"/>
        <v/>
      </c>
      <c r="AX392" s="63" t="str">
        <f t="shared" ca="1" si="144"/>
        <v/>
      </c>
      <c r="BC392"/>
    </row>
    <row r="393" spans="1:55" ht="16.5" x14ac:dyDescent="0.15">
      <c r="A393" s="60" t="str">
        <f ca="1">IFERROR(MATCH('자료입력 및 결과표시'!$A$4,OFFSET($I$3,$A392,,1000),0)+$A392,"")</f>
        <v/>
      </c>
      <c r="B393" s="60" t="str">
        <f t="shared" ca="1" si="127"/>
        <v/>
      </c>
      <c r="C393" s="40"/>
      <c r="D393" s="40"/>
      <c r="E393" s="40"/>
      <c r="H393" s="18">
        <f t="shared" si="128"/>
        <v>0</v>
      </c>
      <c r="I393" s="129"/>
      <c r="J393" s="130"/>
      <c r="K393" s="131"/>
      <c r="L393" s="132"/>
      <c r="M393" s="113"/>
      <c r="N393" s="114"/>
      <c r="O393" s="114"/>
      <c r="P393" s="114"/>
      <c r="Q393" s="114"/>
      <c r="R393" s="114"/>
      <c r="S393" s="115"/>
      <c r="T393" s="116"/>
      <c r="U393" s="133"/>
      <c r="V393" s="134"/>
      <c r="W393" s="135"/>
      <c r="X393" s="141">
        <f t="shared" si="129"/>
        <v>0</v>
      </c>
      <c r="Y393" s="142">
        <f t="shared" si="130"/>
        <v>0</v>
      </c>
      <c r="Z393" s="142">
        <f t="shared" si="131"/>
        <v>0</v>
      </c>
      <c r="AA393" s="143">
        <f t="shared" si="132"/>
        <v>0</v>
      </c>
      <c r="AC393" s="53">
        <f>IF(AND(NOT(X393=0),$I393='자료입력 및 결과표시'!$A$4,COUNTIF('업무중복도(데이터 입력)'!$M393:$S393,'자료입력 및 결과표시'!A$9)&gt;=1),1,0)</f>
        <v>0</v>
      </c>
      <c r="AD393" s="53">
        <f>IF(AND(NOT(Y393=0),$I393='자료입력 및 결과표시'!$A$4,COUNTIF('업무중복도(데이터 입력)'!$M393:$S393,'자료입력 및 결과표시'!B$9)&gt;=1),2,0)</f>
        <v>0</v>
      </c>
      <c r="AE393" s="53">
        <f>IF(AND(NOT(Z393=0),$I393='자료입력 및 결과표시'!$A$4,COUNTIF('업무중복도(데이터 입력)'!$M393:$S393,'자료입력 및 결과표시'!C$9)&gt;=1),3,0)</f>
        <v>0</v>
      </c>
      <c r="AF393" s="53">
        <f>IF(AND(NOT(AA393=0),$I393='자료입력 및 결과표시'!$A$4,COUNTIF('업무중복도(데이터 입력)'!$M393:$S393,'자료입력 및 결과표시'!D$9)&gt;=1),4,0)</f>
        <v>0</v>
      </c>
      <c r="AH393" s="20" t="str">
        <f t="shared" si="133"/>
        <v>\\\0</v>
      </c>
      <c r="AI393" s="20" t="str">
        <f t="shared" si="134"/>
        <v>\\\0</v>
      </c>
      <c r="AJ393" s="20" t="str">
        <f t="shared" si="135"/>
        <v>\\\0</v>
      </c>
      <c r="AK393" s="20" t="str">
        <f t="shared" si="136"/>
        <v>\\\0</v>
      </c>
      <c r="AM393" s="63" t="str">
        <f ca="1">IFERROR(MATCH('자료입력 및 결과표시'!$U$4,OFFSET($AH$3,$AM392,,1000),0)+$AM392,"")</f>
        <v/>
      </c>
      <c r="AN393" s="63" t="str">
        <f ca="1">IFERROR(MATCH('자료입력 및 결과표시'!$V$4,OFFSET($AI$3,$AN392,,1000),0)+$AN392,"")</f>
        <v/>
      </c>
      <c r="AO393" s="63" t="str">
        <f ca="1">IFERROR(MATCH('자료입력 및 결과표시'!$W$4,OFFSET($AJ$3,$AO392,,1000),0)+$AO392,"")</f>
        <v/>
      </c>
      <c r="AP393" s="63" t="str">
        <f ca="1">IFERROR(MATCH('자료입력 및 결과표시'!$X$4,OFFSET($AK$3,$AP392,,1000),0)+$AP392,"")</f>
        <v/>
      </c>
      <c r="AQ393" s="63" t="str">
        <f t="shared" ca="1" si="137"/>
        <v/>
      </c>
      <c r="AR393" s="63" t="str">
        <f t="shared" ca="1" si="138"/>
        <v/>
      </c>
      <c r="AS393" s="63" t="str">
        <f t="shared" ca="1" si="139"/>
        <v/>
      </c>
      <c r="AT393" s="63" t="str">
        <f t="shared" ca="1" si="140"/>
        <v/>
      </c>
      <c r="AU393" s="63" t="str">
        <f t="shared" ca="1" si="141"/>
        <v/>
      </c>
      <c r="AV393" s="63" t="str">
        <f t="shared" ca="1" si="142"/>
        <v/>
      </c>
      <c r="AW393" s="63" t="str">
        <f t="shared" ca="1" si="143"/>
        <v/>
      </c>
      <c r="AX393" s="63" t="str">
        <f t="shared" ca="1" si="144"/>
        <v/>
      </c>
      <c r="BC393"/>
    </row>
    <row r="394" spans="1:55" ht="16.5" x14ac:dyDescent="0.15">
      <c r="A394" s="60" t="str">
        <f ca="1">IFERROR(MATCH('자료입력 및 결과표시'!$A$4,OFFSET($I$3,$A393,,1000),0)+$A393,"")</f>
        <v/>
      </c>
      <c r="B394" s="60" t="str">
        <f t="shared" ca="1" si="127"/>
        <v/>
      </c>
      <c r="C394" s="40"/>
      <c r="D394" s="40"/>
      <c r="E394" s="40"/>
      <c r="H394" s="18">
        <f t="shared" si="128"/>
        <v>0</v>
      </c>
      <c r="I394" s="129"/>
      <c r="J394" s="130"/>
      <c r="K394" s="131"/>
      <c r="L394" s="132"/>
      <c r="M394" s="113"/>
      <c r="N394" s="114"/>
      <c r="O394" s="114"/>
      <c r="P394" s="114"/>
      <c r="Q394" s="114"/>
      <c r="R394" s="114"/>
      <c r="S394" s="115"/>
      <c r="T394" s="116"/>
      <c r="U394" s="133"/>
      <c r="V394" s="134"/>
      <c r="W394" s="135"/>
      <c r="X394" s="141">
        <f t="shared" si="129"/>
        <v>0</v>
      </c>
      <c r="Y394" s="142">
        <f t="shared" si="130"/>
        <v>0</v>
      </c>
      <c r="Z394" s="142">
        <f t="shared" si="131"/>
        <v>0</v>
      </c>
      <c r="AA394" s="143">
        <f t="shared" si="132"/>
        <v>0</v>
      </c>
      <c r="AC394" s="53">
        <f>IF(AND(NOT(X394=0),$I394='자료입력 및 결과표시'!$A$4,COUNTIF('업무중복도(데이터 입력)'!$M394:$S394,'자료입력 및 결과표시'!A$9)&gt;=1),1,0)</f>
        <v>0</v>
      </c>
      <c r="AD394" s="53">
        <f>IF(AND(NOT(Y394=0),$I394='자료입력 및 결과표시'!$A$4,COUNTIF('업무중복도(데이터 입력)'!$M394:$S394,'자료입력 및 결과표시'!B$9)&gt;=1),2,0)</f>
        <v>0</v>
      </c>
      <c r="AE394" s="53">
        <f>IF(AND(NOT(Z394=0),$I394='자료입력 및 결과표시'!$A$4,COUNTIF('업무중복도(데이터 입력)'!$M394:$S394,'자료입력 및 결과표시'!C$9)&gt;=1),3,0)</f>
        <v>0</v>
      </c>
      <c r="AF394" s="53">
        <f>IF(AND(NOT(AA394=0),$I394='자료입력 및 결과표시'!$A$4,COUNTIF('업무중복도(데이터 입력)'!$M394:$S394,'자료입력 및 결과표시'!D$9)&gt;=1),4,0)</f>
        <v>0</v>
      </c>
      <c r="AH394" s="20" t="str">
        <f t="shared" si="133"/>
        <v>\\\0</v>
      </c>
      <c r="AI394" s="20" t="str">
        <f t="shared" si="134"/>
        <v>\\\0</v>
      </c>
      <c r="AJ394" s="20" t="str">
        <f t="shared" si="135"/>
        <v>\\\0</v>
      </c>
      <c r="AK394" s="20" t="str">
        <f t="shared" si="136"/>
        <v>\\\0</v>
      </c>
      <c r="AM394" s="63" t="str">
        <f ca="1">IFERROR(MATCH('자료입력 및 결과표시'!$U$4,OFFSET($AH$3,$AM393,,1000),0)+$AM393,"")</f>
        <v/>
      </c>
      <c r="AN394" s="63" t="str">
        <f ca="1">IFERROR(MATCH('자료입력 및 결과표시'!$V$4,OFFSET($AI$3,$AN393,,1000),0)+$AN393,"")</f>
        <v/>
      </c>
      <c r="AO394" s="63" t="str">
        <f ca="1">IFERROR(MATCH('자료입력 및 결과표시'!$W$4,OFFSET($AJ$3,$AO393,,1000),0)+$AO393,"")</f>
        <v/>
      </c>
      <c r="AP394" s="63" t="str">
        <f ca="1">IFERROR(MATCH('자료입력 및 결과표시'!$X$4,OFFSET($AK$3,$AP393,,1000),0)+$AP393,"")</f>
        <v/>
      </c>
      <c r="AQ394" s="63" t="str">
        <f t="shared" ca="1" si="137"/>
        <v/>
      </c>
      <c r="AR394" s="63" t="str">
        <f t="shared" ca="1" si="138"/>
        <v/>
      </c>
      <c r="AS394" s="63" t="str">
        <f t="shared" ca="1" si="139"/>
        <v/>
      </c>
      <c r="AT394" s="63" t="str">
        <f t="shared" ca="1" si="140"/>
        <v/>
      </c>
      <c r="AU394" s="63" t="str">
        <f t="shared" ca="1" si="141"/>
        <v/>
      </c>
      <c r="AV394" s="63" t="str">
        <f t="shared" ca="1" si="142"/>
        <v/>
      </c>
      <c r="AW394" s="63" t="str">
        <f t="shared" ca="1" si="143"/>
        <v/>
      </c>
      <c r="AX394" s="63" t="str">
        <f t="shared" ca="1" si="144"/>
        <v/>
      </c>
      <c r="BC394"/>
    </row>
    <row r="395" spans="1:55" ht="16.5" x14ac:dyDescent="0.15">
      <c r="A395" s="60" t="str">
        <f ca="1">IFERROR(MATCH('자료입력 및 결과표시'!$A$4,OFFSET($I$3,$A394,,1000),0)+$A394,"")</f>
        <v/>
      </c>
      <c r="B395" s="60" t="str">
        <f t="shared" ca="1" si="127"/>
        <v/>
      </c>
      <c r="C395" s="40"/>
      <c r="D395" s="40"/>
      <c r="E395" s="40"/>
      <c r="H395" s="18">
        <f t="shared" si="128"/>
        <v>0</v>
      </c>
      <c r="I395" s="129"/>
      <c r="J395" s="130"/>
      <c r="K395" s="131"/>
      <c r="L395" s="132"/>
      <c r="M395" s="113"/>
      <c r="N395" s="114"/>
      <c r="O395" s="114"/>
      <c r="P395" s="114"/>
      <c r="Q395" s="114"/>
      <c r="R395" s="114"/>
      <c r="S395" s="115"/>
      <c r="T395" s="116"/>
      <c r="U395" s="133"/>
      <c r="V395" s="134"/>
      <c r="W395" s="135"/>
      <c r="X395" s="141">
        <f t="shared" si="129"/>
        <v>0</v>
      </c>
      <c r="Y395" s="142">
        <f t="shared" si="130"/>
        <v>0</v>
      </c>
      <c r="Z395" s="142">
        <f t="shared" si="131"/>
        <v>0</v>
      </c>
      <c r="AA395" s="143">
        <f t="shared" si="132"/>
        <v>0</v>
      </c>
      <c r="AC395" s="53">
        <f>IF(AND(NOT(X395=0),$I395='자료입력 및 결과표시'!$A$4,COUNTIF('업무중복도(데이터 입력)'!$M395:$S395,'자료입력 및 결과표시'!A$9)&gt;=1),1,0)</f>
        <v>0</v>
      </c>
      <c r="AD395" s="53">
        <f>IF(AND(NOT(Y395=0),$I395='자료입력 및 결과표시'!$A$4,COUNTIF('업무중복도(데이터 입력)'!$M395:$S395,'자료입력 및 결과표시'!B$9)&gt;=1),2,0)</f>
        <v>0</v>
      </c>
      <c r="AE395" s="53">
        <f>IF(AND(NOT(Z395=0),$I395='자료입력 및 결과표시'!$A$4,COUNTIF('업무중복도(데이터 입력)'!$M395:$S395,'자료입력 및 결과표시'!C$9)&gt;=1),3,0)</f>
        <v>0</v>
      </c>
      <c r="AF395" s="53">
        <f>IF(AND(NOT(AA395=0),$I395='자료입력 및 결과표시'!$A$4,COUNTIF('업무중복도(데이터 입력)'!$M395:$S395,'자료입력 및 결과표시'!D$9)&gt;=1),4,0)</f>
        <v>0</v>
      </c>
      <c r="AH395" s="20" t="str">
        <f t="shared" si="133"/>
        <v>\\\0</v>
      </c>
      <c r="AI395" s="20" t="str">
        <f t="shared" si="134"/>
        <v>\\\0</v>
      </c>
      <c r="AJ395" s="20" t="str">
        <f t="shared" si="135"/>
        <v>\\\0</v>
      </c>
      <c r="AK395" s="20" t="str">
        <f t="shared" si="136"/>
        <v>\\\0</v>
      </c>
      <c r="AM395" s="63" t="str">
        <f ca="1">IFERROR(MATCH('자료입력 및 결과표시'!$U$4,OFFSET($AH$3,$AM394,,1000),0)+$AM394,"")</f>
        <v/>
      </c>
      <c r="AN395" s="63" t="str">
        <f ca="1">IFERROR(MATCH('자료입력 및 결과표시'!$V$4,OFFSET($AI$3,$AN394,,1000),0)+$AN394,"")</f>
        <v/>
      </c>
      <c r="AO395" s="63" t="str">
        <f ca="1">IFERROR(MATCH('자료입력 및 결과표시'!$W$4,OFFSET($AJ$3,$AO394,,1000),0)+$AO394,"")</f>
        <v/>
      </c>
      <c r="AP395" s="63" t="str">
        <f ca="1">IFERROR(MATCH('자료입력 및 결과표시'!$X$4,OFFSET($AK$3,$AP394,,1000),0)+$AP394,"")</f>
        <v/>
      </c>
      <c r="AQ395" s="63" t="str">
        <f t="shared" ca="1" si="137"/>
        <v/>
      </c>
      <c r="AR395" s="63" t="str">
        <f t="shared" ca="1" si="138"/>
        <v/>
      </c>
      <c r="AS395" s="63" t="str">
        <f t="shared" ca="1" si="139"/>
        <v/>
      </c>
      <c r="AT395" s="63" t="str">
        <f t="shared" ca="1" si="140"/>
        <v/>
      </c>
      <c r="AU395" s="63" t="str">
        <f t="shared" ca="1" si="141"/>
        <v/>
      </c>
      <c r="AV395" s="63" t="str">
        <f t="shared" ca="1" si="142"/>
        <v/>
      </c>
      <c r="AW395" s="63" t="str">
        <f t="shared" ca="1" si="143"/>
        <v/>
      </c>
      <c r="AX395" s="63" t="str">
        <f t="shared" ca="1" si="144"/>
        <v/>
      </c>
      <c r="BC395"/>
    </row>
    <row r="396" spans="1:55" ht="16.5" x14ac:dyDescent="0.15">
      <c r="A396" s="60" t="str">
        <f ca="1">IFERROR(MATCH('자료입력 및 결과표시'!$A$4,OFFSET($I$3,$A395,,1000),0)+$A395,"")</f>
        <v/>
      </c>
      <c r="B396" s="60" t="str">
        <f t="shared" ca="1" si="127"/>
        <v/>
      </c>
      <c r="C396" s="40"/>
      <c r="D396" s="40"/>
      <c r="E396" s="40"/>
      <c r="H396" s="18">
        <f t="shared" si="128"/>
        <v>0</v>
      </c>
      <c r="I396" s="129"/>
      <c r="J396" s="130"/>
      <c r="K396" s="131"/>
      <c r="L396" s="132"/>
      <c r="M396" s="113"/>
      <c r="N396" s="114"/>
      <c r="O396" s="114"/>
      <c r="P396" s="114"/>
      <c r="Q396" s="114"/>
      <c r="R396" s="114"/>
      <c r="S396" s="115"/>
      <c r="T396" s="116"/>
      <c r="U396" s="133"/>
      <c r="V396" s="134"/>
      <c r="W396" s="135"/>
      <c r="X396" s="141">
        <f t="shared" si="129"/>
        <v>0</v>
      </c>
      <c r="Y396" s="142">
        <f t="shared" si="130"/>
        <v>0</v>
      </c>
      <c r="Z396" s="142">
        <f t="shared" si="131"/>
        <v>0</v>
      </c>
      <c r="AA396" s="143">
        <f t="shared" si="132"/>
        <v>0</v>
      </c>
      <c r="AC396" s="53">
        <f>IF(AND(NOT(X396=0),$I396='자료입력 및 결과표시'!$A$4,COUNTIF('업무중복도(데이터 입력)'!$M396:$S396,'자료입력 및 결과표시'!A$9)&gt;=1),1,0)</f>
        <v>0</v>
      </c>
      <c r="AD396" s="53">
        <f>IF(AND(NOT(Y396=0),$I396='자료입력 및 결과표시'!$A$4,COUNTIF('업무중복도(데이터 입력)'!$M396:$S396,'자료입력 및 결과표시'!B$9)&gt;=1),2,0)</f>
        <v>0</v>
      </c>
      <c r="AE396" s="53">
        <f>IF(AND(NOT(Z396=0),$I396='자료입력 및 결과표시'!$A$4,COUNTIF('업무중복도(데이터 입력)'!$M396:$S396,'자료입력 및 결과표시'!C$9)&gt;=1),3,0)</f>
        <v>0</v>
      </c>
      <c r="AF396" s="53">
        <f>IF(AND(NOT(AA396=0),$I396='자료입력 및 결과표시'!$A$4,COUNTIF('업무중복도(데이터 입력)'!$M396:$S396,'자료입력 및 결과표시'!D$9)&gt;=1),4,0)</f>
        <v>0</v>
      </c>
      <c r="AH396" s="20" t="str">
        <f t="shared" si="133"/>
        <v>\\\0</v>
      </c>
      <c r="AI396" s="20" t="str">
        <f t="shared" si="134"/>
        <v>\\\0</v>
      </c>
      <c r="AJ396" s="20" t="str">
        <f t="shared" si="135"/>
        <v>\\\0</v>
      </c>
      <c r="AK396" s="20" t="str">
        <f t="shared" si="136"/>
        <v>\\\0</v>
      </c>
      <c r="AM396" s="63" t="str">
        <f ca="1">IFERROR(MATCH('자료입력 및 결과표시'!$U$4,OFFSET($AH$3,$AM395,,1000),0)+$AM395,"")</f>
        <v/>
      </c>
      <c r="AN396" s="63" t="str">
        <f ca="1">IFERROR(MATCH('자료입력 및 결과표시'!$V$4,OFFSET($AI$3,$AN395,,1000),0)+$AN395,"")</f>
        <v/>
      </c>
      <c r="AO396" s="63" t="str">
        <f ca="1">IFERROR(MATCH('자료입력 및 결과표시'!$W$4,OFFSET($AJ$3,$AO395,,1000),0)+$AO395,"")</f>
        <v/>
      </c>
      <c r="AP396" s="63" t="str">
        <f ca="1">IFERROR(MATCH('자료입력 및 결과표시'!$X$4,OFFSET($AK$3,$AP395,,1000),0)+$AP395,"")</f>
        <v/>
      </c>
      <c r="AQ396" s="63" t="str">
        <f t="shared" ca="1" si="137"/>
        <v/>
      </c>
      <c r="AR396" s="63" t="str">
        <f t="shared" ca="1" si="138"/>
        <v/>
      </c>
      <c r="AS396" s="63" t="str">
        <f t="shared" ca="1" si="139"/>
        <v/>
      </c>
      <c r="AT396" s="63" t="str">
        <f t="shared" ca="1" si="140"/>
        <v/>
      </c>
      <c r="AU396" s="63" t="str">
        <f t="shared" ca="1" si="141"/>
        <v/>
      </c>
      <c r="AV396" s="63" t="str">
        <f t="shared" ca="1" si="142"/>
        <v/>
      </c>
      <c r="AW396" s="63" t="str">
        <f t="shared" ca="1" si="143"/>
        <v/>
      </c>
      <c r="AX396" s="63" t="str">
        <f t="shared" ca="1" si="144"/>
        <v/>
      </c>
      <c r="BC396"/>
    </row>
    <row r="397" spans="1:55" ht="16.5" x14ac:dyDescent="0.15">
      <c r="A397" s="60" t="str">
        <f ca="1">IFERROR(MATCH('자료입력 및 결과표시'!$A$4,OFFSET($I$3,$A396,,1000),0)+$A396,"")</f>
        <v/>
      </c>
      <c r="B397" s="60" t="str">
        <f t="shared" ca="1" si="127"/>
        <v/>
      </c>
      <c r="C397" s="40"/>
      <c r="D397" s="40"/>
      <c r="E397" s="40"/>
      <c r="H397" s="18">
        <f t="shared" si="128"/>
        <v>0</v>
      </c>
      <c r="I397" s="129"/>
      <c r="J397" s="130"/>
      <c r="K397" s="131"/>
      <c r="L397" s="132"/>
      <c r="M397" s="113"/>
      <c r="N397" s="114"/>
      <c r="O397" s="114"/>
      <c r="P397" s="114"/>
      <c r="Q397" s="114"/>
      <c r="R397" s="114"/>
      <c r="S397" s="115"/>
      <c r="T397" s="116"/>
      <c r="U397" s="133"/>
      <c r="V397" s="134"/>
      <c r="W397" s="135"/>
      <c r="X397" s="141">
        <f t="shared" si="129"/>
        <v>0</v>
      </c>
      <c r="Y397" s="142">
        <f t="shared" si="130"/>
        <v>0</v>
      </c>
      <c r="Z397" s="142">
        <f t="shared" si="131"/>
        <v>0</v>
      </c>
      <c r="AA397" s="143">
        <f t="shared" si="132"/>
        <v>0</v>
      </c>
      <c r="AC397" s="53">
        <f>IF(AND(NOT(X397=0),$I397='자료입력 및 결과표시'!$A$4,COUNTIF('업무중복도(데이터 입력)'!$M397:$S397,'자료입력 및 결과표시'!A$9)&gt;=1),1,0)</f>
        <v>0</v>
      </c>
      <c r="AD397" s="53">
        <f>IF(AND(NOT(Y397=0),$I397='자료입력 및 결과표시'!$A$4,COUNTIF('업무중복도(데이터 입력)'!$M397:$S397,'자료입력 및 결과표시'!B$9)&gt;=1),2,0)</f>
        <v>0</v>
      </c>
      <c r="AE397" s="53">
        <f>IF(AND(NOT(Z397=0),$I397='자료입력 및 결과표시'!$A$4,COUNTIF('업무중복도(데이터 입력)'!$M397:$S397,'자료입력 및 결과표시'!C$9)&gt;=1),3,0)</f>
        <v>0</v>
      </c>
      <c r="AF397" s="53">
        <f>IF(AND(NOT(AA397=0),$I397='자료입력 및 결과표시'!$A$4,COUNTIF('업무중복도(데이터 입력)'!$M397:$S397,'자료입력 및 결과표시'!D$9)&gt;=1),4,0)</f>
        <v>0</v>
      </c>
      <c r="AH397" s="20" t="str">
        <f t="shared" si="133"/>
        <v>\\\0</v>
      </c>
      <c r="AI397" s="20" t="str">
        <f t="shared" si="134"/>
        <v>\\\0</v>
      </c>
      <c r="AJ397" s="20" t="str">
        <f t="shared" si="135"/>
        <v>\\\0</v>
      </c>
      <c r="AK397" s="20" t="str">
        <f t="shared" si="136"/>
        <v>\\\0</v>
      </c>
      <c r="AM397" s="63" t="str">
        <f ca="1">IFERROR(MATCH('자료입력 및 결과표시'!$U$4,OFFSET($AH$3,$AM396,,1000),0)+$AM396,"")</f>
        <v/>
      </c>
      <c r="AN397" s="63" t="str">
        <f ca="1">IFERROR(MATCH('자료입력 및 결과표시'!$V$4,OFFSET($AI$3,$AN396,,1000),0)+$AN396,"")</f>
        <v/>
      </c>
      <c r="AO397" s="63" t="str">
        <f ca="1">IFERROR(MATCH('자료입력 및 결과표시'!$W$4,OFFSET($AJ$3,$AO396,,1000),0)+$AO396,"")</f>
        <v/>
      </c>
      <c r="AP397" s="63" t="str">
        <f ca="1">IFERROR(MATCH('자료입력 및 결과표시'!$X$4,OFFSET($AK$3,$AP396,,1000),0)+$AP396,"")</f>
        <v/>
      </c>
      <c r="AQ397" s="63" t="str">
        <f t="shared" ca="1" si="137"/>
        <v/>
      </c>
      <c r="AR397" s="63" t="str">
        <f t="shared" ca="1" si="138"/>
        <v/>
      </c>
      <c r="AS397" s="63" t="str">
        <f t="shared" ca="1" si="139"/>
        <v/>
      </c>
      <c r="AT397" s="63" t="str">
        <f t="shared" ca="1" si="140"/>
        <v/>
      </c>
      <c r="AU397" s="63" t="str">
        <f t="shared" ca="1" si="141"/>
        <v/>
      </c>
      <c r="AV397" s="63" t="str">
        <f t="shared" ca="1" si="142"/>
        <v/>
      </c>
      <c r="AW397" s="63" t="str">
        <f t="shared" ca="1" si="143"/>
        <v/>
      </c>
      <c r="AX397" s="63" t="str">
        <f t="shared" ca="1" si="144"/>
        <v/>
      </c>
      <c r="BC397"/>
    </row>
    <row r="398" spans="1:55" ht="16.5" x14ac:dyDescent="0.15">
      <c r="A398" s="60" t="str">
        <f ca="1">IFERROR(MATCH('자료입력 및 결과표시'!$A$4,OFFSET($I$3,$A397,,1000),0)+$A397,"")</f>
        <v/>
      </c>
      <c r="B398" s="60" t="str">
        <f t="shared" ca="1" si="127"/>
        <v/>
      </c>
      <c r="C398" s="40"/>
      <c r="D398" s="40"/>
      <c r="E398" s="40"/>
      <c r="H398" s="18">
        <f t="shared" si="128"/>
        <v>0</v>
      </c>
      <c r="I398" s="129"/>
      <c r="J398" s="130"/>
      <c r="K398" s="131"/>
      <c r="L398" s="132"/>
      <c r="M398" s="113"/>
      <c r="N398" s="114"/>
      <c r="O398" s="114"/>
      <c r="P398" s="114"/>
      <c r="Q398" s="114"/>
      <c r="R398" s="114"/>
      <c r="S398" s="115"/>
      <c r="T398" s="116"/>
      <c r="U398" s="133"/>
      <c r="V398" s="134"/>
      <c r="W398" s="135"/>
      <c r="X398" s="141">
        <f t="shared" si="129"/>
        <v>0</v>
      </c>
      <c r="Y398" s="142">
        <f t="shared" si="130"/>
        <v>0</v>
      </c>
      <c r="Z398" s="142">
        <f t="shared" si="131"/>
        <v>0</v>
      </c>
      <c r="AA398" s="143">
        <f t="shared" si="132"/>
        <v>0</v>
      </c>
      <c r="AC398" s="53">
        <f>IF(AND(NOT(X398=0),$I398='자료입력 및 결과표시'!$A$4,COUNTIF('업무중복도(데이터 입력)'!$M398:$S398,'자료입력 및 결과표시'!A$9)&gt;=1),1,0)</f>
        <v>0</v>
      </c>
      <c r="AD398" s="53">
        <f>IF(AND(NOT(Y398=0),$I398='자료입력 및 결과표시'!$A$4,COUNTIF('업무중복도(데이터 입력)'!$M398:$S398,'자료입력 및 결과표시'!B$9)&gt;=1),2,0)</f>
        <v>0</v>
      </c>
      <c r="AE398" s="53">
        <f>IF(AND(NOT(Z398=0),$I398='자료입력 및 결과표시'!$A$4,COUNTIF('업무중복도(데이터 입력)'!$M398:$S398,'자료입력 및 결과표시'!C$9)&gt;=1),3,0)</f>
        <v>0</v>
      </c>
      <c r="AF398" s="53">
        <f>IF(AND(NOT(AA398=0),$I398='자료입력 및 결과표시'!$A$4,COUNTIF('업무중복도(데이터 입력)'!$M398:$S398,'자료입력 및 결과표시'!D$9)&gt;=1),4,0)</f>
        <v>0</v>
      </c>
      <c r="AH398" s="20" t="str">
        <f t="shared" si="133"/>
        <v>\\\0</v>
      </c>
      <c r="AI398" s="20" t="str">
        <f t="shared" si="134"/>
        <v>\\\0</v>
      </c>
      <c r="AJ398" s="20" t="str">
        <f t="shared" si="135"/>
        <v>\\\0</v>
      </c>
      <c r="AK398" s="20" t="str">
        <f t="shared" si="136"/>
        <v>\\\0</v>
      </c>
      <c r="AM398" s="63" t="str">
        <f ca="1">IFERROR(MATCH('자료입력 및 결과표시'!$U$4,OFFSET($AH$3,$AM397,,1000),0)+$AM397,"")</f>
        <v/>
      </c>
      <c r="AN398" s="63" t="str">
        <f ca="1">IFERROR(MATCH('자료입력 및 결과표시'!$V$4,OFFSET($AI$3,$AN397,,1000),0)+$AN397,"")</f>
        <v/>
      </c>
      <c r="AO398" s="63" t="str">
        <f ca="1">IFERROR(MATCH('자료입력 및 결과표시'!$W$4,OFFSET($AJ$3,$AO397,,1000),0)+$AO397,"")</f>
        <v/>
      </c>
      <c r="AP398" s="63" t="str">
        <f ca="1">IFERROR(MATCH('자료입력 및 결과표시'!$X$4,OFFSET($AK$3,$AP397,,1000),0)+$AP397,"")</f>
        <v/>
      </c>
      <c r="AQ398" s="63" t="str">
        <f t="shared" ca="1" si="137"/>
        <v/>
      </c>
      <c r="AR398" s="63" t="str">
        <f t="shared" ca="1" si="138"/>
        <v/>
      </c>
      <c r="AS398" s="63" t="str">
        <f t="shared" ca="1" si="139"/>
        <v/>
      </c>
      <c r="AT398" s="63" t="str">
        <f t="shared" ca="1" si="140"/>
        <v/>
      </c>
      <c r="AU398" s="63" t="str">
        <f t="shared" ca="1" si="141"/>
        <v/>
      </c>
      <c r="AV398" s="63" t="str">
        <f t="shared" ca="1" si="142"/>
        <v/>
      </c>
      <c r="AW398" s="63" t="str">
        <f t="shared" ca="1" si="143"/>
        <v/>
      </c>
      <c r="AX398" s="63" t="str">
        <f t="shared" ca="1" si="144"/>
        <v/>
      </c>
      <c r="BC398"/>
    </row>
    <row r="399" spans="1:55" ht="16.5" x14ac:dyDescent="0.15">
      <c r="A399" s="60" t="str">
        <f ca="1">IFERROR(MATCH('자료입력 및 결과표시'!$A$4,OFFSET($I$3,$A398,,1000),0)+$A398,"")</f>
        <v/>
      </c>
      <c r="B399" s="60" t="str">
        <f t="shared" ca="1" si="127"/>
        <v/>
      </c>
      <c r="C399" s="40"/>
      <c r="D399" s="40"/>
      <c r="E399" s="40"/>
      <c r="H399" s="18">
        <f t="shared" si="128"/>
        <v>0</v>
      </c>
      <c r="I399" s="129"/>
      <c r="J399" s="130"/>
      <c r="K399" s="131"/>
      <c r="L399" s="132"/>
      <c r="M399" s="113"/>
      <c r="N399" s="114"/>
      <c r="O399" s="114"/>
      <c r="P399" s="114"/>
      <c r="Q399" s="114"/>
      <c r="R399" s="114"/>
      <c r="S399" s="115"/>
      <c r="T399" s="116"/>
      <c r="U399" s="133"/>
      <c r="V399" s="134"/>
      <c r="W399" s="135"/>
      <c r="X399" s="141">
        <f t="shared" si="129"/>
        <v>0</v>
      </c>
      <c r="Y399" s="142">
        <f t="shared" si="130"/>
        <v>0</v>
      </c>
      <c r="Z399" s="142">
        <f t="shared" si="131"/>
        <v>0</v>
      </c>
      <c r="AA399" s="143">
        <f t="shared" si="132"/>
        <v>0</v>
      </c>
      <c r="AC399" s="53">
        <f>IF(AND(NOT(X399=0),$I399='자료입력 및 결과표시'!$A$4,COUNTIF('업무중복도(데이터 입력)'!$M399:$S399,'자료입력 및 결과표시'!A$9)&gt;=1),1,0)</f>
        <v>0</v>
      </c>
      <c r="AD399" s="53">
        <f>IF(AND(NOT(Y399=0),$I399='자료입력 및 결과표시'!$A$4,COUNTIF('업무중복도(데이터 입력)'!$M399:$S399,'자료입력 및 결과표시'!B$9)&gt;=1),2,0)</f>
        <v>0</v>
      </c>
      <c r="AE399" s="53">
        <f>IF(AND(NOT(Z399=0),$I399='자료입력 및 결과표시'!$A$4,COUNTIF('업무중복도(데이터 입력)'!$M399:$S399,'자료입력 및 결과표시'!C$9)&gt;=1),3,0)</f>
        <v>0</v>
      </c>
      <c r="AF399" s="53">
        <f>IF(AND(NOT(AA399=0),$I399='자료입력 및 결과표시'!$A$4,COUNTIF('업무중복도(데이터 입력)'!$M399:$S399,'자료입력 및 결과표시'!D$9)&gt;=1),4,0)</f>
        <v>0</v>
      </c>
      <c r="AH399" s="20" t="str">
        <f t="shared" si="133"/>
        <v>\\\0</v>
      </c>
      <c r="AI399" s="20" t="str">
        <f t="shared" si="134"/>
        <v>\\\0</v>
      </c>
      <c r="AJ399" s="20" t="str">
        <f t="shared" si="135"/>
        <v>\\\0</v>
      </c>
      <c r="AK399" s="20" t="str">
        <f t="shared" si="136"/>
        <v>\\\0</v>
      </c>
      <c r="AM399" s="63" t="str">
        <f ca="1">IFERROR(MATCH('자료입력 및 결과표시'!$U$4,OFFSET($AH$3,$AM398,,1000),0)+$AM398,"")</f>
        <v/>
      </c>
      <c r="AN399" s="63" t="str">
        <f ca="1">IFERROR(MATCH('자료입력 및 결과표시'!$V$4,OFFSET($AI$3,$AN398,,1000),0)+$AN398,"")</f>
        <v/>
      </c>
      <c r="AO399" s="63" t="str">
        <f ca="1">IFERROR(MATCH('자료입력 및 결과표시'!$W$4,OFFSET($AJ$3,$AO398,,1000),0)+$AO398,"")</f>
        <v/>
      </c>
      <c r="AP399" s="63" t="str">
        <f ca="1">IFERROR(MATCH('자료입력 및 결과표시'!$X$4,OFFSET($AK$3,$AP398,,1000),0)+$AP398,"")</f>
        <v/>
      </c>
      <c r="AQ399" s="63" t="str">
        <f t="shared" ca="1" si="137"/>
        <v/>
      </c>
      <c r="AR399" s="63" t="str">
        <f t="shared" ca="1" si="138"/>
        <v/>
      </c>
      <c r="AS399" s="63" t="str">
        <f t="shared" ca="1" si="139"/>
        <v/>
      </c>
      <c r="AT399" s="63" t="str">
        <f t="shared" ca="1" si="140"/>
        <v/>
      </c>
      <c r="AU399" s="63" t="str">
        <f t="shared" ca="1" si="141"/>
        <v/>
      </c>
      <c r="AV399" s="63" t="str">
        <f t="shared" ca="1" si="142"/>
        <v/>
      </c>
      <c r="AW399" s="63" t="str">
        <f t="shared" ca="1" si="143"/>
        <v/>
      </c>
      <c r="AX399" s="63" t="str">
        <f t="shared" ca="1" si="144"/>
        <v/>
      </c>
      <c r="BC399"/>
    </row>
    <row r="400" spans="1:55" ht="16.5" x14ac:dyDescent="0.15">
      <c r="A400" s="60" t="str">
        <f ca="1">IFERROR(MATCH('자료입력 및 결과표시'!$A$4,OFFSET($I$3,$A399,,1000),0)+$A399,"")</f>
        <v/>
      </c>
      <c r="B400" s="60" t="str">
        <f t="shared" ca="1" si="127"/>
        <v/>
      </c>
      <c r="C400" s="40"/>
      <c r="D400" s="40"/>
      <c r="E400" s="40"/>
      <c r="H400" s="18">
        <f t="shared" si="128"/>
        <v>0</v>
      </c>
      <c r="I400" s="129"/>
      <c r="J400" s="130"/>
      <c r="K400" s="131"/>
      <c r="L400" s="132"/>
      <c r="M400" s="113"/>
      <c r="N400" s="114"/>
      <c r="O400" s="114"/>
      <c r="P400" s="114"/>
      <c r="Q400" s="114"/>
      <c r="R400" s="114"/>
      <c r="S400" s="115"/>
      <c r="T400" s="116"/>
      <c r="U400" s="133"/>
      <c r="V400" s="134"/>
      <c r="W400" s="135"/>
      <c r="X400" s="141">
        <f t="shared" si="129"/>
        <v>0</v>
      </c>
      <c r="Y400" s="142">
        <f t="shared" si="130"/>
        <v>0</v>
      </c>
      <c r="Z400" s="142">
        <f t="shared" si="131"/>
        <v>0</v>
      </c>
      <c r="AA400" s="143">
        <f t="shared" si="132"/>
        <v>0</v>
      </c>
      <c r="AC400" s="53">
        <f>IF(AND(NOT(X400=0),$I400='자료입력 및 결과표시'!$A$4,COUNTIF('업무중복도(데이터 입력)'!$M400:$S400,'자료입력 및 결과표시'!A$9)&gt;=1),1,0)</f>
        <v>0</v>
      </c>
      <c r="AD400" s="53">
        <f>IF(AND(NOT(Y400=0),$I400='자료입력 및 결과표시'!$A$4,COUNTIF('업무중복도(데이터 입력)'!$M400:$S400,'자료입력 및 결과표시'!B$9)&gt;=1),2,0)</f>
        <v>0</v>
      </c>
      <c r="AE400" s="53">
        <f>IF(AND(NOT(Z400=0),$I400='자료입력 및 결과표시'!$A$4,COUNTIF('업무중복도(데이터 입력)'!$M400:$S400,'자료입력 및 결과표시'!C$9)&gt;=1),3,0)</f>
        <v>0</v>
      </c>
      <c r="AF400" s="53">
        <f>IF(AND(NOT(AA400=0),$I400='자료입력 및 결과표시'!$A$4,COUNTIF('업무중복도(데이터 입력)'!$M400:$S400,'자료입력 및 결과표시'!D$9)&gt;=1),4,0)</f>
        <v>0</v>
      </c>
      <c r="AH400" s="20" t="str">
        <f t="shared" si="133"/>
        <v>\\\0</v>
      </c>
      <c r="AI400" s="20" t="str">
        <f t="shared" si="134"/>
        <v>\\\0</v>
      </c>
      <c r="AJ400" s="20" t="str">
        <f t="shared" si="135"/>
        <v>\\\0</v>
      </c>
      <c r="AK400" s="20" t="str">
        <f t="shared" si="136"/>
        <v>\\\0</v>
      </c>
      <c r="AM400" s="63" t="str">
        <f ca="1">IFERROR(MATCH('자료입력 및 결과표시'!$U$4,OFFSET($AH$3,$AM399,,1000),0)+$AM399,"")</f>
        <v/>
      </c>
      <c r="AN400" s="63" t="str">
        <f ca="1">IFERROR(MATCH('자료입력 및 결과표시'!$V$4,OFFSET($AI$3,$AN399,,1000),0)+$AN399,"")</f>
        <v/>
      </c>
      <c r="AO400" s="63" t="str">
        <f ca="1">IFERROR(MATCH('자료입력 및 결과표시'!$W$4,OFFSET($AJ$3,$AO399,,1000),0)+$AO399,"")</f>
        <v/>
      </c>
      <c r="AP400" s="63" t="str">
        <f ca="1">IFERROR(MATCH('자료입력 및 결과표시'!$X$4,OFFSET($AK$3,$AP399,,1000),0)+$AP399,"")</f>
        <v/>
      </c>
      <c r="AQ400" s="63" t="str">
        <f t="shared" ca="1" si="137"/>
        <v/>
      </c>
      <c r="AR400" s="63" t="str">
        <f t="shared" ca="1" si="138"/>
        <v/>
      </c>
      <c r="AS400" s="63" t="str">
        <f t="shared" ca="1" si="139"/>
        <v/>
      </c>
      <c r="AT400" s="63" t="str">
        <f t="shared" ca="1" si="140"/>
        <v/>
      </c>
      <c r="AU400" s="63" t="str">
        <f t="shared" ca="1" si="141"/>
        <v/>
      </c>
      <c r="AV400" s="63" t="str">
        <f t="shared" ca="1" si="142"/>
        <v/>
      </c>
      <c r="AW400" s="63" t="str">
        <f t="shared" ca="1" si="143"/>
        <v/>
      </c>
      <c r="AX400" s="63" t="str">
        <f t="shared" ca="1" si="144"/>
        <v/>
      </c>
      <c r="BC400"/>
    </row>
    <row r="401" spans="1:55" ht="16.5" x14ac:dyDescent="0.15">
      <c r="A401" s="60" t="str">
        <f ca="1">IFERROR(MATCH('자료입력 및 결과표시'!$A$4,OFFSET($I$3,$A400,,1000),0)+$A400,"")</f>
        <v/>
      </c>
      <c r="B401" s="60" t="str">
        <f t="shared" ca="1" si="127"/>
        <v/>
      </c>
      <c r="C401" s="40"/>
      <c r="D401" s="40"/>
      <c r="E401" s="40"/>
      <c r="H401" s="18">
        <f t="shared" si="128"/>
        <v>0</v>
      </c>
      <c r="I401" s="129"/>
      <c r="J401" s="130"/>
      <c r="K401" s="131"/>
      <c r="L401" s="132"/>
      <c r="M401" s="113"/>
      <c r="N401" s="114"/>
      <c r="O401" s="114"/>
      <c r="P401" s="114"/>
      <c r="Q401" s="114"/>
      <c r="R401" s="114"/>
      <c r="S401" s="115"/>
      <c r="T401" s="116"/>
      <c r="U401" s="133"/>
      <c r="V401" s="134"/>
      <c r="W401" s="135"/>
      <c r="X401" s="141">
        <f t="shared" si="129"/>
        <v>0</v>
      </c>
      <c r="Y401" s="142">
        <f t="shared" si="130"/>
        <v>0</v>
      </c>
      <c r="Z401" s="142">
        <f t="shared" si="131"/>
        <v>0</v>
      </c>
      <c r="AA401" s="143">
        <f t="shared" si="132"/>
        <v>0</v>
      </c>
      <c r="AC401" s="53">
        <f>IF(AND(NOT(X401=0),$I401='자료입력 및 결과표시'!$A$4,COUNTIF('업무중복도(데이터 입력)'!$M401:$S401,'자료입력 및 결과표시'!A$9)&gt;=1),1,0)</f>
        <v>0</v>
      </c>
      <c r="AD401" s="53">
        <f>IF(AND(NOT(Y401=0),$I401='자료입력 및 결과표시'!$A$4,COUNTIF('업무중복도(데이터 입력)'!$M401:$S401,'자료입력 및 결과표시'!B$9)&gt;=1),2,0)</f>
        <v>0</v>
      </c>
      <c r="AE401" s="53">
        <f>IF(AND(NOT(Z401=0),$I401='자료입력 및 결과표시'!$A$4,COUNTIF('업무중복도(데이터 입력)'!$M401:$S401,'자료입력 및 결과표시'!C$9)&gt;=1),3,0)</f>
        <v>0</v>
      </c>
      <c r="AF401" s="53">
        <f>IF(AND(NOT(AA401=0),$I401='자료입력 및 결과표시'!$A$4,COUNTIF('업무중복도(데이터 입력)'!$M401:$S401,'자료입력 및 결과표시'!D$9)&gt;=1),4,0)</f>
        <v>0</v>
      </c>
      <c r="AH401" s="20" t="str">
        <f t="shared" si="133"/>
        <v>\\\0</v>
      </c>
      <c r="AI401" s="20" t="str">
        <f t="shared" si="134"/>
        <v>\\\0</v>
      </c>
      <c r="AJ401" s="20" t="str">
        <f t="shared" si="135"/>
        <v>\\\0</v>
      </c>
      <c r="AK401" s="20" t="str">
        <f t="shared" si="136"/>
        <v>\\\0</v>
      </c>
      <c r="AM401" s="63" t="str">
        <f ca="1">IFERROR(MATCH('자료입력 및 결과표시'!$U$4,OFFSET($AH$3,$AM400,,1000),0)+$AM400,"")</f>
        <v/>
      </c>
      <c r="AN401" s="63" t="str">
        <f ca="1">IFERROR(MATCH('자료입력 및 결과표시'!$V$4,OFFSET($AI$3,$AN400,,1000),0)+$AN400,"")</f>
        <v/>
      </c>
      <c r="AO401" s="63" t="str">
        <f ca="1">IFERROR(MATCH('자료입력 및 결과표시'!$W$4,OFFSET($AJ$3,$AO400,,1000),0)+$AO400,"")</f>
        <v/>
      </c>
      <c r="AP401" s="63" t="str">
        <f ca="1">IFERROR(MATCH('자료입력 및 결과표시'!$X$4,OFFSET($AK$3,$AP400,,1000),0)+$AP400,"")</f>
        <v/>
      </c>
      <c r="AQ401" s="63" t="str">
        <f t="shared" ca="1" si="137"/>
        <v/>
      </c>
      <c r="AR401" s="63" t="str">
        <f t="shared" ca="1" si="138"/>
        <v/>
      </c>
      <c r="AS401" s="63" t="str">
        <f t="shared" ca="1" si="139"/>
        <v/>
      </c>
      <c r="AT401" s="63" t="str">
        <f t="shared" ca="1" si="140"/>
        <v/>
      </c>
      <c r="AU401" s="63" t="str">
        <f t="shared" ca="1" si="141"/>
        <v/>
      </c>
      <c r="AV401" s="63" t="str">
        <f t="shared" ca="1" si="142"/>
        <v/>
      </c>
      <c r="AW401" s="63" t="str">
        <f t="shared" ca="1" si="143"/>
        <v/>
      </c>
      <c r="AX401" s="63" t="str">
        <f t="shared" ca="1" si="144"/>
        <v/>
      </c>
      <c r="BC401"/>
    </row>
    <row r="402" spans="1:55" ht="16.5" x14ac:dyDescent="0.15">
      <c r="A402" s="60" t="str">
        <f ca="1">IFERROR(MATCH('자료입력 및 결과표시'!$A$4,OFFSET($I$3,$A401,,1000),0)+$A401,"")</f>
        <v/>
      </c>
      <c r="B402" s="60" t="str">
        <f t="shared" ca="1" si="127"/>
        <v/>
      </c>
      <c r="C402" s="40"/>
      <c r="D402" s="40"/>
      <c r="E402" s="40"/>
      <c r="H402" s="18">
        <f t="shared" si="128"/>
        <v>0</v>
      </c>
      <c r="I402" s="129"/>
      <c r="J402" s="130"/>
      <c r="K402" s="131"/>
      <c r="L402" s="132"/>
      <c r="M402" s="113"/>
      <c r="N402" s="114"/>
      <c r="O402" s="114"/>
      <c r="P402" s="114"/>
      <c r="Q402" s="114"/>
      <c r="R402" s="114"/>
      <c r="S402" s="115"/>
      <c r="T402" s="116"/>
      <c r="U402" s="133"/>
      <c r="V402" s="134"/>
      <c r="W402" s="135"/>
      <c r="X402" s="141">
        <f t="shared" si="129"/>
        <v>0</v>
      </c>
      <c r="Y402" s="142">
        <f t="shared" si="130"/>
        <v>0</v>
      </c>
      <c r="Z402" s="142">
        <f t="shared" si="131"/>
        <v>0</v>
      </c>
      <c r="AA402" s="143">
        <f t="shared" si="132"/>
        <v>0</v>
      </c>
      <c r="AC402" s="53">
        <f>IF(AND(NOT(X402=0),$I402='자료입력 및 결과표시'!$A$4,COUNTIF('업무중복도(데이터 입력)'!$M402:$S402,'자료입력 및 결과표시'!A$9)&gt;=1),1,0)</f>
        <v>0</v>
      </c>
      <c r="AD402" s="53">
        <f>IF(AND(NOT(Y402=0),$I402='자료입력 및 결과표시'!$A$4,COUNTIF('업무중복도(데이터 입력)'!$M402:$S402,'자료입력 및 결과표시'!B$9)&gt;=1),2,0)</f>
        <v>0</v>
      </c>
      <c r="AE402" s="53">
        <f>IF(AND(NOT(Z402=0),$I402='자료입력 및 결과표시'!$A$4,COUNTIF('업무중복도(데이터 입력)'!$M402:$S402,'자료입력 및 결과표시'!C$9)&gt;=1),3,0)</f>
        <v>0</v>
      </c>
      <c r="AF402" s="53">
        <f>IF(AND(NOT(AA402=0),$I402='자료입력 및 결과표시'!$A$4,COUNTIF('업무중복도(데이터 입력)'!$M402:$S402,'자료입력 및 결과표시'!D$9)&gt;=1),4,0)</f>
        <v>0</v>
      </c>
      <c r="AH402" s="20" t="str">
        <f t="shared" si="133"/>
        <v>\\\0</v>
      </c>
      <c r="AI402" s="20" t="str">
        <f t="shared" si="134"/>
        <v>\\\0</v>
      </c>
      <c r="AJ402" s="20" t="str">
        <f t="shared" si="135"/>
        <v>\\\0</v>
      </c>
      <c r="AK402" s="20" t="str">
        <f t="shared" si="136"/>
        <v>\\\0</v>
      </c>
      <c r="AM402" s="63" t="str">
        <f ca="1">IFERROR(MATCH('자료입력 및 결과표시'!$U$4,OFFSET($AH$3,$AM401,,1000),0)+$AM401,"")</f>
        <v/>
      </c>
      <c r="AN402" s="63" t="str">
        <f ca="1">IFERROR(MATCH('자료입력 및 결과표시'!$V$4,OFFSET($AI$3,$AN401,,1000),0)+$AN401,"")</f>
        <v/>
      </c>
      <c r="AO402" s="63" t="str">
        <f ca="1">IFERROR(MATCH('자료입력 및 결과표시'!$W$4,OFFSET($AJ$3,$AO401,,1000),0)+$AO401,"")</f>
        <v/>
      </c>
      <c r="AP402" s="63" t="str">
        <f ca="1">IFERROR(MATCH('자료입력 및 결과표시'!$X$4,OFFSET($AK$3,$AP401,,1000),0)+$AP401,"")</f>
        <v/>
      </c>
      <c r="AQ402" s="63" t="str">
        <f t="shared" ca="1" si="137"/>
        <v/>
      </c>
      <c r="AR402" s="63" t="str">
        <f t="shared" ca="1" si="138"/>
        <v/>
      </c>
      <c r="AS402" s="63" t="str">
        <f t="shared" ca="1" si="139"/>
        <v/>
      </c>
      <c r="AT402" s="63" t="str">
        <f t="shared" ca="1" si="140"/>
        <v/>
      </c>
      <c r="AU402" s="63" t="str">
        <f t="shared" ca="1" si="141"/>
        <v/>
      </c>
      <c r="AV402" s="63" t="str">
        <f t="shared" ca="1" si="142"/>
        <v/>
      </c>
      <c r="AW402" s="63" t="str">
        <f t="shared" ca="1" si="143"/>
        <v/>
      </c>
      <c r="AX402" s="63" t="str">
        <f t="shared" ca="1" si="144"/>
        <v/>
      </c>
      <c r="BC402"/>
    </row>
    <row r="403" spans="1:55" ht="16.5" x14ac:dyDescent="0.15">
      <c r="A403" s="60" t="str">
        <f ca="1">IFERROR(MATCH('자료입력 및 결과표시'!$A$4,OFFSET($I$3,$A402,,1000),0)+$A402,"")</f>
        <v/>
      </c>
      <c r="B403" s="60" t="str">
        <f t="shared" ca="1" si="127"/>
        <v/>
      </c>
      <c r="C403" s="40"/>
      <c r="D403" s="40"/>
      <c r="E403" s="40"/>
      <c r="H403" s="18">
        <f t="shared" si="128"/>
        <v>0</v>
      </c>
      <c r="I403" s="129"/>
      <c r="J403" s="130"/>
      <c r="K403" s="131"/>
      <c r="L403" s="132"/>
      <c r="M403" s="113"/>
      <c r="N403" s="114"/>
      <c r="O403" s="114"/>
      <c r="P403" s="114"/>
      <c r="Q403" s="114"/>
      <c r="R403" s="114"/>
      <c r="S403" s="115"/>
      <c r="T403" s="116"/>
      <c r="U403" s="133"/>
      <c r="V403" s="134"/>
      <c r="W403" s="135"/>
      <c r="X403" s="141">
        <f t="shared" si="129"/>
        <v>0</v>
      </c>
      <c r="Y403" s="142">
        <f t="shared" si="130"/>
        <v>0</v>
      </c>
      <c r="Z403" s="142">
        <f t="shared" si="131"/>
        <v>0</v>
      </c>
      <c r="AA403" s="143">
        <f t="shared" si="132"/>
        <v>0</v>
      </c>
      <c r="AC403" s="53">
        <f>IF(AND(NOT(X403=0),$I403='자료입력 및 결과표시'!$A$4,COUNTIF('업무중복도(데이터 입력)'!$M403:$S403,'자료입력 및 결과표시'!A$9)&gt;=1),1,0)</f>
        <v>0</v>
      </c>
      <c r="AD403" s="53">
        <f>IF(AND(NOT(Y403=0),$I403='자료입력 및 결과표시'!$A$4,COUNTIF('업무중복도(데이터 입력)'!$M403:$S403,'자료입력 및 결과표시'!B$9)&gt;=1),2,0)</f>
        <v>0</v>
      </c>
      <c r="AE403" s="53">
        <f>IF(AND(NOT(Z403=0),$I403='자료입력 및 결과표시'!$A$4,COUNTIF('업무중복도(데이터 입력)'!$M403:$S403,'자료입력 및 결과표시'!C$9)&gt;=1),3,0)</f>
        <v>0</v>
      </c>
      <c r="AF403" s="53">
        <f>IF(AND(NOT(AA403=0),$I403='자료입력 및 결과표시'!$A$4,COUNTIF('업무중복도(데이터 입력)'!$M403:$S403,'자료입력 및 결과표시'!D$9)&gt;=1),4,0)</f>
        <v>0</v>
      </c>
      <c r="AH403" s="20" t="str">
        <f t="shared" si="133"/>
        <v>\\\0</v>
      </c>
      <c r="AI403" s="20" t="str">
        <f t="shared" si="134"/>
        <v>\\\0</v>
      </c>
      <c r="AJ403" s="20" t="str">
        <f t="shared" si="135"/>
        <v>\\\0</v>
      </c>
      <c r="AK403" s="20" t="str">
        <f t="shared" si="136"/>
        <v>\\\0</v>
      </c>
      <c r="AM403" s="63" t="str">
        <f ca="1">IFERROR(MATCH('자료입력 및 결과표시'!$U$4,OFFSET($AH$3,$AM402,,1000),0)+$AM402,"")</f>
        <v/>
      </c>
      <c r="AN403" s="63" t="str">
        <f ca="1">IFERROR(MATCH('자료입력 및 결과표시'!$V$4,OFFSET($AI$3,$AN402,,1000),0)+$AN402,"")</f>
        <v/>
      </c>
      <c r="AO403" s="63" t="str">
        <f ca="1">IFERROR(MATCH('자료입력 및 결과표시'!$W$4,OFFSET($AJ$3,$AO402,,1000),0)+$AO402,"")</f>
        <v/>
      </c>
      <c r="AP403" s="63" t="str">
        <f ca="1">IFERROR(MATCH('자료입력 및 결과표시'!$X$4,OFFSET($AK$3,$AP402,,1000),0)+$AP402,"")</f>
        <v/>
      </c>
      <c r="AQ403" s="63" t="str">
        <f t="shared" ca="1" si="137"/>
        <v/>
      </c>
      <c r="AR403" s="63" t="str">
        <f t="shared" ca="1" si="138"/>
        <v/>
      </c>
      <c r="AS403" s="63" t="str">
        <f t="shared" ca="1" si="139"/>
        <v/>
      </c>
      <c r="AT403" s="63" t="str">
        <f t="shared" ca="1" si="140"/>
        <v/>
      </c>
      <c r="AU403" s="63" t="str">
        <f t="shared" ca="1" si="141"/>
        <v/>
      </c>
      <c r="AV403" s="63" t="str">
        <f t="shared" ca="1" si="142"/>
        <v/>
      </c>
      <c r="AW403" s="63" t="str">
        <f t="shared" ca="1" si="143"/>
        <v/>
      </c>
      <c r="AX403" s="63" t="str">
        <f t="shared" ca="1" si="144"/>
        <v/>
      </c>
      <c r="BC403"/>
    </row>
    <row r="404" spans="1:55" ht="16.5" x14ac:dyDescent="0.15">
      <c r="A404" s="60" t="str">
        <f ca="1">IFERROR(MATCH('자료입력 및 결과표시'!$A$4,OFFSET($I$3,$A403,,1000),0)+$A403,"")</f>
        <v/>
      </c>
      <c r="B404" s="60" t="str">
        <f t="shared" ca="1" si="127"/>
        <v/>
      </c>
      <c r="C404" s="40"/>
      <c r="D404" s="40"/>
      <c r="E404" s="40"/>
      <c r="H404" s="18">
        <f t="shared" si="128"/>
        <v>0</v>
      </c>
      <c r="I404" s="129"/>
      <c r="J404" s="130"/>
      <c r="K404" s="131"/>
      <c r="L404" s="132"/>
      <c r="M404" s="113"/>
      <c r="N404" s="114"/>
      <c r="O404" s="114"/>
      <c r="P404" s="114"/>
      <c r="Q404" s="114"/>
      <c r="R404" s="114"/>
      <c r="S404" s="115"/>
      <c r="T404" s="116"/>
      <c r="U404" s="133"/>
      <c r="V404" s="134"/>
      <c r="W404" s="135"/>
      <c r="X404" s="141">
        <f t="shared" si="129"/>
        <v>0</v>
      </c>
      <c r="Y404" s="142">
        <f t="shared" si="130"/>
        <v>0</v>
      </c>
      <c r="Z404" s="142">
        <f t="shared" si="131"/>
        <v>0</v>
      </c>
      <c r="AA404" s="143">
        <f t="shared" si="132"/>
        <v>0</v>
      </c>
      <c r="AC404" s="53">
        <f>IF(AND(NOT(X404=0),$I404='자료입력 및 결과표시'!$A$4,COUNTIF('업무중복도(데이터 입력)'!$M404:$S404,'자료입력 및 결과표시'!A$9)&gt;=1),1,0)</f>
        <v>0</v>
      </c>
      <c r="AD404" s="53">
        <f>IF(AND(NOT(Y404=0),$I404='자료입력 및 결과표시'!$A$4,COUNTIF('업무중복도(데이터 입력)'!$M404:$S404,'자료입력 및 결과표시'!B$9)&gt;=1),2,0)</f>
        <v>0</v>
      </c>
      <c r="AE404" s="53">
        <f>IF(AND(NOT(Z404=0),$I404='자료입력 및 결과표시'!$A$4,COUNTIF('업무중복도(데이터 입력)'!$M404:$S404,'자료입력 및 결과표시'!C$9)&gt;=1),3,0)</f>
        <v>0</v>
      </c>
      <c r="AF404" s="53">
        <f>IF(AND(NOT(AA404=0),$I404='자료입력 및 결과표시'!$A$4,COUNTIF('업무중복도(데이터 입력)'!$M404:$S404,'자료입력 및 결과표시'!D$9)&gt;=1),4,0)</f>
        <v>0</v>
      </c>
      <c r="AH404" s="20" t="str">
        <f t="shared" si="133"/>
        <v>\\\0</v>
      </c>
      <c r="AI404" s="20" t="str">
        <f t="shared" si="134"/>
        <v>\\\0</v>
      </c>
      <c r="AJ404" s="20" t="str">
        <f t="shared" si="135"/>
        <v>\\\0</v>
      </c>
      <c r="AK404" s="20" t="str">
        <f t="shared" si="136"/>
        <v>\\\0</v>
      </c>
      <c r="AM404" s="63" t="str">
        <f ca="1">IFERROR(MATCH('자료입력 및 결과표시'!$U$4,OFFSET($AH$3,$AM403,,1000),0)+$AM403,"")</f>
        <v/>
      </c>
      <c r="AN404" s="63" t="str">
        <f ca="1">IFERROR(MATCH('자료입력 및 결과표시'!$V$4,OFFSET($AI$3,$AN403,,1000),0)+$AN403,"")</f>
        <v/>
      </c>
      <c r="AO404" s="63" t="str">
        <f ca="1">IFERROR(MATCH('자료입력 및 결과표시'!$W$4,OFFSET($AJ$3,$AO403,,1000),0)+$AO403,"")</f>
        <v/>
      </c>
      <c r="AP404" s="63" t="str">
        <f ca="1">IFERROR(MATCH('자료입력 및 결과표시'!$X$4,OFFSET($AK$3,$AP403,,1000),0)+$AP403,"")</f>
        <v/>
      </c>
      <c r="AQ404" s="63" t="str">
        <f t="shared" ca="1" si="137"/>
        <v/>
      </c>
      <c r="AR404" s="63" t="str">
        <f t="shared" ca="1" si="138"/>
        <v/>
      </c>
      <c r="AS404" s="63" t="str">
        <f t="shared" ca="1" si="139"/>
        <v/>
      </c>
      <c r="AT404" s="63" t="str">
        <f t="shared" ca="1" si="140"/>
        <v/>
      </c>
      <c r="AU404" s="63" t="str">
        <f t="shared" ca="1" si="141"/>
        <v/>
      </c>
      <c r="AV404" s="63" t="str">
        <f t="shared" ca="1" si="142"/>
        <v/>
      </c>
      <c r="AW404" s="63" t="str">
        <f t="shared" ca="1" si="143"/>
        <v/>
      </c>
      <c r="AX404" s="63" t="str">
        <f t="shared" ca="1" si="144"/>
        <v/>
      </c>
      <c r="BC404"/>
    </row>
    <row r="405" spans="1:55" ht="16.5" x14ac:dyDescent="0.15">
      <c r="A405" s="60" t="str">
        <f ca="1">IFERROR(MATCH('자료입력 및 결과표시'!$A$4,OFFSET($I$3,$A404,,1000),0)+$A404,"")</f>
        <v/>
      </c>
      <c r="B405" s="60" t="str">
        <f t="shared" ca="1" si="127"/>
        <v/>
      </c>
      <c r="C405" s="40"/>
      <c r="D405" s="40"/>
      <c r="E405" s="40"/>
      <c r="H405" s="18">
        <f t="shared" si="128"/>
        <v>0</v>
      </c>
      <c r="I405" s="129"/>
      <c r="J405" s="130"/>
      <c r="K405" s="131"/>
      <c r="L405" s="132"/>
      <c r="M405" s="113"/>
      <c r="N405" s="114"/>
      <c r="O405" s="114"/>
      <c r="P405" s="114"/>
      <c r="Q405" s="114"/>
      <c r="R405" s="114"/>
      <c r="S405" s="115"/>
      <c r="T405" s="116"/>
      <c r="U405" s="133"/>
      <c r="V405" s="134"/>
      <c r="W405" s="135"/>
      <c r="X405" s="141">
        <f t="shared" si="129"/>
        <v>0</v>
      </c>
      <c r="Y405" s="142">
        <f t="shared" si="130"/>
        <v>0</v>
      </c>
      <c r="Z405" s="142">
        <f t="shared" si="131"/>
        <v>0</v>
      </c>
      <c r="AA405" s="143">
        <f t="shared" si="132"/>
        <v>0</v>
      </c>
      <c r="AC405" s="53">
        <f>IF(AND(NOT(X405=0),$I405='자료입력 및 결과표시'!$A$4,COUNTIF('업무중복도(데이터 입력)'!$M405:$S405,'자료입력 및 결과표시'!A$9)&gt;=1),1,0)</f>
        <v>0</v>
      </c>
      <c r="AD405" s="53">
        <f>IF(AND(NOT(Y405=0),$I405='자료입력 및 결과표시'!$A$4,COUNTIF('업무중복도(데이터 입력)'!$M405:$S405,'자료입력 및 결과표시'!B$9)&gt;=1),2,0)</f>
        <v>0</v>
      </c>
      <c r="AE405" s="53">
        <f>IF(AND(NOT(Z405=0),$I405='자료입력 및 결과표시'!$A$4,COUNTIF('업무중복도(데이터 입력)'!$M405:$S405,'자료입력 및 결과표시'!C$9)&gt;=1),3,0)</f>
        <v>0</v>
      </c>
      <c r="AF405" s="53">
        <f>IF(AND(NOT(AA405=0),$I405='자료입력 및 결과표시'!$A$4,COUNTIF('업무중복도(데이터 입력)'!$M405:$S405,'자료입력 및 결과표시'!D$9)&gt;=1),4,0)</f>
        <v>0</v>
      </c>
      <c r="AH405" s="20" t="str">
        <f t="shared" si="133"/>
        <v>\\\0</v>
      </c>
      <c r="AI405" s="20" t="str">
        <f t="shared" si="134"/>
        <v>\\\0</v>
      </c>
      <c r="AJ405" s="20" t="str">
        <f t="shared" si="135"/>
        <v>\\\0</v>
      </c>
      <c r="AK405" s="20" t="str">
        <f t="shared" si="136"/>
        <v>\\\0</v>
      </c>
      <c r="AM405" s="63" t="str">
        <f ca="1">IFERROR(MATCH('자료입력 및 결과표시'!$U$4,OFFSET($AH$3,$AM404,,1000),0)+$AM404,"")</f>
        <v/>
      </c>
      <c r="AN405" s="63" t="str">
        <f ca="1">IFERROR(MATCH('자료입력 및 결과표시'!$V$4,OFFSET($AI$3,$AN404,,1000),0)+$AN404,"")</f>
        <v/>
      </c>
      <c r="AO405" s="63" t="str">
        <f ca="1">IFERROR(MATCH('자료입력 및 결과표시'!$W$4,OFFSET($AJ$3,$AO404,,1000),0)+$AO404,"")</f>
        <v/>
      </c>
      <c r="AP405" s="63" t="str">
        <f ca="1">IFERROR(MATCH('자료입력 및 결과표시'!$X$4,OFFSET($AK$3,$AP404,,1000),0)+$AP404,"")</f>
        <v/>
      </c>
      <c r="AQ405" s="63" t="str">
        <f t="shared" ca="1" si="137"/>
        <v/>
      </c>
      <c r="AR405" s="63" t="str">
        <f t="shared" ca="1" si="138"/>
        <v/>
      </c>
      <c r="AS405" s="63" t="str">
        <f t="shared" ca="1" si="139"/>
        <v/>
      </c>
      <c r="AT405" s="63" t="str">
        <f t="shared" ca="1" si="140"/>
        <v/>
      </c>
      <c r="AU405" s="63" t="str">
        <f t="shared" ca="1" si="141"/>
        <v/>
      </c>
      <c r="AV405" s="63" t="str">
        <f t="shared" ca="1" si="142"/>
        <v/>
      </c>
      <c r="AW405" s="63" t="str">
        <f t="shared" ca="1" si="143"/>
        <v/>
      </c>
      <c r="AX405" s="63" t="str">
        <f t="shared" ca="1" si="144"/>
        <v/>
      </c>
      <c r="BC405"/>
    </row>
    <row r="406" spans="1:55" ht="16.5" x14ac:dyDescent="0.15">
      <c r="A406" s="60" t="str">
        <f ca="1">IFERROR(MATCH('자료입력 및 결과표시'!$A$4,OFFSET($I$3,$A405,,1000),0)+$A405,"")</f>
        <v/>
      </c>
      <c r="B406" s="60" t="str">
        <f t="shared" ca="1" si="127"/>
        <v/>
      </c>
      <c r="C406" s="40"/>
      <c r="D406" s="40"/>
      <c r="E406" s="40"/>
      <c r="H406" s="18">
        <f t="shared" si="128"/>
        <v>0</v>
      </c>
      <c r="I406" s="129"/>
      <c r="J406" s="130"/>
      <c r="K406" s="131"/>
      <c r="L406" s="132"/>
      <c r="M406" s="113"/>
      <c r="N406" s="114"/>
      <c r="O406" s="114"/>
      <c r="P406" s="114"/>
      <c r="Q406" s="114"/>
      <c r="R406" s="114"/>
      <c r="S406" s="115"/>
      <c r="T406" s="116"/>
      <c r="U406" s="133"/>
      <c r="V406" s="134"/>
      <c r="W406" s="135"/>
      <c r="X406" s="141">
        <f t="shared" si="129"/>
        <v>0</v>
      </c>
      <c r="Y406" s="142">
        <f t="shared" si="130"/>
        <v>0</v>
      </c>
      <c r="Z406" s="142">
        <f t="shared" si="131"/>
        <v>0</v>
      </c>
      <c r="AA406" s="143">
        <f t="shared" si="132"/>
        <v>0</v>
      </c>
      <c r="AC406" s="53">
        <f>IF(AND(NOT(X406=0),$I406='자료입력 및 결과표시'!$A$4,COUNTIF('업무중복도(데이터 입력)'!$M406:$S406,'자료입력 및 결과표시'!A$9)&gt;=1),1,0)</f>
        <v>0</v>
      </c>
      <c r="AD406" s="53">
        <f>IF(AND(NOT(Y406=0),$I406='자료입력 및 결과표시'!$A$4,COUNTIF('업무중복도(데이터 입력)'!$M406:$S406,'자료입력 및 결과표시'!B$9)&gt;=1),2,0)</f>
        <v>0</v>
      </c>
      <c r="AE406" s="53">
        <f>IF(AND(NOT(Z406=0),$I406='자료입력 및 결과표시'!$A$4,COUNTIF('업무중복도(데이터 입력)'!$M406:$S406,'자료입력 및 결과표시'!C$9)&gt;=1),3,0)</f>
        <v>0</v>
      </c>
      <c r="AF406" s="53">
        <f>IF(AND(NOT(AA406=0),$I406='자료입력 및 결과표시'!$A$4,COUNTIF('업무중복도(데이터 입력)'!$M406:$S406,'자료입력 및 결과표시'!D$9)&gt;=1),4,0)</f>
        <v>0</v>
      </c>
      <c r="AH406" s="20" t="str">
        <f t="shared" si="133"/>
        <v>\\\0</v>
      </c>
      <c r="AI406" s="20" t="str">
        <f t="shared" si="134"/>
        <v>\\\0</v>
      </c>
      <c r="AJ406" s="20" t="str">
        <f t="shared" si="135"/>
        <v>\\\0</v>
      </c>
      <c r="AK406" s="20" t="str">
        <f t="shared" si="136"/>
        <v>\\\0</v>
      </c>
      <c r="AM406" s="63" t="str">
        <f ca="1">IFERROR(MATCH('자료입력 및 결과표시'!$U$4,OFFSET($AH$3,$AM405,,1000),0)+$AM405,"")</f>
        <v/>
      </c>
      <c r="AN406" s="63" t="str">
        <f ca="1">IFERROR(MATCH('자료입력 및 결과표시'!$V$4,OFFSET($AI$3,$AN405,,1000),0)+$AN405,"")</f>
        <v/>
      </c>
      <c r="AO406" s="63" t="str">
        <f ca="1">IFERROR(MATCH('자료입력 및 결과표시'!$W$4,OFFSET($AJ$3,$AO405,,1000),0)+$AO405,"")</f>
        <v/>
      </c>
      <c r="AP406" s="63" t="str">
        <f ca="1">IFERROR(MATCH('자료입력 및 결과표시'!$X$4,OFFSET($AK$3,$AP405,,1000),0)+$AP405,"")</f>
        <v/>
      </c>
      <c r="AQ406" s="63" t="str">
        <f t="shared" ca="1" si="137"/>
        <v/>
      </c>
      <c r="AR406" s="63" t="str">
        <f t="shared" ca="1" si="138"/>
        <v/>
      </c>
      <c r="AS406" s="63" t="str">
        <f t="shared" ca="1" si="139"/>
        <v/>
      </c>
      <c r="AT406" s="63" t="str">
        <f t="shared" ca="1" si="140"/>
        <v/>
      </c>
      <c r="AU406" s="63" t="str">
        <f t="shared" ca="1" si="141"/>
        <v/>
      </c>
      <c r="AV406" s="63" t="str">
        <f t="shared" ca="1" si="142"/>
        <v/>
      </c>
      <c r="AW406" s="63" t="str">
        <f t="shared" ca="1" si="143"/>
        <v/>
      </c>
      <c r="AX406" s="63" t="str">
        <f t="shared" ca="1" si="144"/>
        <v/>
      </c>
      <c r="BC406"/>
    </row>
    <row r="407" spans="1:55" ht="16.5" x14ac:dyDescent="0.15">
      <c r="A407" s="60" t="str">
        <f ca="1">IFERROR(MATCH('자료입력 및 결과표시'!$A$4,OFFSET($I$3,$A406,,1000),0)+$A406,"")</f>
        <v/>
      </c>
      <c r="B407" s="60" t="str">
        <f t="shared" ca="1" si="127"/>
        <v/>
      </c>
      <c r="C407" s="40"/>
      <c r="D407" s="40"/>
      <c r="E407" s="40"/>
      <c r="H407" s="18">
        <f t="shared" si="128"/>
        <v>0</v>
      </c>
      <c r="I407" s="129"/>
      <c r="J407" s="130"/>
      <c r="K407" s="131"/>
      <c r="L407" s="132"/>
      <c r="M407" s="113"/>
      <c r="N407" s="114"/>
      <c r="O407" s="114"/>
      <c r="P407" s="114"/>
      <c r="Q407" s="114"/>
      <c r="R407" s="114"/>
      <c r="S407" s="115"/>
      <c r="T407" s="116"/>
      <c r="U407" s="133"/>
      <c r="V407" s="134"/>
      <c r="W407" s="135"/>
      <c r="X407" s="141">
        <f t="shared" si="129"/>
        <v>0</v>
      </c>
      <c r="Y407" s="142">
        <f t="shared" si="130"/>
        <v>0</v>
      </c>
      <c r="Z407" s="142">
        <f t="shared" si="131"/>
        <v>0</v>
      </c>
      <c r="AA407" s="143">
        <f t="shared" si="132"/>
        <v>0</v>
      </c>
      <c r="AC407" s="53">
        <f>IF(AND(NOT(X407=0),$I407='자료입력 및 결과표시'!$A$4,COUNTIF('업무중복도(데이터 입력)'!$M407:$S407,'자료입력 및 결과표시'!A$9)&gt;=1),1,0)</f>
        <v>0</v>
      </c>
      <c r="AD407" s="53">
        <f>IF(AND(NOT(Y407=0),$I407='자료입력 및 결과표시'!$A$4,COUNTIF('업무중복도(데이터 입력)'!$M407:$S407,'자료입력 및 결과표시'!B$9)&gt;=1),2,0)</f>
        <v>0</v>
      </c>
      <c r="AE407" s="53">
        <f>IF(AND(NOT(Z407=0),$I407='자료입력 및 결과표시'!$A$4,COUNTIF('업무중복도(데이터 입력)'!$M407:$S407,'자료입력 및 결과표시'!C$9)&gt;=1),3,0)</f>
        <v>0</v>
      </c>
      <c r="AF407" s="53">
        <f>IF(AND(NOT(AA407=0),$I407='자료입력 및 결과표시'!$A$4,COUNTIF('업무중복도(데이터 입력)'!$M407:$S407,'자료입력 및 결과표시'!D$9)&gt;=1),4,0)</f>
        <v>0</v>
      </c>
      <c r="AH407" s="20" t="str">
        <f t="shared" si="133"/>
        <v>\\\0</v>
      </c>
      <c r="AI407" s="20" t="str">
        <f t="shared" si="134"/>
        <v>\\\0</v>
      </c>
      <c r="AJ407" s="20" t="str">
        <f t="shared" si="135"/>
        <v>\\\0</v>
      </c>
      <c r="AK407" s="20" t="str">
        <f t="shared" si="136"/>
        <v>\\\0</v>
      </c>
      <c r="AM407" s="63" t="str">
        <f ca="1">IFERROR(MATCH('자료입력 및 결과표시'!$U$4,OFFSET($AH$3,$AM406,,1000),0)+$AM406,"")</f>
        <v/>
      </c>
      <c r="AN407" s="63" t="str">
        <f ca="1">IFERROR(MATCH('자료입력 및 결과표시'!$V$4,OFFSET($AI$3,$AN406,,1000),0)+$AN406,"")</f>
        <v/>
      </c>
      <c r="AO407" s="63" t="str">
        <f ca="1">IFERROR(MATCH('자료입력 및 결과표시'!$W$4,OFFSET($AJ$3,$AO406,,1000),0)+$AO406,"")</f>
        <v/>
      </c>
      <c r="AP407" s="63" t="str">
        <f ca="1">IFERROR(MATCH('자료입력 및 결과표시'!$X$4,OFFSET($AK$3,$AP406,,1000),0)+$AP406,"")</f>
        <v/>
      </c>
      <c r="AQ407" s="63" t="str">
        <f t="shared" ca="1" si="137"/>
        <v/>
      </c>
      <c r="AR407" s="63" t="str">
        <f t="shared" ca="1" si="138"/>
        <v/>
      </c>
      <c r="AS407" s="63" t="str">
        <f t="shared" ca="1" si="139"/>
        <v/>
      </c>
      <c r="AT407" s="63" t="str">
        <f t="shared" ca="1" si="140"/>
        <v/>
      </c>
      <c r="AU407" s="63" t="str">
        <f t="shared" ca="1" si="141"/>
        <v/>
      </c>
      <c r="AV407" s="63" t="str">
        <f t="shared" ca="1" si="142"/>
        <v/>
      </c>
      <c r="AW407" s="63" t="str">
        <f t="shared" ca="1" si="143"/>
        <v/>
      </c>
      <c r="AX407" s="63" t="str">
        <f t="shared" ca="1" si="144"/>
        <v/>
      </c>
      <c r="BC407"/>
    </row>
    <row r="408" spans="1:55" ht="16.5" x14ac:dyDescent="0.15">
      <c r="A408" s="60" t="str">
        <f ca="1">IFERROR(MATCH('자료입력 및 결과표시'!$A$4,OFFSET($I$3,$A407,,1000),0)+$A407,"")</f>
        <v/>
      </c>
      <c r="B408" s="60" t="str">
        <f t="shared" ca="1" si="127"/>
        <v/>
      </c>
      <c r="C408" s="40"/>
      <c r="D408" s="40"/>
      <c r="E408" s="40"/>
      <c r="H408" s="18">
        <f t="shared" si="128"/>
        <v>0</v>
      </c>
      <c r="I408" s="129"/>
      <c r="J408" s="130"/>
      <c r="K408" s="131"/>
      <c r="L408" s="132"/>
      <c r="M408" s="113"/>
      <c r="N408" s="114"/>
      <c r="O408" s="114"/>
      <c r="P408" s="114"/>
      <c r="Q408" s="114"/>
      <c r="R408" s="114"/>
      <c r="S408" s="115"/>
      <c r="T408" s="116"/>
      <c r="U408" s="133"/>
      <c r="V408" s="134"/>
      <c r="W408" s="135"/>
      <c r="X408" s="141">
        <f t="shared" si="129"/>
        <v>0</v>
      </c>
      <c r="Y408" s="142">
        <f t="shared" si="130"/>
        <v>0</v>
      </c>
      <c r="Z408" s="142">
        <f t="shared" si="131"/>
        <v>0</v>
      </c>
      <c r="AA408" s="143">
        <f t="shared" si="132"/>
        <v>0</v>
      </c>
      <c r="AC408" s="53">
        <f>IF(AND(NOT(X408=0),$I408='자료입력 및 결과표시'!$A$4,COUNTIF('업무중복도(데이터 입력)'!$M408:$S408,'자료입력 및 결과표시'!A$9)&gt;=1),1,0)</f>
        <v>0</v>
      </c>
      <c r="AD408" s="53">
        <f>IF(AND(NOT(Y408=0),$I408='자료입력 및 결과표시'!$A$4,COUNTIF('업무중복도(데이터 입력)'!$M408:$S408,'자료입력 및 결과표시'!B$9)&gt;=1),2,0)</f>
        <v>0</v>
      </c>
      <c r="AE408" s="53">
        <f>IF(AND(NOT(Z408=0),$I408='자료입력 및 결과표시'!$A$4,COUNTIF('업무중복도(데이터 입력)'!$M408:$S408,'자료입력 및 결과표시'!C$9)&gt;=1),3,0)</f>
        <v>0</v>
      </c>
      <c r="AF408" s="53">
        <f>IF(AND(NOT(AA408=0),$I408='자료입력 및 결과표시'!$A$4,COUNTIF('업무중복도(데이터 입력)'!$M408:$S408,'자료입력 및 결과표시'!D$9)&gt;=1),4,0)</f>
        <v>0</v>
      </c>
      <c r="AH408" s="20" t="str">
        <f t="shared" si="133"/>
        <v>\\\0</v>
      </c>
      <c r="AI408" s="20" t="str">
        <f t="shared" si="134"/>
        <v>\\\0</v>
      </c>
      <c r="AJ408" s="20" t="str">
        <f t="shared" si="135"/>
        <v>\\\0</v>
      </c>
      <c r="AK408" s="20" t="str">
        <f t="shared" si="136"/>
        <v>\\\0</v>
      </c>
      <c r="AM408" s="63" t="str">
        <f ca="1">IFERROR(MATCH('자료입력 및 결과표시'!$U$4,OFFSET($AH$3,$AM407,,1000),0)+$AM407,"")</f>
        <v/>
      </c>
      <c r="AN408" s="63" t="str">
        <f ca="1">IFERROR(MATCH('자료입력 및 결과표시'!$V$4,OFFSET($AI$3,$AN407,,1000),0)+$AN407,"")</f>
        <v/>
      </c>
      <c r="AO408" s="63" t="str">
        <f ca="1">IFERROR(MATCH('자료입력 및 결과표시'!$W$4,OFFSET($AJ$3,$AO407,,1000),0)+$AO407,"")</f>
        <v/>
      </c>
      <c r="AP408" s="63" t="str">
        <f ca="1">IFERROR(MATCH('자료입력 및 결과표시'!$X$4,OFFSET($AK$3,$AP407,,1000),0)+$AP407,"")</f>
        <v/>
      </c>
      <c r="AQ408" s="63" t="str">
        <f t="shared" ca="1" si="137"/>
        <v/>
      </c>
      <c r="AR408" s="63" t="str">
        <f t="shared" ca="1" si="138"/>
        <v/>
      </c>
      <c r="AS408" s="63" t="str">
        <f t="shared" ca="1" si="139"/>
        <v/>
      </c>
      <c r="AT408" s="63" t="str">
        <f t="shared" ca="1" si="140"/>
        <v/>
      </c>
      <c r="AU408" s="63" t="str">
        <f t="shared" ca="1" si="141"/>
        <v/>
      </c>
      <c r="AV408" s="63" t="str">
        <f t="shared" ca="1" si="142"/>
        <v/>
      </c>
      <c r="AW408" s="63" t="str">
        <f t="shared" ca="1" si="143"/>
        <v/>
      </c>
      <c r="AX408" s="63" t="str">
        <f t="shared" ca="1" si="144"/>
        <v/>
      </c>
      <c r="BC408"/>
    </row>
    <row r="409" spans="1:55" ht="16.5" x14ac:dyDescent="0.15">
      <c r="A409" s="60" t="str">
        <f ca="1">IFERROR(MATCH('자료입력 및 결과표시'!$A$4,OFFSET($I$3,$A408,,1000),0)+$A408,"")</f>
        <v/>
      </c>
      <c r="B409" s="60" t="str">
        <f t="shared" ca="1" si="127"/>
        <v/>
      </c>
      <c r="C409" s="40"/>
      <c r="D409" s="40"/>
      <c r="E409" s="40"/>
      <c r="H409" s="18">
        <f t="shared" si="128"/>
        <v>0</v>
      </c>
      <c r="I409" s="129"/>
      <c r="J409" s="130"/>
      <c r="K409" s="131"/>
      <c r="L409" s="132"/>
      <c r="M409" s="113"/>
      <c r="N409" s="114"/>
      <c r="O409" s="114"/>
      <c r="P409" s="114"/>
      <c r="Q409" s="114"/>
      <c r="R409" s="114"/>
      <c r="S409" s="115"/>
      <c r="T409" s="116"/>
      <c r="U409" s="133"/>
      <c r="V409" s="134"/>
      <c r="W409" s="135"/>
      <c r="X409" s="141">
        <f t="shared" si="129"/>
        <v>0</v>
      </c>
      <c r="Y409" s="142">
        <f t="shared" si="130"/>
        <v>0</v>
      </c>
      <c r="Z409" s="142">
        <f t="shared" si="131"/>
        <v>0</v>
      </c>
      <c r="AA409" s="143">
        <f t="shared" si="132"/>
        <v>0</v>
      </c>
      <c r="AC409" s="53">
        <f>IF(AND(NOT(X409=0),$I409='자료입력 및 결과표시'!$A$4,COUNTIF('업무중복도(데이터 입력)'!$M409:$S409,'자료입력 및 결과표시'!A$9)&gt;=1),1,0)</f>
        <v>0</v>
      </c>
      <c r="AD409" s="53">
        <f>IF(AND(NOT(Y409=0),$I409='자료입력 및 결과표시'!$A$4,COUNTIF('업무중복도(데이터 입력)'!$M409:$S409,'자료입력 및 결과표시'!B$9)&gt;=1),2,0)</f>
        <v>0</v>
      </c>
      <c r="AE409" s="53">
        <f>IF(AND(NOT(Z409=0),$I409='자료입력 및 결과표시'!$A$4,COUNTIF('업무중복도(데이터 입력)'!$M409:$S409,'자료입력 및 결과표시'!C$9)&gt;=1),3,0)</f>
        <v>0</v>
      </c>
      <c r="AF409" s="53">
        <f>IF(AND(NOT(AA409=0),$I409='자료입력 및 결과표시'!$A$4,COUNTIF('업무중복도(데이터 입력)'!$M409:$S409,'자료입력 및 결과표시'!D$9)&gt;=1),4,0)</f>
        <v>0</v>
      </c>
      <c r="AH409" s="20" t="str">
        <f t="shared" si="133"/>
        <v>\\\0</v>
      </c>
      <c r="AI409" s="20" t="str">
        <f t="shared" si="134"/>
        <v>\\\0</v>
      </c>
      <c r="AJ409" s="20" t="str">
        <f t="shared" si="135"/>
        <v>\\\0</v>
      </c>
      <c r="AK409" s="20" t="str">
        <f t="shared" si="136"/>
        <v>\\\0</v>
      </c>
      <c r="AM409" s="63" t="str">
        <f ca="1">IFERROR(MATCH('자료입력 및 결과표시'!$U$4,OFFSET($AH$3,$AM408,,1000),0)+$AM408,"")</f>
        <v/>
      </c>
      <c r="AN409" s="63" t="str">
        <f ca="1">IFERROR(MATCH('자료입력 및 결과표시'!$V$4,OFFSET($AI$3,$AN408,,1000),0)+$AN408,"")</f>
        <v/>
      </c>
      <c r="AO409" s="63" t="str">
        <f ca="1">IFERROR(MATCH('자료입력 및 결과표시'!$W$4,OFFSET($AJ$3,$AO408,,1000),0)+$AO408,"")</f>
        <v/>
      </c>
      <c r="AP409" s="63" t="str">
        <f ca="1">IFERROR(MATCH('자료입력 및 결과표시'!$X$4,OFFSET($AK$3,$AP408,,1000),0)+$AP408,"")</f>
        <v/>
      </c>
      <c r="AQ409" s="63" t="str">
        <f t="shared" ca="1" si="137"/>
        <v/>
      </c>
      <c r="AR409" s="63" t="str">
        <f t="shared" ca="1" si="138"/>
        <v/>
      </c>
      <c r="AS409" s="63" t="str">
        <f t="shared" ca="1" si="139"/>
        <v/>
      </c>
      <c r="AT409" s="63" t="str">
        <f t="shared" ca="1" si="140"/>
        <v/>
      </c>
      <c r="AU409" s="63" t="str">
        <f t="shared" ca="1" si="141"/>
        <v/>
      </c>
      <c r="AV409" s="63" t="str">
        <f t="shared" ca="1" si="142"/>
        <v/>
      </c>
      <c r="AW409" s="63" t="str">
        <f t="shared" ca="1" si="143"/>
        <v/>
      </c>
      <c r="AX409" s="63" t="str">
        <f t="shared" ca="1" si="144"/>
        <v/>
      </c>
      <c r="BC409"/>
    </row>
    <row r="410" spans="1:55" ht="16.5" x14ac:dyDescent="0.15">
      <c r="A410" s="60" t="str">
        <f ca="1">IFERROR(MATCH('자료입력 및 결과표시'!$A$4,OFFSET($I$3,$A409,,1000),0)+$A409,"")</f>
        <v/>
      </c>
      <c r="B410" s="60" t="str">
        <f t="shared" ref="B410:B473" ca="1" si="145">IFERROR(INDEX(U$3:U$1003,$A410),"")</f>
        <v/>
      </c>
      <c r="C410" s="40"/>
      <c r="D410" s="40"/>
      <c r="E410" s="40"/>
      <c r="H410" s="18">
        <f t="shared" si="128"/>
        <v>0</v>
      </c>
      <c r="I410" s="129"/>
      <c r="J410" s="130"/>
      <c r="K410" s="131"/>
      <c r="L410" s="132"/>
      <c r="M410" s="113"/>
      <c r="N410" s="114"/>
      <c r="O410" s="114"/>
      <c r="P410" s="114"/>
      <c r="Q410" s="114"/>
      <c r="R410" s="114"/>
      <c r="S410" s="115"/>
      <c r="T410" s="116"/>
      <c r="U410" s="133"/>
      <c r="V410" s="134"/>
      <c r="W410" s="135"/>
      <c r="X410" s="141">
        <f t="shared" si="129"/>
        <v>0</v>
      </c>
      <c r="Y410" s="142">
        <f t="shared" si="130"/>
        <v>0</v>
      </c>
      <c r="Z410" s="142">
        <f t="shared" si="131"/>
        <v>0</v>
      </c>
      <c r="AA410" s="143">
        <f t="shared" si="132"/>
        <v>0</v>
      </c>
      <c r="AC410" s="53">
        <f>IF(AND(NOT(X410=0),$I410='자료입력 및 결과표시'!$A$4,COUNTIF('업무중복도(데이터 입력)'!$M410:$S410,'자료입력 및 결과표시'!A$9)&gt;=1),1,0)</f>
        <v>0</v>
      </c>
      <c r="AD410" s="53">
        <f>IF(AND(NOT(Y410=0),$I410='자료입력 및 결과표시'!$A$4,COUNTIF('업무중복도(데이터 입력)'!$M410:$S410,'자료입력 및 결과표시'!B$9)&gt;=1),2,0)</f>
        <v>0</v>
      </c>
      <c r="AE410" s="53">
        <f>IF(AND(NOT(Z410=0),$I410='자료입력 및 결과표시'!$A$4,COUNTIF('업무중복도(데이터 입력)'!$M410:$S410,'자료입력 및 결과표시'!C$9)&gt;=1),3,0)</f>
        <v>0</v>
      </c>
      <c r="AF410" s="53">
        <f>IF(AND(NOT(AA410=0),$I410='자료입력 및 결과표시'!$A$4,COUNTIF('업무중복도(데이터 입력)'!$M410:$S410,'자료입력 및 결과표시'!D$9)&gt;=1),4,0)</f>
        <v>0</v>
      </c>
      <c r="AH410" s="20" t="str">
        <f t="shared" si="133"/>
        <v>\\\0</v>
      </c>
      <c r="AI410" s="20" t="str">
        <f t="shared" si="134"/>
        <v>\\\0</v>
      </c>
      <c r="AJ410" s="20" t="str">
        <f t="shared" si="135"/>
        <v>\\\0</v>
      </c>
      <c r="AK410" s="20" t="str">
        <f t="shared" si="136"/>
        <v>\\\0</v>
      </c>
      <c r="AM410" s="63" t="str">
        <f ca="1">IFERROR(MATCH('자료입력 및 결과표시'!$U$4,OFFSET($AH$3,$AM409,,1000),0)+$AM409,"")</f>
        <v/>
      </c>
      <c r="AN410" s="63" t="str">
        <f ca="1">IFERROR(MATCH('자료입력 및 결과표시'!$V$4,OFFSET($AI$3,$AN409,,1000),0)+$AN409,"")</f>
        <v/>
      </c>
      <c r="AO410" s="63" t="str">
        <f ca="1">IFERROR(MATCH('자료입력 및 결과표시'!$W$4,OFFSET($AJ$3,$AO409,,1000),0)+$AO409,"")</f>
        <v/>
      </c>
      <c r="AP410" s="63" t="str">
        <f ca="1">IFERROR(MATCH('자료입력 및 결과표시'!$X$4,OFFSET($AK$3,$AP409,,1000),0)+$AP409,"")</f>
        <v/>
      </c>
      <c r="AQ410" s="63" t="str">
        <f t="shared" ca="1" si="137"/>
        <v/>
      </c>
      <c r="AR410" s="63" t="str">
        <f t="shared" ca="1" si="138"/>
        <v/>
      </c>
      <c r="AS410" s="63" t="str">
        <f t="shared" ca="1" si="139"/>
        <v/>
      </c>
      <c r="AT410" s="63" t="str">
        <f t="shared" ca="1" si="140"/>
        <v/>
      </c>
      <c r="AU410" s="63" t="str">
        <f t="shared" ca="1" si="141"/>
        <v/>
      </c>
      <c r="AV410" s="63" t="str">
        <f t="shared" ca="1" si="142"/>
        <v/>
      </c>
      <c r="AW410" s="63" t="str">
        <f t="shared" ca="1" si="143"/>
        <v/>
      </c>
      <c r="AX410" s="63" t="str">
        <f t="shared" ca="1" si="144"/>
        <v/>
      </c>
      <c r="BC410"/>
    </row>
    <row r="411" spans="1:55" ht="16.5" x14ac:dyDescent="0.15">
      <c r="A411" s="60" t="str">
        <f ca="1">IFERROR(MATCH('자료입력 및 결과표시'!$A$4,OFFSET($I$3,$A410,,1000),0)+$A410,"")</f>
        <v/>
      </c>
      <c r="B411" s="60" t="str">
        <f t="shared" ca="1" si="145"/>
        <v/>
      </c>
      <c r="C411" s="40"/>
      <c r="D411" s="40"/>
      <c r="E411" s="40"/>
      <c r="H411" s="18">
        <f t="shared" si="128"/>
        <v>0</v>
      </c>
      <c r="I411" s="129"/>
      <c r="J411" s="130"/>
      <c r="K411" s="131"/>
      <c r="L411" s="132"/>
      <c r="M411" s="113"/>
      <c r="N411" s="114"/>
      <c r="O411" s="114"/>
      <c r="P411" s="114"/>
      <c r="Q411" s="114"/>
      <c r="R411" s="114"/>
      <c r="S411" s="115"/>
      <c r="T411" s="116"/>
      <c r="U411" s="133"/>
      <c r="V411" s="134"/>
      <c r="W411" s="135"/>
      <c r="X411" s="141">
        <f t="shared" si="129"/>
        <v>0</v>
      </c>
      <c r="Y411" s="142">
        <f t="shared" si="130"/>
        <v>0</v>
      </c>
      <c r="Z411" s="142">
        <f t="shared" si="131"/>
        <v>0</v>
      </c>
      <c r="AA411" s="143">
        <f t="shared" si="132"/>
        <v>0</v>
      </c>
      <c r="AC411" s="53">
        <f>IF(AND(NOT(X411=0),$I411='자료입력 및 결과표시'!$A$4,COUNTIF('업무중복도(데이터 입력)'!$M411:$S411,'자료입력 및 결과표시'!A$9)&gt;=1),1,0)</f>
        <v>0</v>
      </c>
      <c r="AD411" s="53">
        <f>IF(AND(NOT(Y411=0),$I411='자료입력 및 결과표시'!$A$4,COUNTIF('업무중복도(데이터 입력)'!$M411:$S411,'자료입력 및 결과표시'!B$9)&gt;=1),2,0)</f>
        <v>0</v>
      </c>
      <c r="AE411" s="53">
        <f>IF(AND(NOT(Z411=0),$I411='자료입력 및 결과표시'!$A$4,COUNTIF('업무중복도(데이터 입력)'!$M411:$S411,'자료입력 및 결과표시'!C$9)&gt;=1),3,0)</f>
        <v>0</v>
      </c>
      <c r="AF411" s="53">
        <f>IF(AND(NOT(AA411=0),$I411='자료입력 및 결과표시'!$A$4,COUNTIF('업무중복도(데이터 입력)'!$M411:$S411,'자료입력 및 결과표시'!D$9)&gt;=1),4,0)</f>
        <v>0</v>
      </c>
      <c r="AH411" s="20" t="str">
        <f t="shared" si="133"/>
        <v>\\\0</v>
      </c>
      <c r="AI411" s="20" t="str">
        <f t="shared" si="134"/>
        <v>\\\0</v>
      </c>
      <c r="AJ411" s="20" t="str">
        <f t="shared" si="135"/>
        <v>\\\0</v>
      </c>
      <c r="AK411" s="20" t="str">
        <f t="shared" si="136"/>
        <v>\\\0</v>
      </c>
      <c r="AM411" s="63" t="str">
        <f ca="1">IFERROR(MATCH('자료입력 및 결과표시'!$U$4,OFFSET($AH$3,$AM410,,1000),0)+$AM410,"")</f>
        <v/>
      </c>
      <c r="AN411" s="63" t="str">
        <f ca="1">IFERROR(MATCH('자료입력 및 결과표시'!$V$4,OFFSET($AI$3,$AN410,,1000),0)+$AN410,"")</f>
        <v/>
      </c>
      <c r="AO411" s="63" t="str">
        <f ca="1">IFERROR(MATCH('자료입력 및 결과표시'!$W$4,OFFSET($AJ$3,$AO410,,1000),0)+$AO410,"")</f>
        <v/>
      </c>
      <c r="AP411" s="63" t="str">
        <f ca="1">IFERROR(MATCH('자료입력 및 결과표시'!$X$4,OFFSET($AK$3,$AP410,,1000),0)+$AP410,"")</f>
        <v/>
      </c>
      <c r="AQ411" s="63" t="str">
        <f t="shared" ca="1" si="137"/>
        <v/>
      </c>
      <c r="AR411" s="63" t="str">
        <f t="shared" ca="1" si="138"/>
        <v/>
      </c>
      <c r="AS411" s="63" t="str">
        <f t="shared" ca="1" si="139"/>
        <v/>
      </c>
      <c r="AT411" s="63" t="str">
        <f t="shared" ca="1" si="140"/>
        <v/>
      </c>
      <c r="AU411" s="63" t="str">
        <f t="shared" ca="1" si="141"/>
        <v/>
      </c>
      <c r="AV411" s="63" t="str">
        <f t="shared" ca="1" si="142"/>
        <v/>
      </c>
      <c r="AW411" s="63" t="str">
        <f t="shared" ca="1" si="143"/>
        <v/>
      </c>
      <c r="AX411" s="63" t="str">
        <f t="shared" ca="1" si="144"/>
        <v/>
      </c>
      <c r="BC411"/>
    </row>
    <row r="412" spans="1:55" ht="16.5" x14ac:dyDescent="0.15">
      <c r="A412" s="60" t="str">
        <f ca="1">IFERROR(MATCH('자료입력 및 결과표시'!$A$4,OFFSET($I$3,$A411,,1000),0)+$A411,"")</f>
        <v/>
      </c>
      <c r="B412" s="60" t="str">
        <f t="shared" ca="1" si="145"/>
        <v/>
      </c>
      <c r="C412" s="40"/>
      <c r="D412" s="40"/>
      <c r="E412" s="40"/>
      <c r="H412" s="18">
        <f t="shared" si="128"/>
        <v>0</v>
      </c>
      <c r="I412" s="129"/>
      <c r="J412" s="130"/>
      <c r="K412" s="131"/>
      <c r="L412" s="132"/>
      <c r="M412" s="113"/>
      <c r="N412" s="114"/>
      <c r="O412" s="114"/>
      <c r="P412" s="114"/>
      <c r="Q412" s="114"/>
      <c r="R412" s="114"/>
      <c r="S412" s="115"/>
      <c r="T412" s="116"/>
      <c r="U412" s="133"/>
      <c r="V412" s="134"/>
      <c r="W412" s="135"/>
      <c r="X412" s="141">
        <f t="shared" si="129"/>
        <v>0</v>
      </c>
      <c r="Y412" s="142">
        <f t="shared" si="130"/>
        <v>0</v>
      </c>
      <c r="Z412" s="142">
        <f t="shared" si="131"/>
        <v>0</v>
      </c>
      <c r="AA412" s="143">
        <f t="shared" si="132"/>
        <v>0</v>
      </c>
      <c r="AC412" s="53">
        <f>IF(AND(NOT(X412=0),$I412='자료입력 및 결과표시'!$A$4,COUNTIF('업무중복도(데이터 입력)'!$M412:$S412,'자료입력 및 결과표시'!A$9)&gt;=1),1,0)</f>
        <v>0</v>
      </c>
      <c r="AD412" s="53">
        <f>IF(AND(NOT(Y412=0),$I412='자료입력 및 결과표시'!$A$4,COUNTIF('업무중복도(데이터 입력)'!$M412:$S412,'자료입력 및 결과표시'!B$9)&gt;=1),2,0)</f>
        <v>0</v>
      </c>
      <c r="AE412" s="53">
        <f>IF(AND(NOT(Z412=0),$I412='자료입력 및 결과표시'!$A$4,COUNTIF('업무중복도(데이터 입력)'!$M412:$S412,'자료입력 및 결과표시'!C$9)&gt;=1),3,0)</f>
        <v>0</v>
      </c>
      <c r="AF412" s="53">
        <f>IF(AND(NOT(AA412=0),$I412='자료입력 및 결과표시'!$A$4,COUNTIF('업무중복도(데이터 입력)'!$M412:$S412,'자료입력 및 결과표시'!D$9)&gt;=1),4,0)</f>
        <v>0</v>
      </c>
      <c r="AH412" s="20" t="str">
        <f t="shared" si="133"/>
        <v>\\\0</v>
      </c>
      <c r="AI412" s="20" t="str">
        <f t="shared" si="134"/>
        <v>\\\0</v>
      </c>
      <c r="AJ412" s="20" t="str">
        <f t="shared" si="135"/>
        <v>\\\0</v>
      </c>
      <c r="AK412" s="20" t="str">
        <f t="shared" si="136"/>
        <v>\\\0</v>
      </c>
      <c r="AM412" s="63" t="str">
        <f ca="1">IFERROR(MATCH('자료입력 및 결과표시'!$U$4,OFFSET($AH$3,$AM411,,1000),0)+$AM411,"")</f>
        <v/>
      </c>
      <c r="AN412" s="63" t="str">
        <f ca="1">IFERROR(MATCH('자료입력 및 결과표시'!$V$4,OFFSET($AI$3,$AN411,,1000),0)+$AN411,"")</f>
        <v/>
      </c>
      <c r="AO412" s="63" t="str">
        <f ca="1">IFERROR(MATCH('자료입력 및 결과표시'!$W$4,OFFSET($AJ$3,$AO411,,1000),0)+$AO411,"")</f>
        <v/>
      </c>
      <c r="AP412" s="63" t="str">
        <f ca="1">IFERROR(MATCH('자료입력 및 결과표시'!$X$4,OFFSET($AK$3,$AP411,,1000),0)+$AP411,"")</f>
        <v/>
      </c>
      <c r="AQ412" s="63" t="str">
        <f t="shared" ca="1" si="137"/>
        <v/>
      </c>
      <c r="AR412" s="63" t="str">
        <f t="shared" ca="1" si="138"/>
        <v/>
      </c>
      <c r="AS412" s="63" t="str">
        <f t="shared" ca="1" si="139"/>
        <v/>
      </c>
      <c r="AT412" s="63" t="str">
        <f t="shared" ca="1" si="140"/>
        <v/>
      </c>
      <c r="AU412" s="63" t="str">
        <f t="shared" ca="1" si="141"/>
        <v/>
      </c>
      <c r="AV412" s="63" t="str">
        <f t="shared" ca="1" si="142"/>
        <v/>
      </c>
      <c r="AW412" s="63" t="str">
        <f t="shared" ca="1" si="143"/>
        <v/>
      </c>
      <c r="AX412" s="63" t="str">
        <f t="shared" ca="1" si="144"/>
        <v/>
      </c>
      <c r="BC412"/>
    </row>
    <row r="413" spans="1:55" ht="16.5" x14ac:dyDescent="0.15">
      <c r="A413" s="60" t="str">
        <f ca="1">IFERROR(MATCH('자료입력 및 결과표시'!$A$4,OFFSET($I$3,$A412,,1000),0)+$A412,"")</f>
        <v/>
      </c>
      <c r="B413" s="60" t="str">
        <f t="shared" ca="1" si="145"/>
        <v/>
      </c>
      <c r="C413" s="40"/>
      <c r="D413" s="40"/>
      <c r="E413" s="40"/>
      <c r="H413" s="18">
        <f t="shared" si="128"/>
        <v>0</v>
      </c>
      <c r="I413" s="129"/>
      <c r="J413" s="130"/>
      <c r="K413" s="131"/>
      <c r="L413" s="132"/>
      <c r="M413" s="113"/>
      <c r="N413" s="114"/>
      <c r="O413" s="114"/>
      <c r="P413" s="114"/>
      <c r="Q413" s="114"/>
      <c r="R413" s="114"/>
      <c r="S413" s="115"/>
      <c r="T413" s="116"/>
      <c r="U413" s="133"/>
      <c r="V413" s="134"/>
      <c r="W413" s="135"/>
      <c r="X413" s="141">
        <f t="shared" si="129"/>
        <v>0</v>
      </c>
      <c r="Y413" s="142">
        <f t="shared" si="130"/>
        <v>0</v>
      </c>
      <c r="Z413" s="142">
        <f t="shared" si="131"/>
        <v>0</v>
      </c>
      <c r="AA413" s="143">
        <f t="shared" si="132"/>
        <v>0</v>
      </c>
      <c r="AC413" s="53">
        <f>IF(AND(NOT(X413=0),$I413='자료입력 및 결과표시'!$A$4,COUNTIF('업무중복도(데이터 입력)'!$M413:$S413,'자료입력 및 결과표시'!A$9)&gt;=1),1,0)</f>
        <v>0</v>
      </c>
      <c r="AD413" s="53">
        <f>IF(AND(NOT(Y413=0),$I413='자료입력 및 결과표시'!$A$4,COUNTIF('업무중복도(데이터 입력)'!$M413:$S413,'자료입력 및 결과표시'!B$9)&gt;=1),2,0)</f>
        <v>0</v>
      </c>
      <c r="AE413" s="53">
        <f>IF(AND(NOT(Z413=0),$I413='자료입력 및 결과표시'!$A$4,COUNTIF('업무중복도(데이터 입력)'!$M413:$S413,'자료입력 및 결과표시'!C$9)&gt;=1),3,0)</f>
        <v>0</v>
      </c>
      <c r="AF413" s="53">
        <f>IF(AND(NOT(AA413=0),$I413='자료입력 및 결과표시'!$A$4,COUNTIF('업무중복도(데이터 입력)'!$M413:$S413,'자료입력 및 결과표시'!D$9)&gt;=1),4,0)</f>
        <v>0</v>
      </c>
      <c r="AH413" s="20" t="str">
        <f t="shared" si="133"/>
        <v>\\\0</v>
      </c>
      <c r="AI413" s="20" t="str">
        <f t="shared" si="134"/>
        <v>\\\0</v>
      </c>
      <c r="AJ413" s="20" t="str">
        <f t="shared" si="135"/>
        <v>\\\0</v>
      </c>
      <c r="AK413" s="20" t="str">
        <f t="shared" si="136"/>
        <v>\\\0</v>
      </c>
      <c r="AM413" s="63" t="str">
        <f ca="1">IFERROR(MATCH('자료입력 및 결과표시'!$U$4,OFFSET($AH$3,$AM412,,1000),0)+$AM412,"")</f>
        <v/>
      </c>
      <c r="AN413" s="63" t="str">
        <f ca="1">IFERROR(MATCH('자료입력 및 결과표시'!$V$4,OFFSET($AI$3,$AN412,,1000),0)+$AN412,"")</f>
        <v/>
      </c>
      <c r="AO413" s="63" t="str">
        <f ca="1">IFERROR(MATCH('자료입력 및 결과표시'!$W$4,OFFSET($AJ$3,$AO412,,1000),0)+$AO412,"")</f>
        <v/>
      </c>
      <c r="AP413" s="63" t="str">
        <f ca="1">IFERROR(MATCH('자료입력 및 결과표시'!$X$4,OFFSET($AK$3,$AP412,,1000),0)+$AP412,"")</f>
        <v/>
      </c>
      <c r="AQ413" s="63" t="str">
        <f t="shared" ca="1" si="137"/>
        <v/>
      </c>
      <c r="AR413" s="63" t="str">
        <f t="shared" ca="1" si="138"/>
        <v/>
      </c>
      <c r="AS413" s="63" t="str">
        <f t="shared" ca="1" si="139"/>
        <v/>
      </c>
      <c r="AT413" s="63" t="str">
        <f t="shared" ca="1" si="140"/>
        <v/>
      </c>
      <c r="AU413" s="63" t="str">
        <f t="shared" ca="1" si="141"/>
        <v/>
      </c>
      <c r="AV413" s="63" t="str">
        <f t="shared" ca="1" si="142"/>
        <v/>
      </c>
      <c r="AW413" s="63" t="str">
        <f t="shared" ca="1" si="143"/>
        <v/>
      </c>
      <c r="AX413" s="63" t="str">
        <f t="shared" ca="1" si="144"/>
        <v/>
      </c>
      <c r="BC413"/>
    </row>
    <row r="414" spans="1:55" ht="16.5" x14ac:dyDescent="0.15">
      <c r="A414" s="60" t="str">
        <f ca="1">IFERROR(MATCH('자료입력 및 결과표시'!$A$4,OFFSET($I$3,$A413,,1000),0)+$A413,"")</f>
        <v/>
      </c>
      <c r="B414" s="60" t="str">
        <f t="shared" ca="1" si="145"/>
        <v/>
      </c>
      <c r="C414" s="40"/>
      <c r="D414" s="40"/>
      <c r="E414" s="40"/>
      <c r="H414" s="18">
        <f t="shared" si="128"/>
        <v>0</v>
      </c>
      <c r="I414" s="129"/>
      <c r="J414" s="130"/>
      <c r="K414" s="131"/>
      <c r="L414" s="132"/>
      <c r="M414" s="113"/>
      <c r="N414" s="114"/>
      <c r="O414" s="114"/>
      <c r="P414" s="114"/>
      <c r="Q414" s="114"/>
      <c r="R414" s="114"/>
      <c r="S414" s="115"/>
      <c r="T414" s="116"/>
      <c r="U414" s="133"/>
      <c r="V414" s="134"/>
      <c r="W414" s="135"/>
      <c r="X414" s="141">
        <f t="shared" si="129"/>
        <v>0</v>
      </c>
      <c r="Y414" s="142">
        <f t="shared" si="130"/>
        <v>0</v>
      </c>
      <c r="Z414" s="142">
        <f t="shared" si="131"/>
        <v>0</v>
      </c>
      <c r="AA414" s="143">
        <f t="shared" si="132"/>
        <v>0</v>
      </c>
      <c r="AC414" s="53">
        <f>IF(AND(NOT(X414=0),$I414='자료입력 및 결과표시'!$A$4,COUNTIF('업무중복도(데이터 입력)'!$M414:$S414,'자료입력 및 결과표시'!A$9)&gt;=1),1,0)</f>
        <v>0</v>
      </c>
      <c r="AD414" s="53">
        <f>IF(AND(NOT(Y414=0),$I414='자료입력 및 결과표시'!$A$4,COUNTIF('업무중복도(데이터 입력)'!$M414:$S414,'자료입력 및 결과표시'!B$9)&gt;=1),2,0)</f>
        <v>0</v>
      </c>
      <c r="AE414" s="53">
        <f>IF(AND(NOT(Z414=0),$I414='자료입력 및 결과표시'!$A$4,COUNTIF('업무중복도(데이터 입력)'!$M414:$S414,'자료입력 및 결과표시'!C$9)&gt;=1),3,0)</f>
        <v>0</v>
      </c>
      <c r="AF414" s="53">
        <f>IF(AND(NOT(AA414=0),$I414='자료입력 및 결과표시'!$A$4,COUNTIF('업무중복도(데이터 입력)'!$M414:$S414,'자료입력 및 결과표시'!D$9)&gt;=1),4,0)</f>
        <v>0</v>
      </c>
      <c r="AH414" s="20" t="str">
        <f t="shared" si="133"/>
        <v>\\\0</v>
      </c>
      <c r="AI414" s="20" t="str">
        <f t="shared" si="134"/>
        <v>\\\0</v>
      </c>
      <c r="AJ414" s="20" t="str">
        <f t="shared" si="135"/>
        <v>\\\0</v>
      </c>
      <c r="AK414" s="20" t="str">
        <f t="shared" si="136"/>
        <v>\\\0</v>
      </c>
      <c r="AM414" s="63" t="str">
        <f ca="1">IFERROR(MATCH('자료입력 및 결과표시'!$U$4,OFFSET($AH$3,$AM413,,1000),0)+$AM413,"")</f>
        <v/>
      </c>
      <c r="AN414" s="63" t="str">
        <f ca="1">IFERROR(MATCH('자료입력 및 결과표시'!$V$4,OFFSET($AI$3,$AN413,,1000),0)+$AN413,"")</f>
        <v/>
      </c>
      <c r="AO414" s="63" t="str">
        <f ca="1">IFERROR(MATCH('자료입력 및 결과표시'!$W$4,OFFSET($AJ$3,$AO413,,1000),0)+$AO413,"")</f>
        <v/>
      </c>
      <c r="AP414" s="63" t="str">
        <f ca="1">IFERROR(MATCH('자료입력 및 결과표시'!$X$4,OFFSET($AK$3,$AP413,,1000),0)+$AP413,"")</f>
        <v/>
      </c>
      <c r="AQ414" s="63" t="str">
        <f t="shared" ca="1" si="137"/>
        <v/>
      </c>
      <c r="AR414" s="63" t="str">
        <f t="shared" ca="1" si="138"/>
        <v/>
      </c>
      <c r="AS414" s="63" t="str">
        <f t="shared" ca="1" si="139"/>
        <v/>
      </c>
      <c r="AT414" s="63" t="str">
        <f t="shared" ca="1" si="140"/>
        <v/>
      </c>
      <c r="AU414" s="63" t="str">
        <f t="shared" ca="1" si="141"/>
        <v/>
      </c>
      <c r="AV414" s="63" t="str">
        <f t="shared" ca="1" si="142"/>
        <v/>
      </c>
      <c r="AW414" s="63" t="str">
        <f t="shared" ca="1" si="143"/>
        <v/>
      </c>
      <c r="AX414" s="63" t="str">
        <f t="shared" ca="1" si="144"/>
        <v/>
      </c>
      <c r="BC414"/>
    </row>
    <row r="415" spans="1:55" ht="16.5" x14ac:dyDescent="0.15">
      <c r="A415" s="60" t="str">
        <f ca="1">IFERROR(MATCH('자료입력 및 결과표시'!$A$4,OFFSET($I$3,$A414,,1000),0)+$A414,"")</f>
        <v/>
      </c>
      <c r="B415" s="60" t="str">
        <f t="shared" ca="1" si="145"/>
        <v/>
      </c>
      <c r="C415" s="40"/>
      <c r="D415" s="40"/>
      <c r="E415" s="40"/>
      <c r="H415" s="18">
        <f t="shared" si="128"/>
        <v>0</v>
      </c>
      <c r="I415" s="129"/>
      <c r="J415" s="130"/>
      <c r="K415" s="131"/>
      <c r="L415" s="132"/>
      <c r="M415" s="113"/>
      <c r="N415" s="114"/>
      <c r="O415" s="114"/>
      <c r="P415" s="114"/>
      <c r="Q415" s="114"/>
      <c r="R415" s="114"/>
      <c r="S415" s="115"/>
      <c r="T415" s="116"/>
      <c r="U415" s="133"/>
      <c r="V415" s="134"/>
      <c r="W415" s="135"/>
      <c r="X415" s="141">
        <f t="shared" si="129"/>
        <v>0</v>
      </c>
      <c r="Y415" s="142">
        <f t="shared" si="130"/>
        <v>0</v>
      </c>
      <c r="Z415" s="142">
        <f t="shared" si="131"/>
        <v>0</v>
      </c>
      <c r="AA415" s="143">
        <f t="shared" si="132"/>
        <v>0</v>
      </c>
      <c r="AC415" s="53">
        <f>IF(AND(NOT(X415=0),$I415='자료입력 및 결과표시'!$A$4,COUNTIF('업무중복도(데이터 입력)'!$M415:$S415,'자료입력 및 결과표시'!A$9)&gt;=1),1,0)</f>
        <v>0</v>
      </c>
      <c r="AD415" s="53">
        <f>IF(AND(NOT(Y415=0),$I415='자료입력 및 결과표시'!$A$4,COUNTIF('업무중복도(데이터 입력)'!$M415:$S415,'자료입력 및 결과표시'!B$9)&gt;=1),2,0)</f>
        <v>0</v>
      </c>
      <c r="AE415" s="53">
        <f>IF(AND(NOT(Z415=0),$I415='자료입력 및 결과표시'!$A$4,COUNTIF('업무중복도(데이터 입력)'!$M415:$S415,'자료입력 및 결과표시'!C$9)&gt;=1),3,0)</f>
        <v>0</v>
      </c>
      <c r="AF415" s="53">
        <f>IF(AND(NOT(AA415=0),$I415='자료입력 및 결과표시'!$A$4,COUNTIF('업무중복도(데이터 입력)'!$M415:$S415,'자료입력 및 결과표시'!D$9)&gt;=1),4,0)</f>
        <v>0</v>
      </c>
      <c r="AH415" s="20" t="str">
        <f t="shared" si="133"/>
        <v>\\\0</v>
      </c>
      <c r="AI415" s="20" t="str">
        <f t="shared" si="134"/>
        <v>\\\0</v>
      </c>
      <c r="AJ415" s="20" t="str">
        <f t="shared" si="135"/>
        <v>\\\0</v>
      </c>
      <c r="AK415" s="20" t="str">
        <f t="shared" si="136"/>
        <v>\\\0</v>
      </c>
      <c r="AM415" s="63" t="str">
        <f ca="1">IFERROR(MATCH('자료입력 및 결과표시'!$U$4,OFFSET($AH$3,$AM414,,1000),0)+$AM414,"")</f>
        <v/>
      </c>
      <c r="AN415" s="63" t="str">
        <f ca="1">IFERROR(MATCH('자료입력 및 결과표시'!$V$4,OFFSET($AI$3,$AN414,,1000),0)+$AN414,"")</f>
        <v/>
      </c>
      <c r="AO415" s="63" t="str">
        <f ca="1">IFERROR(MATCH('자료입력 및 결과표시'!$W$4,OFFSET($AJ$3,$AO414,,1000),0)+$AO414,"")</f>
        <v/>
      </c>
      <c r="AP415" s="63" t="str">
        <f ca="1">IFERROR(MATCH('자료입력 및 결과표시'!$X$4,OFFSET($AK$3,$AP414,,1000),0)+$AP414,"")</f>
        <v/>
      </c>
      <c r="AQ415" s="63" t="str">
        <f t="shared" ca="1" si="137"/>
        <v/>
      </c>
      <c r="AR415" s="63" t="str">
        <f t="shared" ca="1" si="138"/>
        <v/>
      </c>
      <c r="AS415" s="63" t="str">
        <f t="shared" ca="1" si="139"/>
        <v/>
      </c>
      <c r="AT415" s="63" t="str">
        <f t="shared" ca="1" si="140"/>
        <v/>
      </c>
      <c r="AU415" s="63" t="str">
        <f t="shared" ca="1" si="141"/>
        <v/>
      </c>
      <c r="AV415" s="63" t="str">
        <f t="shared" ca="1" si="142"/>
        <v/>
      </c>
      <c r="AW415" s="63" t="str">
        <f t="shared" ca="1" si="143"/>
        <v/>
      </c>
      <c r="AX415" s="63" t="str">
        <f t="shared" ca="1" si="144"/>
        <v/>
      </c>
      <c r="BC415"/>
    </row>
    <row r="416" spans="1:55" ht="16.5" x14ac:dyDescent="0.15">
      <c r="A416" s="60" t="str">
        <f ca="1">IFERROR(MATCH('자료입력 및 결과표시'!$A$4,OFFSET($I$3,$A415,,1000),0)+$A415,"")</f>
        <v/>
      </c>
      <c r="B416" s="60" t="str">
        <f t="shared" ca="1" si="145"/>
        <v/>
      </c>
      <c r="H416" s="18">
        <f t="shared" si="128"/>
        <v>0</v>
      </c>
      <c r="I416" s="129"/>
      <c r="J416" s="130"/>
      <c r="K416" s="131"/>
      <c r="L416" s="132"/>
      <c r="M416" s="113"/>
      <c r="N416" s="114"/>
      <c r="O416" s="114"/>
      <c r="P416" s="114"/>
      <c r="Q416" s="114"/>
      <c r="R416" s="114"/>
      <c r="S416" s="115"/>
      <c r="T416" s="116"/>
      <c r="U416" s="133"/>
      <c r="V416" s="134"/>
      <c r="W416" s="135"/>
      <c r="X416" s="141">
        <f t="shared" si="129"/>
        <v>0</v>
      </c>
      <c r="Y416" s="142">
        <f t="shared" si="130"/>
        <v>0</v>
      </c>
      <c r="Z416" s="142">
        <f t="shared" si="131"/>
        <v>0</v>
      </c>
      <c r="AA416" s="143">
        <f t="shared" si="132"/>
        <v>0</v>
      </c>
      <c r="AC416" s="53">
        <f>IF(AND(NOT(X416=0),$I416='자료입력 및 결과표시'!$A$4,COUNTIF('업무중복도(데이터 입력)'!$M416:$S416,'자료입력 및 결과표시'!A$9)&gt;=1),1,0)</f>
        <v>0</v>
      </c>
      <c r="AD416" s="53">
        <f>IF(AND(NOT(Y416=0),$I416='자료입력 및 결과표시'!$A$4,COUNTIF('업무중복도(데이터 입력)'!$M416:$S416,'자료입력 및 결과표시'!B$9)&gt;=1),2,0)</f>
        <v>0</v>
      </c>
      <c r="AE416" s="53">
        <f>IF(AND(NOT(Z416=0),$I416='자료입력 및 결과표시'!$A$4,COUNTIF('업무중복도(데이터 입력)'!$M416:$S416,'자료입력 및 결과표시'!C$9)&gt;=1),3,0)</f>
        <v>0</v>
      </c>
      <c r="AF416" s="53">
        <f>IF(AND(NOT(AA416=0),$I416='자료입력 및 결과표시'!$A$4,COUNTIF('업무중복도(데이터 입력)'!$M416:$S416,'자료입력 및 결과표시'!D$9)&gt;=1),4,0)</f>
        <v>0</v>
      </c>
      <c r="AH416" s="20" t="str">
        <f t="shared" si="133"/>
        <v>\\\0</v>
      </c>
      <c r="AI416" s="20" t="str">
        <f t="shared" si="134"/>
        <v>\\\0</v>
      </c>
      <c r="AJ416" s="20" t="str">
        <f t="shared" si="135"/>
        <v>\\\0</v>
      </c>
      <c r="AK416" s="20" t="str">
        <f t="shared" si="136"/>
        <v>\\\0</v>
      </c>
      <c r="AM416" s="63" t="str">
        <f ca="1">IFERROR(MATCH('자료입력 및 결과표시'!$U$4,OFFSET($AH$3,$AM415,,1000),0)+$AM415,"")</f>
        <v/>
      </c>
      <c r="AN416" s="63" t="str">
        <f ca="1">IFERROR(MATCH('자료입력 및 결과표시'!$V$4,OFFSET($AI$3,$AN415,,1000),0)+$AN415,"")</f>
        <v/>
      </c>
      <c r="AO416" s="63" t="str">
        <f ca="1">IFERROR(MATCH('자료입력 및 결과표시'!$W$4,OFFSET($AJ$3,$AO415,,1000),0)+$AO415,"")</f>
        <v/>
      </c>
      <c r="AP416" s="63" t="str">
        <f ca="1">IFERROR(MATCH('자료입력 및 결과표시'!$X$4,OFFSET($AK$3,$AP415,,1000),0)+$AP415,"")</f>
        <v/>
      </c>
      <c r="AQ416" s="63" t="str">
        <f t="shared" ca="1" si="137"/>
        <v/>
      </c>
      <c r="AR416" s="63" t="str">
        <f t="shared" ca="1" si="138"/>
        <v/>
      </c>
      <c r="AS416" s="63" t="str">
        <f t="shared" ca="1" si="139"/>
        <v/>
      </c>
      <c r="AT416" s="63" t="str">
        <f t="shared" ca="1" si="140"/>
        <v/>
      </c>
      <c r="AU416" s="63" t="str">
        <f t="shared" ca="1" si="141"/>
        <v/>
      </c>
      <c r="AV416" s="63" t="str">
        <f t="shared" ca="1" si="142"/>
        <v/>
      </c>
      <c r="AW416" s="63" t="str">
        <f t="shared" ca="1" si="143"/>
        <v/>
      </c>
      <c r="AX416" s="63" t="str">
        <f t="shared" ca="1" si="144"/>
        <v/>
      </c>
      <c r="BC416"/>
    </row>
    <row r="417" spans="1:55" ht="16.5" x14ac:dyDescent="0.15">
      <c r="A417" s="60" t="str">
        <f ca="1">IFERROR(MATCH('자료입력 및 결과표시'!$A$4,OFFSET($I$3,$A416,,1000),0)+$A416,"")</f>
        <v/>
      </c>
      <c r="B417" s="60" t="str">
        <f t="shared" ca="1" si="145"/>
        <v/>
      </c>
      <c r="H417" s="18">
        <f t="shared" si="128"/>
        <v>0</v>
      </c>
      <c r="I417" s="129"/>
      <c r="J417" s="130"/>
      <c r="K417" s="131"/>
      <c r="L417" s="132"/>
      <c r="M417" s="113"/>
      <c r="N417" s="114"/>
      <c r="O417" s="114"/>
      <c r="P417" s="114"/>
      <c r="Q417" s="114"/>
      <c r="R417" s="114"/>
      <c r="S417" s="115"/>
      <c r="T417" s="116"/>
      <c r="U417" s="133"/>
      <c r="V417" s="134"/>
      <c r="W417" s="135"/>
      <c r="X417" s="141">
        <f t="shared" si="129"/>
        <v>0</v>
      </c>
      <c r="Y417" s="142">
        <f t="shared" si="130"/>
        <v>0</v>
      </c>
      <c r="Z417" s="142">
        <f t="shared" si="131"/>
        <v>0</v>
      </c>
      <c r="AA417" s="143">
        <f t="shared" si="132"/>
        <v>0</v>
      </c>
      <c r="AC417" s="53">
        <f>IF(AND(NOT(X417=0),$I417='자료입력 및 결과표시'!$A$4,COUNTIF('업무중복도(데이터 입력)'!$M417:$S417,'자료입력 및 결과표시'!A$9)&gt;=1),1,0)</f>
        <v>0</v>
      </c>
      <c r="AD417" s="53">
        <f>IF(AND(NOT(Y417=0),$I417='자료입력 및 결과표시'!$A$4,COUNTIF('업무중복도(데이터 입력)'!$M417:$S417,'자료입력 및 결과표시'!B$9)&gt;=1),2,0)</f>
        <v>0</v>
      </c>
      <c r="AE417" s="53">
        <f>IF(AND(NOT(Z417=0),$I417='자료입력 및 결과표시'!$A$4,COUNTIF('업무중복도(데이터 입력)'!$M417:$S417,'자료입력 및 결과표시'!C$9)&gt;=1),3,0)</f>
        <v>0</v>
      </c>
      <c r="AF417" s="53">
        <f>IF(AND(NOT(AA417=0),$I417='자료입력 및 결과표시'!$A$4,COUNTIF('업무중복도(데이터 입력)'!$M417:$S417,'자료입력 및 결과표시'!D$9)&gt;=1),4,0)</f>
        <v>0</v>
      </c>
      <c r="AH417" s="20" t="str">
        <f t="shared" si="133"/>
        <v>\\\0</v>
      </c>
      <c r="AI417" s="20" t="str">
        <f t="shared" si="134"/>
        <v>\\\0</v>
      </c>
      <c r="AJ417" s="20" t="str">
        <f t="shared" si="135"/>
        <v>\\\0</v>
      </c>
      <c r="AK417" s="20" t="str">
        <f t="shared" si="136"/>
        <v>\\\0</v>
      </c>
      <c r="AM417" s="63" t="str">
        <f ca="1">IFERROR(MATCH('자료입력 및 결과표시'!$U$4,OFFSET($AH$3,$AM416,,1000),0)+$AM416,"")</f>
        <v/>
      </c>
      <c r="AN417" s="63" t="str">
        <f ca="1">IFERROR(MATCH('자료입력 및 결과표시'!$V$4,OFFSET($AI$3,$AN416,,1000),0)+$AN416,"")</f>
        <v/>
      </c>
      <c r="AO417" s="63" t="str">
        <f ca="1">IFERROR(MATCH('자료입력 및 결과표시'!$W$4,OFFSET($AJ$3,$AO416,,1000),0)+$AO416,"")</f>
        <v/>
      </c>
      <c r="AP417" s="63" t="str">
        <f ca="1">IFERROR(MATCH('자료입력 및 결과표시'!$X$4,OFFSET($AK$3,$AP416,,1000),0)+$AP416,"")</f>
        <v/>
      </c>
      <c r="AQ417" s="63" t="str">
        <f t="shared" ca="1" si="137"/>
        <v/>
      </c>
      <c r="AR417" s="63" t="str">
        <f t="shared" ca="1" si="138"/>
        <v/>
      </c>
      <c r="AS417" s="63" t="str">
        <f t="shared" ca="1" si="139"/>
        <v/>
      </c>
      <c r="AT417" s="63" t="str">
        <f t="shared" ca="1" si="140"/>
        <v/>
      </c>
      <c r="AU417" s="63" t="str">
        <f t="shared" ca="1" si="141"/>
        <v/>
      </c>
      <c r="AV417" s="63" t="str">
        <f t="shared" ca="1" si="142"/>
        <v/>
      </c>
      <c r="AW417" s="63" t="str">
        <f t="shared" ca="1" si="143"/>
        <v/>
      </c>
      <c r="AX417" s="63" t="str">
        <f t="shared" ca="1" si="144"/>
        <v/>
      </c>
      <c r="BC417"/>
    </row>
    <row r="418" spans="1:55" ht="16.5" x14ac:dyDescent="0.15">
      <c r="A418" s="60" t="str">
        <f ca="1">IFERROR(MATCH('자료입력 및 결과표시'!$A$4,OFFSET($I$3,$A417,,1000),0)+$A417,"")</f>
        <v/>
      </c>
      <c r="B418" s="60" t="str">
        <f t="shared" ca="1" si="145"/>
        <v/>
      </c>
      <c r="H418" s="18">
        <f t="shared" si="128"/>
        <v>0</v>
      </c>
      <c r="I418" s="129"/>
      <c r="J418" s="130"/>
      <c r="K418" s="131"/>
      <c r="L418" s="132"/>
      <c r="M418" s="113"/>
      <c r="N418" s="114"/>
      <c r="O418" s="114"/>
      <c r="P418" s="114"/>
      <c r="Q418" s="114"/>
      <c r="R418" s="114"/>
      <c r="S418" s="115"/>
      <c r="T418" s="116"/>
      <c r="U418" s="133"/>
      <c r="V418" s="134"/>
      <c r="W418" s="135"/>
      <c r="X418" s="141">
        <f t="shared" si="129"/>
        <v>0</v>
      </c>
      <c r="Y418" s="142">
        <f t="shared" si="130"/>
        <v>0</v>
      </c>
      <c r="Z418" s="142">
        <f t="shared" si="131"/>
        <v>0</v>
      </c>
      <c r="AA418" s="143">
        <f t="shared" si="132"/>
        <v>0</v>
      </c>
      <c r="AC418" s="53">
        <f>IF(AND(NOT(X418=0),$I418='자료입력 및 결과표시'!$A$4,COUNTIF('업무중복도(데이터 입력)'!$M418:$S418,'자료입력 및 결과표시'!A$9)&gt;=1),1,0)</f>
        <v>0</v>
      </c>
      <c r="AD418" s="53">
        <f>IF(AND(NOT(Y418=0),$I418='자료입력 및 결과표시'!$A$4,COUNTIF('업무중복도(데이터 입력)'!$M418:$S418,'자료입력 및 결과표시'!B$9)&gt;=1),2,0)</f>
        <v>0</v>
      </c>
      <c r="AE418" s="53">
        <f>IF(AND(NOT(Z418=0),$I418='자료입력 및 결과표시'!$A$4,COUNTIF('업무중복도(데이터 입력)'!$M418:$S418,'자료입력 및 결과표시'!C$9)&gt;=1),3,0)</f>
        <v>0</v>
      </c>
      <c r="AF418" s="53">
        <f>IF(AND(NOT(AA418=0),$I418='자료입력 및 결과표시'!$A$4,COUNTIF('업무중복도(데이터 입력)'!$M418:$S418,'자료입력 및 결과표시'!D$9)&gt;=1),4,0)</f>
        <v>0</v>
      </c>
      <c r="AH418" s="20" t="str">
        <f t="shared" si="133"/>
        <v>\\\0</v>
      </c>
      <c r="AI418" s="20" t="str">
        <f t="shared" si="134"/>
        <v>\\\0</v>
      </c>
      <c r="AJ418" s="20" t="str">
        <f t="shared" si="135"/>
        <v>\\\0</v>
      </c>
      <c r="AK418" s="20" t="str">
        <f t="shared" si="136"/>
        <v>\\\0</v>
      </c>
      <c r="AM418" s="63" t="str">
        <f ca="1">IFERROR(MATCH('자료입력 및 결과표시'!$U$4,OFFSET($AH$3,$AM417,,1000),0)+$AM417,"")</f>
        <v/>
      </c>
      <c r="AN418" s="63" t="str">
        <f ca="1">IFERROR(MATCH('자료입력 및 결과표시'!$V$4,OFFSET($AI$3,$AN417,,1000),0)+$AN417,"")</f>
        <v/>
      </c>
      <c r="AO418" s="63" t="str">
        <f ca="1">IFERROR(MATCH('자료입력 및 결과표시'!$W$4,OFFSET($AJ$3,$AO417,,1000),0)+$AO417,"")</f>
        <v/>
      </c>
      <c r="AP418" s="63" t="str">
        <f ca="1">IFERROR(MATCH('자료입력 및 결과표시'!$X$4,OFFSET($AK$3,$AP417,,1000),0)+$AP417,"")</f>
        <v/>
      </c>
      <c r="AQ418" s="63" t="str">
        <f t="shared" ca="1" si="137"/>
        <v/>
      </c>
      <c r="AR418" s="63" t="str">
        <f t="shared" ca="1" si="138"/>
        <v/>
      </c>
      <c r="AS418" s="63" t="str">
        <f t="shared" ca="1" si="139"/>
        <v/>
      </c>
      <c r="AT418" s="63" t="str">
        <f t="shared" ca="1" si="140"/>
        <v/>
      </c>
      <c r="AU418" s="63" t="str">
        <f t="shared" ca="1" si="141"/>
        <v/>
      </c>
      <c r="AV418" s="63" t="str">
        <f t="shared" ca="1" si="142"/>
        <v/>
      </c>
      <c r="AW418" s="63" t="str">
        <f t="shared" ca="1" si="143"/>
        <v/>
      </c>
      <c r="AX418" s="63" t="str">
        <f t="shared" ca="1" si="144"/>
        <v/>
      </c>
      <c r="BC418"/>
    </row>
    <row r="419" spans="1:55" ht="16.5" x14ac:dyDescent="0.15">
      <c r="A419" s="60" t="str">
        <f ca="1">IFERROR(MATCH('자료입력 및 결과표시'!$A$4,OFFSET($I$3,$A418,,1000),0)+$A418,"")</f>
        <v/>
      </c>
      <c r="B419" s="60" t="str">
        <f t="shared" ca="1" si="145"/>
        <v/>
      </c>
      <c r="H419" s="18">
        <f t="shared" si="128"/>
        <v>0</v>
      </c>
      <c r="I419" s="129"/>
      <c r="J419" s="130"/>
      <c r="K419" s="131"/>
      <c r="L419" s="132"/>
      <c r="M419" s="113"/>
      <c r="N419" s="114"/>
      <c r="O419" s="114"/>
      <c r="P419" s="114"/>
      <c r="Q419" s="114"/>
      <c r="R419" s="114"/>
      <c r="S419" s="115"/>
      <c r="T419" s="116"/>
      <c r="U419" s="133"/>
      <c r="V419" s="134"/>
      <c r="W419" s="135"/>
      <c r="X419" s="141">
        <f t="shared" si="129"/>
        <v>0</v>
      </c>
      <c r="Y419" s="142">
        <f t="shared" si="130"/>
        <v>0</v>
      </c>
      <c r="Z419" s="142">
        <f t="shared" si="131"/>
        <v>0</v>
      </c>
      <c r="AA419" s="143">
        <f t="shared" si="132"/>
        <v>0</v>
      </c>
      <c r="AC419" s="53">
        <f>IF(AND(NOT(X419=0),$I419='자료입력 및 결과표시'!$A$4,COUNTIF('업무중복도(데이터 입력)'!$M419:$S419,'자료입력 및 결과표시'!A$9)&gt;=1),1,0)</f>
        <v>0</v>
      </c>
      <c r="AD419" s="53">
        <f>IF(AND(NOT(Y419=0),$I419='자료입력 및 결과표시'!$A$4,COUNTIF('업무중복도(데이터 입력)'!$M419:$S419,'자료입력 및 결과표시'!B$9)&gt;=1),2,0)</f>
        <v>0</v>
      </c>
      <c r="AE419" s="53">
        <f>IF(AND(NOT(Z419=0),$I419='자료입력 및 결과표시'!$A$4,COUNTIF('업무중복도(데이터 입력)'!$M419:$S419,'자료입력 및 결과표시'!C$9)&gt;=1),3,0)</f>
        <v>0</v>
      </c>
      <c r="AF419" s="53">
        <f>IF(AND(NOT(AA419=0),$I419='자료입력 및 결과표시'!$A$4,COUNTIF('업무중복도(데이터 입력)'!$M419:$S419,'자료입력 및 결과표시'!D$9)&gt;=1),4,0)</f>
        <v>0</v>
      </c>
      <c r="AH419" s="20" t="str">
        <f t="shared" si="133"/>
        <v>\\\0</v>
      </c>
      <c r="AI419" s="20" t="str">
        <f t="shared" si="134"/>
        <v>\\\0</v>
      </c>
      <c r="AJ419" s="20" t="str">
        <f t="shared" si="135"/>
        <v>\\\0</v>
      </c>
      <c r="AK419" s="20" t="str">
        <f t="shared" si="136"/>
        <v>\\\0</v>
      </c>
      <c r="AM419" s="63" t="str">
        <f ca="1">IFERROR(MATCH('자료입력 및 결과표시'!$U$4,OFFSET($AH$3,$AM418,,1000),0)+$AM418,"")</f>
        <v/>
      </c>
      <c r="AN419" s="63" t="str">
        <f ca="1">IFERROR(MATCH('자료입력 및 결과표시'!$V$4,OFFSET($AI$3,$AN418,,1000),0)+$AN418,"")</f>
        <v/>
      </c>
      <c r="AO419" s="63" t="str">
        <f ca="1">IFERROR(MATCH('자료입력 및 결과표시'!$W$4,OFFSET($AJ$3,$AO418,,1000),0)+$AO418,"")</f>
        <v/>
      </c>
      <c r="AP419" s="63" t="str">
        <f ca="1">IFERROR(MATCH('자료입력 및 결과표시'!$X$4,OFFSET($AK$3,$AP418,,1000),0)+$AP418,"")</f>
        <v/>
      </c>
      <c r="AQ419" s="63" t="str">
        <f t="shared" ca="1" si="137"/>
        <v/>
      </c>
      <c r="AR419" s="63" t="str">
        <f t="shared" ca="1" si="138"/>
        <v/>
      </c>
      <c r="AS419" s="63" t="str">
        <f t="shared" ca="1" si="139"/>
        <v/>
      </c>
      <c r="AT419" s="63" t="str">
        <f t="shared" ca="1" si="140"/>
        <v/>
      </c>
      <c r="AU419" s="63" t="str">
        <f t="shared" ca="1" si="141"/>
        <v/>
      </c>
      <c r="AV419" s="63" t="str">
        <f t="shared" ca="1" si="142"/>
        <v/>
      </c>
      <c r="AW419" s="63" t="str">
        <f t="shared" ca="1" si="143"/>
        <v/>
      </c>
      <c r="AX419" s="63" t="str">
        <f t="shared" ca="1" si="144"/>
        <v/>
      </c>
      <c r="BC419"/>
    </row>
    <row r="420" spans="1:55" ht="16.5" x14ac:dyDescent="0.15">
      <c r="A420" s="60" t="str">
        <f ca="1">IFERROR(MATCH('자료입력 및 결과표시'!$A$4,OFFSET($I$3,$A419,,1000),0)+$A419,"")</f>
        <v/>
      </c>
      <c r="B420" s="60" t="str">
        <f t="shared" ca="1" si="145"/>
        <v/>
      </c>
      <c r="H420" s="18">
        <f t="shared" si="128"/>
        <v>0</v>
      </c>
      <c r="I420" s="129"/>
      <c r="J420" s="130"/>
      <c r="K420" s="131"/>
      <c r="L420" s="132"/>
      <c r="M420" s="113"/>
      <c r="N420" s="114"/>
      <c r="O420" s="114"/>
      <c r="P420" s="114"/>
      <c r="Q420" s="114"/>
      <c r="R420" s="114"/>
      <c r="S420" s="115"/>
      <c r="T420" s="116"/>
      <c r="U420" s="133"/>
      <c r="V420" s="134"/>
      <c r="W420" s="135"/>
      <c r="X420" s="141">
        <f t="shared" si="129"/>
        <v>0</v>
      </c>
      <c r="Y420" s="142">
        <f t="shared" si="130"/>
        <v>0</v>
      </c>
      <c r="Z420" s="142">
        <f t="shared" si="131"/>
        <v>0</v>
      </c>
      <c r="AA420" s="143">
        <f t="shared" si="132"/>
        <v>0</v>
      </c>
      <c r="AC420" s="53">
        <f>IF(AND(NOT(X420=0),$I420='자료입력 및 결과표시'!$A$4,COUNTIF('업무중복도(데이터 입력)'!$M420:$S420,'자료입력 및 결과표시'!A$9)&gt;=1),1,0)</f>
        <v>0</v>
      </c>
      <c r="AD420" s="53">
        <f>IF(AND(NOT(Y420=0),$I420='자료입력 및 결과표시'!$A$4,COUNTIF('업무중복도(데이터 입력)'!$M420:$S420,'자료입력 및 결과표시'!B$9)&gt;=1),2,0)</f>
        <v>0</v>
      </c>
      <c r="AE420" s="53">
        <f>IF(AND(NOT(Z420=0),$I420='자료입력 및 결과표시'!$A$4,COUNTIF('업무중복도(데이터 입력)'!$M420:$S420,'자료입력 및 결과표시'!C$9)&gt;=1),3,0)</f>
        <v>0</v>
      </c>
      <c r="AF420" s="53">
        <f>IF(AND(NOT(AA420=0),$I420='자료입력 및 결과표시'!$A$4,COUNTIF('업무중복도(데이터 입력)'!$M420:$S420,'자료입력 및 결과표시'!D$9)&gt;=1),4,0)</f>
        <v>0</v>
      </c>
      <c r="AH420" s="20" t="str">
        <f t="shared" si="133"/>
        <v>\\\0</v>
      </c>
      <c r="AI420" s="20" t="str">
        <f t="shared" si="134"/>
        <v>\\\0</v>
      </c>
      <c r="AJ420" s="20" t="str">
        <f t="shared" si="135"/>
        <v>\\\0</v>
      </c>
      <c r="AK420" s="20" t="str">
        <f t="shared" si="136"/>
        <v>\\\0</v>
      </c>
      <c r="AM420" s="63" t="str">
        <f ca="1">IFERROR(MATCH('자료입력 및 결과표시'!$U$4,OFFSET($AH$3,$AM419,,1000),0)+$AM419,"")</f>
        <v/>
      </c>
      <c r="AN420" s="63" t="str">
        <f ca="1">IFERROR(MATCH('자료입력 및 결과표시'!$V$4,OFFSET($AI$3,$AN419,,1000),0)+$AN419,"")</f>
        <v/>
      </c>
      <c r="AO420" s="63" t="str">
        <f ca="1">IFERROR(MATCH('자료입력 및 결과표시'!$W$4,OFFSET($AJ$3,$AO419,,1000),0)+$AO419,"")</f>
        <v/>
      </c>
      <c r="AP420" s="63" t="str">
        <f ca="1">IFERROR(MATCH('자료입력 및 결과표시'!$X$4,OFFSET($AK$3,$AP419,,1000),0)+$AP419,"")</f>
        <v/>
      </c>
      <c r="AQ420" s="63" t="str">
        <f t="shared" ca="1" si="137"/>
        <v/>
      </c>
      <c r="AR420" s="63" t="str">
        <f t="shared" ca="1" si="138"/>
        <v/>
      </c>
      <c r="AS420" s="63" t="str">
        <f t="shared" ca="1" si="139"/>
        <v/>
      </c>
      <c r="AT420" s="63" t="str">
        <f t="shared" ca="1" si="140"/>
        <v/>
      </c>
      <c r="AU420" s="63" t="str">
        <f t="shared" ca="1" si="141"/>
        <v/>
      </c>
      <c r="AV420" s="63" t="str">
        <f t="shared" ca="1" si="142"/>
        <v/>
      </c>
      <c r="AW420" s="63" t="str">
        <f t="shared" ca="1" si="143"/>
        <v/>
      </c>
      <c r="AX420" s="63" t="str">
        <f t="shared" ca="1" si="144"/>
        <v/>
      </c>
      <c r="BC420"/>
    </row>
    <row r="421" spans="1:55" ht="16.5" x14ac:dyDescent="0.15">
      <c r="A421" s="60" t="str">
        <f ca="1">IFERROR(MATCH('자료입력 및 결과표시'!$A$4,OFFSET($I$3,$A420,,1000),0)+$A420,"")</f>
        <v/>
      </c>
      <c r="B421" s="60" t="str">
        <f t="shared" ca="1" si="145"/>
        <v/>
      </c>
      <c r="H421" s="18">
        <f t="shared" si="128"/>
        <v>0</v>
      </c>
      <c r="I421" s="129"/>
      <c r="J421" s="130"/>
      <c r="K421" s="131"/>
      <c r="L421" s="132"/>
      <c r="M421" s="113"/>
      <c r="N421" s="114"/>
      <c r="O421" s="114"/>
      <c r="P421" s="114"/>
      <c r="Q421" s="114"/>
      <c r="R421" s="114"/>
      <c r="S421" s="115"/>
      <c r="T421" s="116"/>
      <c r="U421" s="133"/>
      <c r="V421" s="134"/>
      <c r="W421" s="135"/>
      <c r="X421" s="141">
        <f t="shared" si="129"/>
        <v>0</v>
      </c>
      <c r="Y421" s="142">
        <f t="shared" si="130"/>
        <v>0</v>
      </c>
      <c r="Z421" s="142">
        <f t="shared" si="131"/>
        <v>0</v>
      </c>
      <c r="AA421" s="143">
        <f t="shared" si="132"/>
        <v>0</v>
      </c>
      <c r="AC421" s="53">
        <f>IF(AND(NOT(X421=0),$I421='자료입력 및 결과표시'!$A$4,COUNTIF('업무중복도(데이터 입력)'!$M421:$S421,'자료입력 및 결과표시'!A$9)&gt;=1),1,0)</f>
        <v>0</v>
      </c>
      <c r="AD421" s="53">
        <f>IF(AND(NOT(Y421=0),$I421='자료입력 및 결과표시'!$A$4,COUNTIF('업무중복도(데이터 입력)'!$M421:$S421,'자료입력 및 결과표시'!B$9)&gt;=1),2,0)</f>
        <v>0</v>
      </c>
      <c r="AE421" s="53">
        <f>IF(AND(NOT(Z421=0),$I421='자료입력 및 결과표시'!$A$4,COUNTIF('업무중복도(데이터 입력)'!$M421:$S421,'자료입력 및 결과표시'!C$9)&gt;=1),3,0)</f>
        <v>0</v>
      </c>
      <c r="AF421" s="53">
        <f>IF(AND(NOT(AA421=0),$I421='자료입력 및 결과표시'!$A$4,COUNTIF('업무중복도(데이터 입력)'!$M421:$S421,'자료입력 및 결과표시'!D$9)&gt;=1),4,0)</f>
        <v>0</v>
      </c>
      <c r="AH421" s="20" t="str">
        <f t="shared" si="133"/>
        <v>\\\0</v>
      </c>
      <c r="AI421" s="20" t="str">
        <f t="shared" si="134"/>
        <v>\\\0</v>
      </c>
      <c r="AJ421" s="20" t="str">
        <f t="shared" si="135"/>
        <v>\\\0</v>
      </c>
      <c r="AK421" s="20" t="str">
        <f t="shared" si="136"/>
        <v>\\\0</v>
      </c>
      <c r="AM421" s="63" t="str">
        <f ca="1">IFERROR(MATCH('자료입력 및 결과표시'!$U$4,OFFSET($AH$3,$AM420,,1000),0)+$AM420,"")</f>
        <v/>
      </c>
      <c r="AN421" s="63" t="str">
        <f ca="1">IFERROR(MATCH('자료입력 및 결과표시'!$V$4,OFFSET($AI$3,$AN420,,1000),0)+$AN420,"")</f>
        <v/>
      </c>
      <c r="AO421" s="63" t="str">
        <f ca="1">IFERROR(MATCH('자료입력 및 결과표시'!$W$4,OFFSET($AJ$3,$AO420,,1000),0)+$AO420,"")</f>
        <v/>
      </c>
      <c r="AP421" s="63" t="str">
        <f ca="1">IFERROR(MATCH('자료입력 및 결과표시'!$X$4,OFFSET($AK$3,$AP420,,1000),0)+$AP420,"")</f>
        <v/>
      </c>
      <c r="AQ421" s="63" t="str">
        <f t="shared" ca="1" si="137"/>
        <v/>
      </c>
      <c r="AR421" s="63" t="str">
        <f t="shared" ca="1" si="138"/>
        <v/>
      </c>
      <c r="AS421" s="63" t="str">
        <f t="shared" ca="1" si="139"/>
        <v/>
      </c>
      <c r="AT421" s="63" t="str">
        <f t="shared" ca="1" si="140"/>
        <v/>
      </c>
      <c r="AU421" s="63" t="str">
        <f t="shared" ca="1" si="141"/>
        <v/>
      </c>
      <c r="AV421" s="63" t="str">
        <f t="shared" ca="1" si="142"/>
        <v/>
      </c>
      <c r="AW421" s="63" t="str">
        <f t="shared" ca="1" si="143"/>
        <v/>
      </c>
      <c r="AX421" s="63" t="str">
        <f t="shared" ca="1" si="144"/>
        <v/>
      </c>
      <c r="BC421"/>
    </row>
    <row r="422" spans="1:55" ht="16.5" x14ac:dyDescent="0.15">
      <c r="A422" s="60" t="str">
        <f ca="1">IFERROR(MATCH('자료입력 및 결과표시'!$A$4,OFFSET($I$3,$A421,,1000),0)+$A421,"")</f>
        <v/>
      </c>
      <c r="B422" s="60" t="str">
        <f t="shared" ca="1" si="145"/>
        <v/>
      </c>
      <c r="H422" s="18">
        <f t="shared" si="128"/>
        <v>0</v>
      </c>
      <c r="I422" s="129"/>
      <c r="J422" s="130"/>
      <c r="K422" s="131"/>
      <c r="L422" s="132"/>
      <c r="M422" s="113"/>
      <c r="N422" s="114"/>
      <c r="O422" s="114"/>
      <c r="P422" s="114"/>
      <c r="Q422" s="114"/>
      <c r="R422" s="114"/>
      <c r="S422" s="115"/>
      <c r="T422" s="116"/>
      <c r="U422" s="133"/>
      <c r="V422" s="134"/>
      <c r="W422" s="135"/>
      <c r="X422" s="141">
        <f t="shared" si="129"/>
        <v>0</v>
      </c>
      <c r="Y422" s="142">
        <f t="shared" si="130"/>
        <v>0</v>
      </c>
      <c r="Z422" s="142">
        <f t="shared" si="131"/>
        <v>0</v>
      </c>
      <c r="AA422" s="143">
        <f t="shared" si="132"/>
        <v>0</v>
      </c>
      <c r="AC422" s="53">
        <f>IF(AND(NOT(X422=0),$I422='자료입력 및 결과표시'!$A$4,COUNTIF('업무중복도(데이터 입력)'!$M422:$S422,'자료입력 및 결과표시'!A$9)&gt;=1),1,0)</f>
        <v>0</v>
      </c>
      <c r="AD422" s="53">
        <f>IF(AND(NOT(Y422=0),$I422='자료입력 및 결과표시'!$A$4,COUNTIF('업무중복도(데이터 입력)'!$M422:$S422,'자료입력 및 결과표시'!B$9)&gt;=1),2,0)</f>
        <v>0</v>
      </c>
      <c r="AE422" s="53">
        <f>IF(AND(NOT(Z422=0),$I422='자료입력 및 결과표시'!$A$4,COUNTIF('업무중복도(데이터 입력)'!$M422:$S422,'자료입력 및 결과표시'!C$9)&gt;=1),3,0)</f>
        <v>0</v>
      </c>
      <c r="AF422" s="53">
        <f>IF(AND(NOT(AA422=0),$I422='자료입력 및 결과표시'!$A$4,COUNTIF('업무중복도(데이터 입력)'!$M422:$S422,'자료입력 및 결과표시'!D$9)&gt;=1),4,0)</f>
        <v>0</v>
      </c>
      <c r="AH422" s="20" t="str">
        <f t="shared" si="133"/>
        <v>\\\0</v>
      </c>
      <c r="AI422" s="20" t="str">
        <f t="shared" si="134"/>
        <v>\\\0</v>
      </c>
      <c r="AJ422" s="20" t="str">
        <f t="shared" si="135"/>
        <v>\\\0</v>
      </c>
      <c r="AK422" s="20" t="str">
        <f t="shared" si="136"/>
        <v>\\\0</v>
      </c>
      <c r="AM422" s="63" t="str">
        <f ca="1">IFERROR(MATCH('자료입력 및 결과표시'!$U$4,OFFSET($AH$3,$AM421,,1000),0)+$AM421,"")</f>
        <v/>
      </c>
      <c r="AN422" s="63" t="str">
        <f ca="1">IFERROR(MATCH('자료입력 및 결과표시'!$V$4,OFFSET($AI$3,$AN421,,1000),0)+$AN421,"")</f>
        <v/>
      </c>
      <c r="AO422" s="63" t="str">
        <f ca="1">IFERROR(MATCH('자료입력 및 결과표시'!$W$4,OFFSET($AJ$3,$AO421,,1000),0)+$AO421,"")</f>
        <v/>
      </c>
      <c r="AP422" s="63" t="str">
        <f ca="1">IFERROR(MATCH('자료입력 및 결과표시'!$X$4,OFFSET($AK$3,$AP421,,1000),0)+$AP421,"")</f>
        <v/>
      </c>
      <c r="AQ422" s="63" t="str">
        <f t="shared" ca="1" si="137"/>
        <v/>
      </c>
      <c r="AR422" s="63" t="str">
        <f t="shared" ca="1" si="138"/>
        <v/>
      </c>
      <c r="AS422" s="63" t="str">
        <f t="shared" ca="1" si="139"/>
        <v/>
      </c>
      <c r="AT422" s="63" t="str">
        <f t="shared" ca="1" si="140"/>
        <v/>
      </c>
      <c r="AU422" s="63" t="str">
        <f t="shared" ca="1" si="141"/>
        <v/>
      </c>
      <c r="AV422" s="63" t="str">
        <f t="shared" ca="1" si="142"/>
        <v/>
      </c>
      <c r="AW422" s="63" t="str">
        <f t="shared" ca="1" si="143"/>
        <v/>
      </c>
      <c r="AX422" s="63" t="str">
        <f t="shared" ca="1" si="144"/>
        <v/>
      </c>
      <c r="BC422"/>
    </row>
    <row r="423" spans="1:55" ht="16.5" x14ac:dyDescent="0.15">
      <c r="A423" s="60" t="str">
        <f ca="1">IFERROR(MATCH('자료입력 및 결과표시'!$A$4,OFFSET($I$3,$A422,,1000),0)+$A422,"")</f>
        <v/>
      </c>
      <c r="B423" s="60" t="str">
        <f t="shared" ca="1" si="145"/>
        <v/>
      </c>
      <c r="H423" s="18">
        <f t="shared" si="128"/>
        <v>0</v>
      </c>
      <c r="I423" s="129"/>
      <c r="J423" s="130"/>
      <c r="K423" s="131"/>
      <c r="L423" s="132"/>
      <c r="M423" s="113"/>
      <c r="N423" s="114"/>
      <c r="O423" s="114"/>
      <c r="P423" s="114"/>
      <c r="Q423" s="114"/>
      <c r="R423" s="114"/>
      <c r="S423" s="115"/>
      <c r="T423" s="116"/>
      <c r="U423" s="133"/>
      <c r="V423" s="134"/>
      <c r="W423" s="135"/>
      <c r="X423" s="141">
        <f t="shared" si="129"/>
        <v>0</v>
      </c>
      <c r="Y423" s="142">
        <f t="shared" si="130"/>
        <v>0</v>
      </c>
      <c r="Z423" s="142">
        <f t="shared" si="131"/>
        <v>0</v>
      </c>
      <c r="AA423" s="143">
        <f t="shared" si="132"/>
        <v>0</v>
      </c>
      <c r="AC423" s="53">
        <f>IF(AND(NOT(X423=0),$I423='자료입력 및 결과표시'!$A$4,COUNTIF('업무중복도(데이터 입력)'!$M423:$S423,'자료입력 및 결과표시'!A$9)&gt;=1),1,0)</f>
        <v>0</v>
      </c>
      <c r="AD423" s="53">
        <f>IF(AND(NOT(Y423=0),$I423='자료입력 및 결과표시'!$A$4,COUNTIF('업무중복도(데이터 입력)'!$M423:$S423,'자료입력 및 결과표시'!B$9)&gt;=1),2,0)</f>
        <v>0</v>
      </c>
      <c r="AE423" s="53">
        <f>IF(AND(NOT(Z423=0),$I423='자료입력 및 결과표시'!$A$4,COUNTIF('업무중복도(데이터 입력)'!$M423:$S423,'자료입력 및 결과표시'!C$9)&gt;=1),3,0)</f>
        <v>0</v>
      </c>
      <c r="AF423" s="53">
        <f>IF(AND(NOT(AA423=0),$I423='자료입력 및 결과표시'!$A$4,COUNTIF('업무중복도(데이터 입력)'!$M423:$S423,'자료입력 및 결과표시'!D$9)&gt;=1),4,0)</f>
        <v>0</v>
      </c>
      <c r="AH423" s="20" t="str">
        <f t="shared" si="133"/>
        <v>\\\0</v>
      </c>
      <c r="AI423" s="20" t="str">
        <f t="shared" si="134"/>
        <v>\\\0</v>
      </c>
      <c r="AJ423" s="20" t="str">
        <f t="shared" si="135"/>
        <v>\\\0</v>
      </c>
      <c r="AK423" s="20" t="str">
        <f t="shared" si="136"/>
        <v>\\\0</v>
      </c>
      <c r="AM423" s="63" t="str">
        <f ca="1">IFERROR(MATCH('자료입력 및 결과표시'!$U$4,OFFSET($AH$3,$AM422,,1000),0)+$AM422,"")</f>
        <v/>
      </c>
      <c r="AN423" s="63" t="str">
        <f ca="1">IFERROR(MATCH('자료입력 및 결과표시'!$V$4,OFFSET($AI$3,$AN422,,1000),0)+$AN422,"")</f>
        <v/>
      </c>
      <c r="AO423" s="63" t="str">
        <f ca="1">IFERROR(MATCH('자료입력 및 결과표시'!$W$4,OFFSET($AJ$3,$AO422,,1000),0)+$AO422,"")</f>
        <v/>
      </c>
      <c r="AP423" s="63" t="str">
        <f ca="1">IFERROR(MATCH('자료입력 및 결과표시'!$X$4,OFFSET($AK$3,$AP422,,1000),0)+$AP422,"")</f>
        <v/>
      </c>
      <c r="AQ423" s="63" t="str">
        <f t="shared" ca="1" si="137"/>
        <v/>
      </c>
      <c r="AR423" s="63" t="str">
        <f t="shared" ca="1" si="138"/>
        <v/>
      </c>
      <c r="AS423" s="63" t="str">
        <f t="shared" ca="1" si="139"/>
        <v/>
      </c>
      <c r="AT423" s="63" t="str">
        <f t="shared" ca="1" si="140"/>
        <v/>
      </c>
      <c r="AU423" s="63" t="str">
        <f t="shared" ca="1" si="141"/>
        <v/>
      </c>
      <c r="AV423" s="63" t="str">
        <f t="shared" ca="1" si="142"/>
        <v/>
      </c>
      <c r="AW423" s="63" t="str">
        <f t="shared" ca="1" si="143"/>
        <v/>
      </c>
      <c r="AX423" s="63" t="str">
        <f t="shared" ca="1" si="144"/>
        <v/>
      </c>
      <c r="BC423"/>
    </row>
    <row r="424" spans="1:55" ht="16.5" x14ac:dyDescent="0.15">
      <c r="A424" s="60" t="str">
        <f ca="1">IFERROR(MATCH('자료입력 및 결과표시'!$A$4,OFFSET($I$3,$A423,,1000),0)+$A423,"")</f>
        <v/>
      </c>
      <c r="B424" s="60" t="str">
        <f t="shared" ca="1" si="145"/>
        <v/>
      </c>
      <c r="H424" s="18">
        <f t="shared" si="128"/>
        <v>0</v>
      </c>
      <c r="I424" s="129"/>
      <c r="J424" s="130"/>
      <c r="K424" s="131"/>
      <c r="L424" s="132"/>
      <c r="M424" s="113"/>
      <c r="N424" s="114"/>
      <c r="O424" s="114"/>
      <c r="P424" s="114"/>
      <c r="Q424" s="114"/>
      <c r="R424" s="114"/>
      <c r="S424" s="115"/>
      <c r="T424" s="116"/>
      <c r="U424" s="133"/>
      <c r="V424" s="134"/>
      <c r="W424" s="135"/>
      <c r="X424" s="141">
        <f t="shared" si="129"/>
        <v>0</v>
      </c>
      <c r="Y424" s="142">
        <f t="shared" si="130"/>
        <v>0</v>
      </c>
      <c r="Z424" s="142">
        <f t="shared" si="131"/>
        <v>0</v>
      </c>
      <c r="AA424" s="143">
        <f t="shared" si="132"/>
        <v>0</v>
      </c>
      <c r="AC424" s="53">
        <f>IF(AND(NOT(X424=0),$I424='자료입력 및 결과표시'!$A$4,COUNTIF('업무중복도(데이터 입력)'!$M424:$S424,'자료입력 및 결과표시'!A$9)&gt;=1),1,0)</f>
        <v>0</v>
      </c>
      <c r="AD424" s="53">
        <f>IF(AND(NOT(Y424=0),$I424='자료입력 및 결과표시'!$A$4,COUNTIF('업무중복도(데이터 입력)'!$M424:$S424,'자료입력 및 결과표시'!B$9)&gt;=1),2,0)</f>
        <v>0</v>
      </c>
      <c r="AE424" s="53">
        <f>IF(AND(NOT(Z424=0),$I424='자료입력 및 결과표시'!$A$4,COUNTIF('업무중복도(데이터 입력)'!$M424:$S424,'자료입력 및 결과표시'!C$9)&gt;=1),3,0)</f>
        <v>0</v>
      </c>
      <c r="AF424" s="53">
        <f>IF(AND(NOT(AA424=0),$I424='자료입력 및 결과표시'!$A$4,COUNTIF('업무중복도(데이터 입력)'!$M424:$S424,'자료입력 및 결과표시'!D$9)&gt;=1),4,0)</f>
        <v>0</v>
      </c>
      <c r="AH424" s="20" t="str">
        <f t="shared" si="133"/>
        <v>\\\0</v>
      </c>
      <c r="AI424" s="20" t="str">
        <f t="shared" si="134"/>
        <v>\\\0</v>
      </c>
      <c r="AJ424" s="20" t="str">
        <f t="shared" si="135"/>
        <v>\\\0</v>
      </c>
      <c r="AK424" s="20" t="str">
        <f t="shared" si="136"/>
        <v>\\\0</v>
      </c>
      <c r="AM424" s="63" t="str">
        <f ca="1">IFERROR(MATCH('자료입력 및 결과표시'!$U$4,OFFSET($AH$3,$AM423,,1000),0)+$AM423,"")</f>
        <v/>
      </c>
      <c r="AN424" s="63" t="str">
        <f ca="1">IFERROR(MATCH('자료입력 및 결과표시'!$V$4,OFFSET($AI$3,$AN423,,1000),0)+$AN423,"")</f>
        <v/>
      </c>
      <c r="AO424" s="63" t="str">
        <f ca="1">IFERROR(MATCH('자료입력 및 결과표시'!$W$4,OFFSET($AJ$3,$AO423,,1000),0)+$AO423,"")</f>
        <v/>
      </c>
      <c r="AP424" s="63" t="str">
        <f ca="1">IFERROR(MATCH('자료입력 및 결과표시'!$X$4,OFFSET($AK$3,$AP423,,1000),0)+$AP423,"")</f>
        <v/>
      </c>
      <c r="AQ424" s="63" t="str">
        <f t="shared" ca="1" si="137"/>
        <v/>
      </c>
      <c r="AR424" s="63" t="str">
        <f t="shared" ca="1" si="138"/>
        <v/>
      </c>
      <c r="AS424" s="63" t="str">
        <f t="shared" ca="1" si="139"/>
        <v/>
      </c>
      <c r="AT424" s="63" t="str">
        <f t="shared" ca="1" si="140"/>
        <v/>
      </c>
      <c r="AU424" s="63" t="str">
        <f t="shared" ca="1" si="141"/>
        <v/>
      </c>
      <c r="AV424" s="63" t="str">
        <f t="shared" ca="1" si="142"/>
        <v/>
      </c>
      <c r="AW424" s="63" t="str">
        <f t="shared" ca="1" si="143"/>
        <v/>
      </c>
      <c r="AX424" s="63" t="str">
        <f t="shared" ca="1" si="144"/>
        <v/>
      </c>
      <c r="BC424"/>
    </row>
    <row r="425" spans="1:55" ht="16.5" x14ac:dyDescent="0.15">
      <c r="A425" s="60" t="str">
        <f ca="1">IFERROR(MATCH('자료입력 및 결과표시'!$A$4,OFFSET($I$3,$A424,,1000),0)+$A424,"")</f>
        <v/>
      </c>
      <c r="B425" s="60" t="str">
        <f t="shared" ca="1" si="145"/>
        <v/>
      </c>
      <c r="H425" s="18">
        <f t="shared" si="128"/>
        <v>0</v>
      </c>
      <c r="I425" s="129"/>
      <c r="J425" s="130"/>
      <c r="K425" s="131"/>
      <c r="L425" s="132"/>
      <c r="M425" s="113"/>
      <c r="N425" s="114"/>
      <c r="O425" s="114"/>
      <c r="P425" s="114"/>
      <c r="Q425" s="114"/>
      <c r="R425" s="114"/>
      <c r="S425" s="115"/>
      <c r="T425" s="116"/>
      <c r="U425" s="133"/>
      <c r="V425" s="134"/>
      <c r="W425" s="135"/>
      <c r="X425" s="141">
        <f t="shared" si="129"/>
        <v>0</v>
      </c>
      <c r="Y425" s="142">
        <f t="shared" si="130"/>
        <v>0</v>
      </c>
      <c r="Z425" s="142">
        <f t="shared" si="131"/>
        <v>0</v>
      </c>
      <c r="AA425" s="143">
        <f t="shared" si="132"/>
        <v>0</v>
      </c>
      <c r="AC425" s="53">
        <f>IF(AND(NOT(X425=0),$I425='자료입력 및 결과표시'!$A$4,COUNTIF('업무중복도(데이터 입력)'!$M425:$S425,'자료입력 및 결과표시'!A$9)&gt;=1),1,0)</f>
        <v>0</v>
      </c>
      <c r="AD425" s="53">
        <f>IF(AND(NOT(Y425=0),$I425='자료입력 및 결과표시'!$A$4,COUNTIF('업무중복도(데이터 입력)'!$M425:$S425,'자료입력 및 결과표시'!B$9)&gt;=1),2,0)</f>
        <v>0</v>
      </c>
      <c r="AE425" s="53">
        <f>IF(AND(NOT(Z425=0),$I425='자료입력 및 결과표시'!$A$4,COUNTIF('업무중복도(데이터 입력)'!$M425:$S425,'자료입력 및 결과표시'!C$9)&gt;=1),3,0)</f>
        <v>0</v>
      </c>
      <c r="AF425" s="53">
        <f>IF(AND(NOT(AA425=0),$I425='자료입력 및 결과표시'!$A$4,COUNTIF('업무중복도(데이터 입력)'!$M425:$S425,'자료입력 및 결과표시'!D$9)&gt;=1),4,0)</f>
        <v>0</v>
      </c>
      <c r="AH425" s="20" t="str">
        <f t="shared" si="133"/>
        <v>\\\0</v>
      </c>
      <c r="AI425" s="20" t="str">
        <f t="shared" si="134"/>
        <v>\\\0</v>
      </c>
      <c r="AJ425" s="20" t="str">
        <f t="shared" si="135"/>
        <v>\\\0</v>
      </c>
      <c r="AK425" s="20" t="str">
        <f t="shared" si="136"/>
        <v>\\\0</v>
      </c>
      <c r="AM425" s="63" t="str">
        <f ca="1">IFERROR(MATCH('자료입력 및 결과표시'!$U$4,OFFSET($AH$3,$AM424,,1000),0)+$AM424,"")</f>
        <v/>
      </c>
      <c r="AN425" s="63" t="str">
        <f ca="1">IFERROR(MATCH('자료입력 및 결과표시'!$V$4,OFFSET($AI$3,$AN424,,1000),0)+$AN424,"")</f>
        <v/>
      </c>
      <c r="AO425" s="63" t="str">
        <f ca="1">IFERROR(MATCH('자료입력 및 결과표시'!$W$4,OFFSET($AJ$3,$AO424,,1000),0)+$AO424,"")</f>
        <v/>
      </c>
      <c r="AP425" s="63" t="str">
        <f ca="1">IFERROR(MATCH('자료입력 및 결과표시'!$X$4,OFFSET($AK$3,$AP424,,1000),0)+$AP424,"")</f>
        <v/>
      </c>
      <c r="AQ425" s="63" t="str">
        <f t="shared" ca="1" si="137"/>
        <v/>
      </c>
      <c r="AR425" s="63" t="str">
        <f t="shared" ca="1" si="138"/>
        <v/>
      </c>
      <c r="AS425" s="63" t="str">
        <f t="shared" ca="1" si="139"/>
        <v/>
      </c>
      <c r="AT425" s="63" t="str">
        <f t="shared" ca="1" si="140"/>
        <v/>
      </c>
      <c r="AU425" s="63" t="str">
        <f t="shared" ca="1" si="141"/>
        <v/>
      </c>
      <c r="AV425" s="63" t="str">
        <f t="shared" ca="1" si="142"/>
        <v/>
      </c>
      <c r="AW425" s="63" t="str">
        <f t="shared" ca="1" si="143"/>
        <v/>
      </c>
      <c r="AX425" s="63" t="str">
        <f t="shared" ca="1" si="144"/>
        <v/>
      </c>
      <c r="BC425"/>
    </row>
    <row r="426" spans="1:55" ht="16.5" x14ac:dyDescent="0.15">
      <c r="A426" s="60" t="str">
        <f ca="1">IFERROR(MATCH('자료입력 및 결과표시'!$A$4,OFFSET($I$3,$A425,,1000),0)+$A425,"")</f>
        <v/>
      </c>
      <c r="B426" s="60" t="str">
        <f t="shared" ca="1" si="145"/>
        <v/>
      </c>
      <c r="H426" s="18">
        <f t="shared" si="128"/>
        <v>0</v>
      </c>
      <c r="I426" s="129"/>
      <c r="J426" s="130"/>
      <c r="K426" s="131"/>
      <c r="L426" s="132"/>
      <c r="M426" s="113"/>
      <c r="N426" s="114"/>
      <c r="O426" s="114"/>
      <c r="P426" s="114"/>
      <c r="Q426" s="114"/>
      <c r="R426" s="114"/>
      <c r="S426" s="115"/>
      <c r="T426" s="116"/>
      <c r="U426" s="133"/>
      <c r="V426" s="134"/>
      <c r="W426" s="135"/>
      <c r="X426" s="141">
        <f t="shared" si="129"/>
        <v>0</v>
      </c>
      <c r="Y426" s="142">
        <f t="shared" si="130"/>
        <v>0</v>
      </c>
      <c r="Z426" s="142">
        <f t="shared" si="131"/>
        <v>0</v>
      </c>
      <c r="AA426" s="143">
        <f t="shared" si="132"/>
        <v>0</v>
      </c>
      <c r="AC426" s="53">
        <f>IF(AND(NOT(X426=0),$I426='자료입력 및 결과표시'!$A$4,COUNTIF('업무중복도(데이터 입력)'!$M426:$S426,'자료입력 및 결과표시'!A$9)&gt;=1),1,0)</f>
        <v>0</v>
      </c>
      <c r="AD426" s="53">
        <f>IF(AND(NOT(Y426=0),$I426='자료입력 및 결과표시'!$A$4,COUNTIF('업무중복도(데이터 입력)'!$M426:$S426,'자료입력 및 결과표시'!B$9)&gt;=1),2,0)</f>
        <v>0</v>
      </c>
      <c r="AE426" s="53">
        <f>IF(AND(NOT(Z426=0),$I426='자료입력 및 결과표시'!$A$4,COUNTIF('업무중복도(데이터 입력)'!$M426:$S426,'자료입력 및 결과표시'!C$9)&gt;=1),3,0)</f>
        <v>0</v>
      </c>
      <c r="AF426" s="53">
        <f>IF(AND(NOT(AA426=0),$I426='자료입력 및 결과표시'!$A$4,COUNTIF('업무중복도(데이터 입력)'!$M426:$S426,'자료입력 및 결과표시'!D$9)&gt;=1),4,0)</f>
        <v>0</v>
      </c>
      <c r="AH426" s="20" t="str">
        <f t="shared" si="133"/>
        <v>\\\0</v>
      </c>
      <c r="AI426" s="20" t="str">
        <f t="shared" si="134"/>
        <v>\\\0</v>
      </c>
      <c r="AJ426" s="20" t="str">
        <f t="shared" si="135"/>
        <v>\\\0</v>
      </c>
      <c r="AK426" s="20" t="str">
        <f t="shared" si="136"/>
        <v>\\\0</v>
      </c>
      <c r="AM426" s="63" t="str">
        <f ca="1">IFERROR(MATCH('자료입력 및 결과표시'!$U$4,OFFSET($AH$3,$AM425,,1000),0)+$AM425,"")</f>
        <v/>
      </c>
      <c r="AN426" s="63" t="str">
        <f ca="1">IFERROR(MATCH('자료입력 및 결과표시'!$V$4,OFFSET($AI$3,$AN425,,1000),0)+$AN425,"")</f>
        <v/>
      </c>
      <c r="AO426" s="63" t="str">
        <f ca="1">IFERROR(MATCH('자료입력 및 결과표시'!$W$4,OFFSET($AJ$3,$AO425,,1000),0)+$AO425,"")</f>
        <v/>
      </c>
      <c r="AP426" s="63" t="str">
        <f ca="1">IFERROR(MATCH('자료입력 및 결과표시'!$X$4,OFFSET($AK$3,$AP425,,1000),0)+$AP425,"")</f>
        <v/>
      </c>
      <c r="AQ426" s="63" t="str">
        <f t="shared" ca="1" si="137"/>
        <v/>
      </c>
      <c r="AR426" s="63" t="str">
        <f t="shared" ca="1" si="138"/>
        <v/>
      </c>
      <c r="AS426" s="63" t="str">
        <f t="shared" ca="1" si="139"/>
        <v/>
      </c>
      <c r="AT426" s="63" t="str">
        <f t="shared" ca="1" si="140"/>
        <v/>
      </c>
      <c r="AU426" s="63" t="str">
        <f t="shared" ca="1" si="141"/>
        <v/>
      </c>
      <c r="AV426" s="63" t="str">
        <f t="shared" ca="1" si="142"/>
        <v/>
      </c>
      <c r="AW426" s="63" t="str">
        <f t="shared" ca="1" si="143"/>
        <v/>
      </c>
      <c r="AX426" s="63" t="str">
        <f t="shared" ca="1" si="144"/>
        <v/>
      </c>
      <c r="BC426"/>
    </row>
    <row r="427" spans="1:55" ht="16.5" x14ac:dyDescent="0.15">
      <c r="A427" s="60" t="str">
        <f ca="1">IFERROR(MATCH('자료입력 및 결과표시'!$A$4,OFFSET($I$3,$A426,,1000),0)+$A426,"")</f>
        <v/>
      </c>
      <c r="B427" s="60" t="str">
        <f t="shared" ca="1" si="145"/>
        <v/>
      </c>
      <c r="H427" s="18">
        <f t="shared" si="128"/>
        <v>0</v>
      </c>
      <c r="I427" s="129"/>
      <c r="J427" s="130"/>
      <c r="K427" s="131"/>
      <c r="L427" s="132"/>
      <c r="M427" s="113"/>
      <c r="N427" s="114"/>
      <c r="O427" s="114"/>
      <c r="P427" s="114"/>
      <c r="Q427" s="114"/>
      <c r="R427" s="114"/>
      <c r="S427" s="115"/>
      <c r="T427" s="116"/>
      <c r="U427" s="133"/>
      <c r="V427" s="134"/>
      <c r="W427" s="135"/>
      <c r="X427" s="141">
        <f t="shared" si="129"/>
        <v>0</v>
      </c>
      <c r="Y427" s="142">
        <f t="shared" si="130"/>
        <v>0</v>
      </c>
      <c r="Z427" s="142">
        <f t="shared" si="131"/>
        <v>0</v>
      </c>
      <c r="AA427" s="143">
        <f t="shared" si="132"/>
        <v>0</v>
      </c>
      <c r="AC427" s="53">
        <f>IF(AND(NOT(X427=0),$I427='자료입력 및 결과표시'!$A$4,COUNTIF('업무중복도(데이터 입력)'!$M427:$S427,'자료입력 및 결과표시'!A$9)&gt;=1),1,0)</f>
        <v>0</v>
      </c>
      <c r="AD427" s="53">
        <f>IF(AND(NOT(Y427=0),$I427='자료입력 및 결과표시'!$A$4,COUNTIF('업무중복도(데이터 입력)'!$M427:$S427,'자료입력 및 결과표시'!B$9)&gt;=1),2,0)</f>
        <v>0</v>
      </c>
      <c r="AE427" s="53">
        <f>IF(AND(NOT(Z427=0),$I427='자료입력 및 결과표시'!$A$4,COUNTIF('업무중복도(데이터 입력)'!$M427:$S427,'자료입력 및 결과표시'!C$9)&gt;=1),3,0)</f>
        <v>0</v>
      </c>
      <c r="AF427" s="53">
        <f>IF(AND(NOT(AA427=0),$I427='자료입력 및 결과표시'!$A$4,COUNTIF('업무중복도(데이터 입력)'!$M427:$S427,'자료입력 및 결과표시'!D$9)&gt;=1),4,0)</f>
        <v>0</v>
      </c>
      <c r="AH427" s="20" t="str">
        <f t="shared" si="133"/>
        <v>\\\0</v>
      </c>
      <c r="AI427" s="20" t="str">
        <f t="shared" si="134"/>
        <v>\\\0</v>
      </c>
      <c r="AJ427" s="20" t="str">
        <f t="shared" si="135"/>
        <v>\\\0</v>
      </c>
      <c r="AK427" s="20" t="str">
        <f t="shared" si="136"/>
        <v>\\\0</v>
      </c>
      <c r="AM427" s="63" t="str">
        <f ca="1">IFERROR(MATCH('자료입력 및 결과표시'!$U$4,OFFSET($AH$3,$AM426,,1000),0)+$AM426,"")</f>
        <v/>
      </c>
      <c r="AN427" s="63" t="str">
        <f ca="1">IFERROR(MATCH('자료입력 및 결과표시'!$V$4,OFFSET($AI$3,$AN426,,1000),0)+$AN426,"")</f>
        <v/>
      </c>
      <c r="AO427" s="63" t="str">
        <f ca="1">IFERROR(MATCH('자료입력 및 결과표시'!$W$4,OFFSET($AJ$3,$AO426,,1000),0)+$AO426,"")</f>
        <v/>
      </c>
      <c r="AP427" s="63" t="str">
        <f ca="1">IFERROR(MATCH('자료입력 및 결과표시'!$X$4,OFFSET($AK$3,$AP426,,1000),0)+$AP426,"")</f>
        <v/>
      </c>
      <c r="AQ427" s="63" t="str">
        <f t="shared" ca="1" si="137"/>
        <v/>
      </c>
      <c r="AR427" s="63" t="str">
        <f t="shared" ca="1" si="138"/>
        <v/>
      </c>
      <c r="AS427" s="63" t="str">
        <f t="shared" ca="1" si="139"/>
        <v/>
      </c>
      <c r="AT427" s="63" t="str">
        <f t="shared" ca="1" si="140"/>
        <v/>
      </c>
      <c r="AU427" s="63" t="str">
        <f t="shared" ca="1" si="141"/>
        <v/>
      </c>
      <c r="AV427" s="63" t="str">
        <f t="shared" ca="1" si="142"/>
        <v/>
      </c>
      <c r="AW427" s="63" t="str">
        <f t="shared" ca="1" si="143"/>
        <v/>
      </c>
      <c r="AX427" s="63" t="str">
        <f t="shared" ca="1" si="144"/>
        <v/>
      </c>
      <c r="BC427"/>
    </row>
    <row r="428" spans="1:55" ht="16.5" x14ac:dyDescent="0.15">
      <c r="A428" s="60" t="str">
        <f ca="1">IFERROR(MATCH('자료입력 및 결과표시'!$A$4,OFFSET($I$3,$A427,,1000),0)+$A427,"")</f>
        <v/>
      </c>
      <c r="B428" s="60" t="str">
        <f t="shared" ca="1" si="145"/>
        <v/>
      </c>
      <c r="H428" s="18">
        <f t="shared" si="128"/>
        <v>0</v>
      </c>
      <c r="I428" s="129"/>
      <c r="J428" s="130"/>
      <c r="K428" s="131"/>
      <c r="L428" s="132"/>
      <c r="M428" s="113"/>
      <c r="N428" s="114"/>
      <c r="O428" s="114"/>
      <c r="P428" s="114"/>
      <c r="Q428" s="114"/>
      <c r="R428" s="114"/>
      <c r="S428" s="115"/>
      <c r="T428" s="116"/>
      <c r="U428" s="133"/>
      <c r="V428" s="134"/>
      <c r="W428" s="135"/>
      <c r="X428" s="141">
        <f t="shared" si="129"/>
        <v>0</v>
      </c>
      <c r="Y428" s="142">
        <f t="shared" si="130"/>
        <v>0</v>
      </c>
      <c r="Z428" s="142">
        <f t="shared" si="131"/>
        <v>0</v>
      </c>
      <c r="AA428" s="143">
        <f t="shared" si="132"/>
        <v>0</v>
      </c>
      <c r="AC428" s="53">
        <f>IF(AND(NOT(X428=0),$I428='자료입력 및 결과표시'!$A$4,COUNTIF('업무중복도(데이터 입력)'!$M428:$S428,'자료입력 및 결과표시'!A$9)&gt;=1),1,0)</f>
        <v>0</v>
      </c>
      <c r="AD428" s="53">
        <f>IF(AND(NOT(Y428=0),$I428='자료입력 및 결과표시'!$A$4,COUNTIF('업무중복도(데이터 입력)'!$M428:$S428,'자료입력 및 결과표시'!B$9)&gt;=1),2,0)</f>
        <v>0</v>
      </c>
      <c r="AE428" s="53">
        <f>IF(AND(NOT(Z428=0),$I428='자료입력 및 결과표시'!$A$4,COUNTIF('업무중복도(데이터 입력)'!$M428:$S428,'자료입력 및 결과표시'!C$9)&gt;=1),3,0)</f>
        <v>0</v>
      </c>
      <c r="AF428" s="53">
        <f>IF(AND(NOT(AA428=0),$I428='자료입력 및 결과표시'!$A$4,COUNTIF('업무중복도(데이터 입력)'!$M428:$S428,'자료입력 및 결과표시'!D$9)&gt;=1),4,0)</f>
        <v>0</v>
      </c>
      <c r="AH428" s="20" t="str">
        <f t="shared" si="133"/>
        <v>\\\0</v>
      </c>
      <c r="AI428" s="20" t="str">
        <f t="shared" si="134"/>
        <v>\\\0</v>
      </c>
      <c r="AJ428" s="20" t="str">
        <f t="shared" si="135"/>
        <v>\\\0</v>
      </c>
      <c r="AK428" s="20" t="str">
        <f t="shared" si="136"/>
        <v>\\\0</v>
      </c>
      <c r="AM428" s="63" t="str">
        <f ca="1">IFERROR(MATCH('자료입력 및 결과표시'!$U$4,OFFSET($AH$3,$AM427,,1000),0)+$AM427,"")</f>
        <v/>
      </c>
      <c r="AN428" s="63" t="str">
        <f ca="1">IFERROR(MATCH('자료입력 및 결과표시'!$V$4,OFFSET($AI$3,$AN427,,1000),0)+$AN427,"")</f>
        <v/>
      </c>
      <c r="AO428" s="63" t="str">
        <f ca="1">IFERROR(MATCH('자료입력 및 결과표시'!$W$4,OFFSET($AJ$3,$AO427,,1000),0)+$AO427,"")</f>
        <v/>
      </c>
      <c r="AP428" s="63" t="str">
        <f ca="1">IFERROR(MATCH('자료입력 및 결과표시'!$X$4,OFFSET($AK$3,$AP427,,1000),0)+$AP427,"")</f>
        <v/>
      </c>
      <c r="AQ428" s="63" t="str">
        <f t="shared" ca="1" si="137"/>
        <v/>
      </c>
      <c r="AR428" s="63" t="str">
        <f t="shared" ca="1" si="138"/>
        <v/>
      </c>
      <c r="AS428" s="63" t="str">
        <f t="shared" ca="1" si="139"/>
        <v/>
      </c>
      <c r="AT428" s="63" t="str">
        <f t="shared" ca="1" si="140"/>
        <v/>
      </c>
      <c r="AU428" s="63" t="str">
        <f t="shared" ca="1" si="141"/>
        <v/>
      </c>
      <c r="AV428" s="63" t="str">
        <f t="shared" ca="1" si="142"/>
        <v/>
      </c>
      <c r="AW428" s="63" t="str">
        <f t="shared" ca="1" si="143"/>
        <v/>
      </c>
      <c r="AX428" s="63" t="str">
        <f t="shared" ca="1" si="144"/>
        <v/>
      </c>
      <c r="BC428"/>
    </row>
    <row r="429" spans="1:55" ht="16.5" x14ac:dyDescent="0.15">
      <c r="A429" s="60" t="str">
        <f ca="1">IFERROR(MATCH('자료입력 및 결과표시'!$A$4,OFFSET($I$3,$A428,,1000),0)+$A428,"")</f>
        <v/>
      </c>
      <c r="B429" s="60" t="str">
        <f t="shared" ca="1" si="145"/>
        <v/>
      </c>
      <c r="H429" s="18">
        <f t="shared" si="128"/>
        <v>0</v>
      </c>
      <c r="I429" s="129"/>
      <c r="J429" s="130"/>
      <c r="K429" s="131"/>
      <c r="L429" s="132"/>
      <c r="M429" s="113"/>
      <c r="N429" s="114"/>
      <c r="O429" s="114"/>
      <c r="P429" s="114"/>
      <c r="Q429" s="114"/>
      <c r="R429" s="114"/>
      <c r="S429" s="115"/>
      <c r="T429" s="116"/>
      <c r="U429" s="133"/>
      <c r="V429" s="134"/>
      <c r="W429" s="135"/>
      <c r="X429" s="141">
        <f t="shared" si="129"/>
        <v>0</v>
      </c>
      <c r="Y429" s="142">
        <f t="shared" si="130"/>
        <v>0</v>
      </c>
      <c r="Z429" s="142">
        <f t="shared" si="131"/>
        <v>0</v>
      </c>
      <c r="AA429" s="143">
        <f t="shared" si="132"/>
        <v>0</v>
      </c>
      <c r="AC429" s="53">
        <f>IF(AND(NOT(X429=0),$I429='자료입력 및 결과표시'!$A$4,COUNTIF('업무중복도(데이터 입력)'!$M429:$S429,'자료입력 및 결과표시'!A$9)&gt;=1),1,0)</f>
        <v>0</v>
      </c>
      <c r="AD429" s="53">
        <f>IF(AND(NOT(Y429=0),$I429='자료입력 및 결과표시'!$A$4,COUNTIF('업무중복도(데이터 입력)'!$M429:$S429,'자료입력 및 결과표시'!B$9)&gt;=1),2,0)</f>
        <v>0</v>
      </c>
      <c r="AE429" s="53">
        <f>IF(AND(NOT(Z429=0),$I429='자료입력 및 결과표시'!$A$4,COUNTIF('업무중복도(데이터 입력)'!$M429:$S429,'자료입력 및 결과표시'!C$9)&gt;=1),3,0)</f>
        <v>0</v>
      </c>
      <c r="AF429" s="53">
        <f>IF(AND(NOT(AA429=0),$I429='자료입력 및 결과표시'!$A$4,COUNTIF('업무중복도(데이터 입력)'!$M429:$S429,'자료입력 및 결과표시'!D$9)&gt;=1),4,0)</f>
        <v>0</v>
      </c>
      <c r="AH429" s="20" t="str">
        <f t="shared" si="133"/>
        <v>\\\0</v>
      </c>
      <c r="AI429" s="20" t="str">
        <f t="shared" si="134"/>
        <v>\\\0</v>
      </c>
      <c r="AJ429" s="20" t="str">
        <f t="shared" si="135"/>
        <v>\\\0</v>
      </c>
      <c r="AK429" s="20" t="str">
        <f t="shared" si="136"/>
        <v>\\\0</v>
      </c>
      <c r="AM429" s="63" t="str">
        <f ca="1">IFERROR(MATCH('자료입력 및 결과표시'!$U$4,OFFSET($AH$3,$AM428,,1000),0)+$AM428,"")</f>
        <v/>
      </c>
      <c r="AN429" s="63" t="str">
        <f ca="1">IFERROR(MATCH('자료입력 및 결과표시'!$V$4,OFFSET($AI$3,$AN428,,1000),0)+$AN428,"")</f>
        <v/>
      </c>
      <c r="AO429" s="63" t="str">
        <f ca="1">IFERROR(MATCH('자료입력 및 결과표시'!$W$4,OFFSET($AJ$3,$AO428,,1000),0)+$AO428,"")</f>
        <v/>
      </c>
      <c r="AP429" s="63" t="str">
        <f ca="1">IFERROR(MATCH('자료입력 및 결과표시'!$X$4,OFFSET($AK$3,$AP428,,1000),0)+$AP428,"")</f>
        <v/>
      </c>
      <c r="AQ429" s="63" t="str">
        <f t="shared" ca="1" si="137"/>
        <v/>
      </c>
      <c r="AR429" s="63" t="str">
        <f t="shared" ca="1" si="138"/>
        <v/>
      </c>
      <c r="AS429" s="63" t="str">
        <f t="shared" ca="1" si="139"/>
        <v/>
      </c>
      <c r="AT429" s="63" t="str">
        <f t="shared" ca="1" si="140"/>
        <v/>
      </c>
      <c r="AU429" s="63" t="str">
        <f t="shared" ca="1" si="141"/>
        <v/>
      </c>
      <c r="AV429" s="63" t="str">
        <f t="shared" ca="1" si="142"/>
        <v/>
      </c>
      <c r="AW429" s="63" t="str">
        <f t="shared" ca="1" si="143"/>
        <v/>
      </c>
      <c r="AX429" s="63" t="str">
        <f t="shared" ca="1" si="144"/>
        <v/>
      </c>
      <c r="BC429"/>
    </row>
    <row r="430" spans="1:55" ht="16.5" x14ac:dyDescent="0.15">
      <c r="A430" s="60" t="str">
        <f ca="1">IFERROR(MATCH('자료입력 및 결과표시'!$A$4,OFFSET($I$3,$A429,,1000),0)+$A429,"")</f>
        <v/>
      </c>
      <c r="B430" s="60" t="str">
        <f t="shared" ca="1" si="145"/>
        <v/>
      </c>
      <c r="H430" s="18">
        <f t="shared" si="128"/>
        <v>0</v>
      </c>
      <c r="I430" s="129"/>
      <c r="J430" s="130"/>
      <c r="K430" s="131"/>
      <c r="L430" s="132"/>
      <c r="M430" s="113"/>
      <c r="N430" s="114"/>
      <c r="O430" s="114"/>
      <c r="P430" s="114"/>
      <c r="Q430" s="114"/>
      <c r="R430" s="114"/>
      <c r="S430" s="115"/>
      <c r="T430" s="116"/>
      <c r="U430" s="133"/>
      <c r="V430" s="134"/>
      <c r="W430" s="135"/>
      <c r="X430" s="141">
        <f t="shared" si="129"/>
        <v>0</v>
      </c>
      <c r="Y430" s="142">
        <f t="shared" si="130"/>
        <v>0</v>
      </c>
      <c r="Z430" s="142">
        <f t="shared" si="131"/>
        <v>0</v>
      </c>
      <c r="AA430" s="143">
        <f t="shared" si="132"/>
        <v>0</v>
      </c>
      <c r="AC430" s="53">
        <f>IF(AND(NOT(X430=0),$I430='자료입력 및 결과표시'!$A$4,COUNTIF('업무중복도(데이터 입력)'!$M430:$S430,'자료입력 및 결과표시'!A$9)&gt;=1),1,0)</f>
        <v>0</v>
      </c>
      <c r="AD430" s="53">
        <f>IF(AND(NOT(Y430=0),$I430='자료입력 및 결과표시'!$A$4,COUNTIF('업무중복도(데이터 입력)'!$M430:$S430,'자료입력 및 결과표시'!B$9)&gt;=1),2,0)</f>
        <v>0</v>
      </c>
      <c r="AE430" s="53">
        <f>IF(AND(NOT(Z430=0),$I430='자료입력 및 결과표시'!$A$4,COUNTIF('업무중복도(데이터 입력)'!$M430:$S430,'자료입력 및 결과표시'!C$9)&gt;=1),3,0)</f>
        <v>0</v>
      </c>
      <c r="AF430" s="53">
        <f>IF(AND(NOT(AA430=0),$I430='자료입력 및 결과표시'!$A$4,COUNTIF('업무중복도(데이터 입력)'!$M430:$S430,'자료입력 및 결과표시'!D$9)&gt;=1),4,0)</f>
        <v>0</v>
      </c>
      <c r="AH430" s="20" t="str">
        <f t="shared" si="133"/>
        <v>\\\0</v>
      </c>
      <c r="AI430" s="20" t="str">
        <f t="shared" si="134"/>
        <v>\\\0</v>
      </c>
      <c r="AJ430" s="20" t="str">
        <f t="shared" si="135"/>
        <v>\\\0</v>
      </c>
      <c r="AK430" s="20" t="str">
        <f t="shared" si="136"/>
        <v>\\\0</v>
      </c>
      <c r="AM430" s="63" t="str">
        <f ca="1">IFERROR(MATCH('자료입력 및 결과표시'!$U$4,OFFSET($AH$3,$AM429,,1000),0)+$AM429,"")</f>
        <v/>
      </c>
      <c r="AN430" s="63" t="str">
        <f ca="1">IFERROR(MATCH('자료입력 및 결과표시'!$V$4,OFFSET($AI$3,$AN429,,1000),0)+$AN429,"")</f>
        <v/>
      </c>
      <c r="AO430" s="63" t="str">
        <f ca="1">IFERROR(MATCH('자료입력 및 결과표시'!$W$4,OFFSET($AJ$3,$AO429,,1000),0)+$AO429,"")</f>
        <v/>
      </c>
      <c r="AP430" s="63" t="str">
        <f ca="1">IFERROR(MATCH('자료입력 및 결과표시'!$X$4,OFFSET($AK$3,$AP429,,1000),0)+$AP429,"")</f>
        <v/>
      </c>
      <c r="AQ430" s="63" t="str">
        <f t="shared" ca="1" si="137"/>
        <v/>
      </c>
      <c r="AR430" s="63" t="str">
        <f t="shared" ca="1" si="138"/>
        <v/>
      </c>
      <c r="AS430" s="63" t="str">
        <f t="shared" ca="1" si="139"/>
        <v/>
      </c>
      <c r="AT430" s="63" t="str">
        <f t="shared" ca="1" si="140"/>
        <v/>
      </c>
      <c r="AU430" s="63" t="str">
        <f t="shared" ca="1" si="141"/>
        <v/>
      </c>
      <c r="AV430" s="63" t="str">
        <f t="shared" ca="1" si="142"/>
        <v/>
      </c>
      <c r="AW430" s="63" t="str">
        <f t="shared" ca="1" si="143"/>
        <v/>
      </c>
      <c r="AX430" s="63" t="str">
        <f t="shared" ca="1" si="144"/>
        <v/>
      </c>
      <c r="BC430"/>
    </row>
    <row r="431" spans="1:55" ht="16.5" x14ac:dyDescent="0.15">
      <c r="A431" s="60" t="str">
        <f ca="1">IFERROR(MATCH('자료입력 및 결과표시'!$A$4,OFFSET($I$3,$A430,,1000),0)+$A430,"")</f>
        <v/>
      </c>
      <c r="B431" s="60" t="str">
        <f t="shared" ca="1" si="145"/>
        <v/>
      </c>
      <c r="H431" s="18">
        <f t="shared" si="128"/>
        <v>0</v>
      </c>
      <c r="I431" s="129"/>
      <c r="J431" s="130"/>
      <c r="K431" s="131"/>
      <c r="L431" s="132"/>
      <c r="M431" s="113"/>
      <c r="N431" s="114"/>
      <c r="O431" s="114"/>
      <c r="P431" s="114"/>
      <c r="Q431" s="114"/>
      <c r="R431" s="114"/>
      <c r="S431" s="115"/>
      <c r="T431" s="116"/>
      <c r="U431" s="133"/>
      <c r="V431" s="134"/>
      <c r="W431" s="135"/>
      <c r="X431" s="141">
        <f t="shared" si="129"/>
        <v>0</v>
      </c>
      <c r="Y431" s="142">
        <f t="shared" si="130"/>
        <v>0</v>
      </c>
      <c r="Z431" s="142">
        <f t="shared" si="131"/>
        <v>0</v>
      </c>
      <c r="AA431" s="143">
        <f t="shared" si="132"/>
        <v>0</v>
      </c>
      <c r="AC431" s="53">
        <f>IF(AND(NOT(X431=0),$I431='자료입력 및 결과표시'!$A$4,COUNTIF('업무중복도(데이터 입력)'!$M431:$S431,'자료입력 및 결과표시'!A$9)&gt;=1),1,0)</f>
        <v>0</v>
      </c>
      <c r="AD431" s="53">
        <f>IF(AND(NOT(Y431=0),$I431='자료입력 및 결과표시'!$A$4,COUNTIF('업무중복도(데이터 입력)'!$M431:$S431,'자료입력 및 결과표시'!B$9)&gt;=1),2,0)</f>
        <v>0</v>
      </c>
      <c r="AE431" s="53">
        <f>IF(AND(NOT(Z431=0),$I431='자료입력 및 결과표시'!$A$4,COUNTIF('업무중복도(데이터 입력)'!$M431:$S431,'자료입력 및 결과표시'!C$9)&gt;=1),3,0)</f>
        <v>0</v>
      </c>
      <c r="AF431" s="53">
        <f>IF(AND(NOT(AA431=0),$I431='자료입력 및 결과표시'!$A$4,COUNTIF('업무중복도(데이터 입력)'!$M431:$S431,'자료입력 및 결과표시'!D$9)&gt;=1),4,0)</f>
        <v>0</v>
      </c>
      <c r="AH431" s="20" t="str">
        <f t="shared" si="133"/>
        <v>\\\0</v>
      </c>
      <c r="AI431" s="20" t="str">
        <f t="shared" si="134"/>
        <v>\\\0</v>
      </c>
      <c r="AJ431" s="20" t="str">
        <f t="shared" si="135"/>
        <v>\\\0</v>
      </c>
      <c r="AK431" s="20" t="str">
        <f t="shared" si="136"/>
        <v>\\\0</v>
      </c>
      <c r="AM431" s="63" t="str">
        <f ca="1">IFERROR(MATCH('자료입력 및 결과표시'!$U$4,OFFSET($AH$3,$AM430,,1000),0)+$AM430,"")</f>
        <v/>
      </c>
      <c r="AN431" s="63" t="str">
        <f ca="1">IFERROR(MATCH('자료입력 및 결과표시'!$V$4,OFFSET($AI$3,$AN430,,1000),0)+$AN430,"")</f>
        <v/>
      </c>
      <c r="AO431" s="63" t="str">
        <f ca="1">IFERROR(MATCH('자료입력 및 결과표시'!$W$4,OFFSET($AJ$3,$AO430,,1000),0)+$AO430,"")</f>
        <v/>
      </c>
      <c r="AP431" s="63" t="str">
        <f ca="1">IFERROR(MATCH('자료입력 및 결과표시'!$X$4,OFFSET($AK$3,$AP430,,1000),0)+$AP430,"")</f>
        <v/>
      </c>
      <c r="AQ431" s="63" t="str">
        <f t="shared" ca="1" si="137"/>
        <v/>
      </c>
      <c r="AR431" s="63" t="str">
        <f t="shared" ca="1" si="138"/>
        <v/>
      </c>
      <c r="AS431" s="63" t="str">
        <f t="shared" ca="1" si="139"/>
        <v/>
      </c>
      <c r="AT431" s="63" t="str">
        <f t="shared" ca="1" si="140"/>
        <v/>
      </c>
      <c r="AU431" s="63" t="str">
        <f t="shared" ca="1" si="141"/>
        <v/>
      </c>
      <c r="AV431" s="63" t="str">
        <f t="shared" ca="1" si="142"/>
        <v/>
      </c>
      <c r="AW431" s="63" t="str">
        <f t="shared" ca="1" si="143"/>
        <v/>
      </c>
      <c r="AX431" s="63" t="str">
        <f t="shared" ca="1" si="144"/>
        <v/>
      </c>
      <c r="BC431"/>
    </row>
    <row r="432" spans="1:55" ht="16.5" x14ac:dyDescent="0.15">
      <c r="A432" s="60" t="str">
        <f ca="1">IFERROR(MATCH('자료입력 및 결과표시'!$A$4,OFFSET($I$3,$A431,,1000),0)+$A431,"")</f>
        <v/>
      </c>
      <c r="B432" s="60" t="str">
        <f t="shared" ca="1" si="145"/>
        <v/>
      </c>
      <c r="H432" s="18">
        <f t="shared" si="128"/>
        <v>0</v>
      </c>
      <c r="I432" s="129"/>
      <c r="J432" s="130"/>
      <c r="K432" s="131"/>
      <c r="L432" s="132"/>
      <c r="M432" s="113"/>
      <c r="N432" s="114"/>
      <c r="O432" s="114"/>
      <c r="P432" s="114"/>
      <c r="Q432" s="114"/>
      <c r="R432" s="114"/>
      <c r="S432" s="115"/>
      <c r="T432" s="116"/>
      <c r="U432" s="133"/>
      <c r="V432" s="134"/>
      <c r="W432" s="135"/>
      <c r="X432" s="141">
        <f t="shared" si="129"/>
        <v>0</v>
      </c>
      <c r="Y432" s="142">
        <f t="shared" si="130"/>
        <v>0</v>
      </c>
      <c r="Z432" s="142">
        <f t="shared" si="131"/>
        <v>0</v>
      </c>
      <c r="AA432" s="143">
        <f t="shared" si="132"/>
        <v>0</v>
      </c>
      <c r="AC432" s="53">
        <f>IF(AND(NOT(X432=0),$I432='자료입력 및 결과표시'!$A$4,COUNTIF('업무중복도(데이터 입력)'!$M432:$S432,'자료입력 및 결과표시'!A$9)&gt;=1),1,0)</f>
        <v>0</v>
      </c>
      <c r="AD432" s="53">
        <f>IF(AND(NOT(Y432=0),$I432='자료입력 및 결과표시'!$A$4,COUNTIF('업무중복도(데이터 입력)'!$M432:$S432,'자료입력 및 결과표시'!B$9)&gt;=1),2,0)</f>
        <v>0</v>
      </c>
      <c r="AE432" s="53">
        <f>IF(AND(NOT(Z432=0),$I432='자료입력 및 결과표시'!$A$4,COUNTIF('업무중복도(데이터 입력)'!$M432:$S432,'자료입력 및 결과표시'!C$9)&gt;=1),3,0)</f>
        <v>0</v>
      </c>
      <c r="AF432" s="53">
        <f>IF(AND(NOT(AA432=0),$I432='자료입력 및 결과표시'!$A$4,COUNTIF('업무중복도(데이터 입력)'!$M432:$S432,'자료입력 및 결과표시'!D$9)&gt;=1),4,0)</f>
        <v>0</v>
      </c>
      <c r="AH432" s="20" t="str">
        <f t="shared" si="133"/>
        <v>\\\0</v>
      </c>
      <c r="AI432" s="20" t="str">
        <f t="shared" si="134"/>
        <v>\\\0</v>
      </c>
      <c r="AJ432" s="20" t="str">
        <f t="shared" si="135"/>
        <v>\\\0</v>
      </c>
      <c r="AK432" s="20" t="str">
        <f t="shared" si="136"/>
        <v>\\\0</v>
      </c>
      <c r="AM432" s="63" t="str">
        <f ca="1">IFERROR(MATCH('자료입력 및 결과표시'!$U$4,OFFSET($AH$3,$AM431,,1000),0)+$AM431,"")</f>
        <v/>
      </c>
      <c r="AN432" s="63" t="str">
        <f ca="1">IFERROR(MATCH('자료입력 및 결과표시'!$V$4,OFFSET($AI$3,$AN431,,1000),0)+$AN431,"")</f>
        <v/>
      </c>
      <c r="AO432" s="63" t="str">
        <f ca="1">IFERROR(MATCH('자료입력 및 결과표시'!$W$4,OFFSET($AJ$3,$AO431,,1000),0)+$AO431,"")</f>
        <v/>
      </c>
      <c r="AP432" s="63" t="str">
        <f ca="1">IFERROR(MATCH('자료입력 및 결과표시'!$X$4,OFFSET($AK$3,$AP431,,1000),0)+$AP431,"")</f>
        <v/>
      </c>
      <c r="AQ432" s="63" t="str">
        <f t="shared" ca="1" si="137"/>
        <v/>
      </c>
      <c r="AR432" s="63" t="str">
        <f t="shared" ca="1" si="138"/>
        <v/>
      </c>
      <c r="AS432" s="63" t="str">
        <f t="shared" ca="1" si="139"/>
        <v/>
      </c>
      <c r="AT432" s="63" t="str">
        <f t="shared" ca="1" si="140"/>
        <v/>
      </c>
      <c r="AU432" s="63" t="str">
        <f t="shared" ca="1" si="141"/>
        <v/>
      </c>
      <c r="AV432" s="63" t="str">
        <f t="shared" ca="1" si="142"/>
        <v/>
      </c>
      <c r="AW432" s="63" t="str">
        <f t="shared" ca="1" si="143"/>
        <v/>
      </c>
      <c r="AX432" s="63" t="str">
        <f t="shared" ca="1" si="144"/>
        <v/>
      </c>
      <c r="BC432"/>
    </row>
    <row r="433" spans="1:55" ht="16.5" x14ac:dyDescent="0.15">
      <c r="A433" s="60" t="str">
        <f ca="1">IFERROR(MATCH('자료입력 및 결과표시'!$A$4,OFFSET($I$3,$A432,,1000),0)+$A432,"")</f>
        <v/>
      </c>
      <c r="B433" s="60" t="str">
        <f t="shared" ca="1" si="145"/>
        <v/>
      </c>
      <c r="H433" s="18">
        <f t="shared" si="128"/>
        <v>0</v>
      </c>
      <c r="I433" s="129"/>
      <c r="J433" s="130"/>
      <c r="K433" s="131"/>
      <c r="L433" s="132"/>
      <c r="M433" s="113"/>
      <c r="N433" s="114"/>
      <c r="O433" s="114"/>
      <c r="P433" s="114"/>
      <c r="Q433" s="114"/>
      <c r="R433" s="114"/>
      <c r="S433" s="115"/>
      <c r="T433" s="116"/>
      <c r="U433" s="133"/>
      <c r="V433" s="134"/>
      <c r="W433" s="135"/>
      <c r="X433" s="141">
        <f t="shared" si="129"/>
        <v>0</v>
      </c>
      <c r="Y433" s="142">
        <f t="shared" si="130"/>
        <v>0</v>
      </c>
      <c r="Z433" s="142">
        <f t="shared" si="131"/>
        <v>0</v>
      </c>
      <c r="AA433" s="143">
        <f t="shared" si="132"/>
        <v>0</v>
      </c>
      <c r="AC433" s="53">
        <f>IF(AND(NOT(X433=0),$I433='자료입력 및 결과표시'!$A$4,COUNTIF('업무중복도(데이터 입력)'!$M433:$S433,'자료입력 및 결과표시'!A$9)&gt;=1),1,0)</f>
        <v>0</v>
      </c>
      <c r="AD433" s="53">
        <f>IF(AND(NOT(Y433=0),$I433='자료입력 및 결과표시'!$A$4,COUNTIF('업무중복도(데이터 입력)'!$M433:$S433,'자료입력 및 결과표시'!B$9)&gt;=1),2,0)</f>
        <v>0</v>
      </c>
      <c r="AE433" s="53">
        <f>IF(AND(NOT(Z433=0),$I433='자료입력 및 결과표시'!$A$4,COUNTIF('업무중복도(데이터 입력)'!$M433:$S433,'자료입력 및 결과표시'!C$9)&gt;=1),3,0)</f>
        <v>0</v>
      </c>
      <c r="AF433" s="53">
        <f>IF(AND(NOT(AA433=0),$I433='자료입력 및 결과표시'!$A$4,COUNTIF('업무중복도(데이터 입력)'!$M433:$S433,'자료입력 및 결과표시'!D$9)&gt;=1),4,0)</f>
        <v>0</v>
      </c>
      <c r="AH433" s="20" t="str">
        <f t="shared" si="133"/>
        <v>\\\0</v>
      </c>
      <c r="AI433" s="20" t="str">
        <f t="shared" si="134"/>
        <v>\\\0</v>
      </c>
      <c r="AJ433" s="20" t="str">
        <f t="shared" si="135"/>
        <v>\\\0</v>
      </c>
      <c r="AK433" s="20" t="str">
        <f t="shared" si="136"/>
        <v>\\\0</v>
      </c>
      <c r="AM433" s="63" t="str">
        <f ca="1">IFERROR(MATCH('자료입력 및 결과표시'!$U$4,OFFSET($AH$3,$AM432,,1000),0)+$AM432,"")</f>
        <v/>
      </c>
      <c r="AN433" s="63" t="str">
        <f ca="1">IFERROR(MATCH('자료입력 및 결과표시'!$V$4,OFFSET($AI$3,$AN432,,1000),0)+$AN432,"")</f>
        <v/>
      </c>
      <c r="AO433" s="63" t="str">
        <f ca="1">IFERROR(MATCH('자료입력 및 결과표시'!$W$4,OFFSET($AJ$3,$AO432,,1000),0)+$AO432,"")</f>
        <v/>
      </c>
      <c r="AP433" s="63" t="str">
        <f ca="1">IFERROR(MATCH('자료입력 및 결과표시'!$X$4,OFFSET($AK$3,$AP432,,1000),0)+$AP432,"")</f>
        <v/>
      </c>
      <c r="AQ433" s="63" t="str">
        <f t="shared" ca="1" si="137"/>
        <v/>
      </c>
      <c r="AR433" s="63" t="str">
        <f t="shared" ca="1" si="138"/>
        <v/>
      </c>
      <c r="AS433" s="63" t="str">
        <f t="shared" ca="1" si="139"/>
        <v/>
      </c>
      <c r="AT433" s="63" t="str">
        <f t="shared" ca="1" si="140"/>
        <v/>
      </c>
      <c r="AU433" s="63" t="str">
        <f t="shared" ca="1" si="141"/>
        <v/>
      </c>
      <c r="AV433" s="63" t="str">
        <f t="shared" ca="1" si="142"/>
        <v/>
      </c>
      <c r="AW433" s="63" t="str">
        <f t="shared" ca="1" si="143"/>
        <v/>
      </c>
      <c r="AX433" s="63" t="str">
        <f t="shared" ca="1" si="144"/>
        <v/>
      </c>
      <c r="BC433"/>
    </row>
    <row r="434" spans="1:55" ht="16.5" x14ac:dyDescent="0.15">
      <c r="A434" s="60" t="str">
        <f ca="1">IFERROR(MATCH('자료입력 및 결과표시'!$A$4,OFFSET($I$3,$A433,,1000),0)+$A433,"")</f>
        <v/>
      </c>
      <c r="B434" s="60" t="str">
        <f t="shared" ca="1" si="145"/>
        <v/>
      </c>
      <c r="H434" s="18">
        <f t="shared" si="128"/>
        <v>0</v>
      </c>
      <c r="I434" s="129"/>
      <c r="J434" s="130"/>
      <c r="K434" s="131"/>
      <c r="L434" s="132"/>
      <c r="M434" s="113"/>
      <c r="N434" s="114"/>
      <c r="O434" s="114"/>
      <c r="P434" s="114"/>
      <c r="Q434" s="114"/>
      <c r="R434" s="114"/>
      <c r="S434" s="115"/>
      <c r="T434" s="116"/>
      <c r="U434" s="133"/>
      <c r="V434" s="134"/>
      <c r="W434" s="135"/>
      <c r="X434" s="141">
        <f t="shared" si="129"/>
        <v>0</v>
      </c>
      <c r="Y434" s="142">
        <f t="shared" si="130"/>
        <v>0</v>
      </c>
      <c r="Z434" s="142">
        <f t="shared" si="131"/>
        <v>0</v>
      </c>
      <c r="AA434" s="143">
        <f t="shared" si="132"/>
        <v>0</v>
      </c>
      <c r="AC434" s="53">
        <f>IF(AND(NOT(X434=0),$I434='자료입력 및 결과표시'!$A$4,COUNTIF('업무중복도(데이터 입력)'!$M434:$S434,'자료입력 및 결과표시'!A$9)&gt;=1),1,0)</f>
        <v>0</v>
      </c>
      <c r="AD434" s="53">
        <f>IF(AND(NOT(Y434=0),$I434='자료입력 및 결과표시'!$A$4,COUNTIF('업무중복도(데이터 입력)'!$M434:$S434,'자료입력 및 결과표시'!B$9)&gt;=1),2,0)</f>
        <v>0</v>
      </c>
      <c r="AE434" s="53">
        <f>IF(AND(NOT(Z434=0),$I434='자료입력 및 결과표시'!$A$4,COUNTIF('업무중복도(데이터 입력)'!$M434:$S434,'자료입력 및 결과표시'!C$9)&gt;=1),3,0)</f>
        <v>0</v>
      </c>
      <c r="AF434" s="53">
        <f>IF(AND(NOT(AA434=0),$I434='자료입력 및 결과표시'!$A$4,COUNTIF('업무중복도(데이터 입력)'!$M434:$S434,'자료입력 및 결과표시'!D$9)&gt;=1),4,0)</f>
        <v>0</v>
      </c>
      <c r="AH434" s="20" t="str">
        <f t="shared" si="133"/>
        <v>\\\0</v>
      </c>
      <c r="AI434" s="20" t="str">
        <f t="shared" si="134"/>
        <v>\\\0</v>
      </c>
      <c r="AJ434" s="20" t="str">
        <f t="shared" si="135"/>
        <v>\\\0</v>
      </c>
      <c r="AK434" s="20" t="str">
        <f t="shared" si="136"/>
        <v>\\\0</v>
      </c>
      <c r="AM434" s="63" t="str">
        <f ca="1">IFERROR(MATCH('자료입력 및 결과표시'!$U$4,OFFSET($AH$3,$AM433,,1000),0)+$AM433,"")</f>
        <v/>
      </c>
      <c r="AN434" s="63" t="str">
        <f ca="1">IFERROR(MATCH('자료입력 및 결과표시'!$V$4,OFFSET($AI$3,$AN433,,1000),0)+$AN433,"")</f>
        <v/>
      </c>
      <c r="AO434" s="63" t="str">
        <f ca="1">IFERROR(MATCH('자료입력 및 결과표시'!$W$4,OFFSET($AJ$3,$AO433,,1000),0)+$AO433,"")</f>
        <v/>
      </c>
      <c r="AP434" s="63" t="str">
        <f ca="1">IFERROR(MATCH('자료입력 및 결과표시'!$X$4,OFFSET($AK$3,$AP433,,1000),0)+$AP433,"")</f>
        <v/>
      </c>
      <c r="AQ434" s="63" t="str">
        <f t="shared" ca="1" si="137"/>
        <v/>
      </c>
      <c r="AR434" s="63" t="str">
        <f t="shared" ca="1" si="138"/>
        <v/>
      </c>
      <c r="AS434" s="63" t="str">
        <f t="shared" ca="1" si="139"/>
        <v/>
      </c>
      <c r="AT434" s="63" t="str">
        <f t="shared" ca="1" si="140"/>
        <v/>
      </c>
      <c r="AU434" s="63" t="str">
        <f t="shared" ca="1" si="141"/>
        <v/>
      </c>
      <c r="AV434" s="63" t="str">
        <f t="shared" ca="1" si="142"/>
        <v/>
      </c>
      <c r="AW434" s="63" t="str">
        <f t="shared" ca="1" si="143"/>
        <v/>
      </c>
      <c r="AX434" s="63" t="str">
        <f t="shared" ca="1" si="144"/>
        <v/>
      </c>
      <c r="BC434"/>
    </row>
    <row r="435" spans="1:55" ht="16.5" x14ac:dyDescent="0.15">
      <c r="A435" s="60" t="str">
        <f ca="1">IFERROR(MATCH('자료입력 및 결과표시'!$A$4,OFFSET($I$3,$A434,,1000),0)+$A434,"")</f>
        <v/>
      </c>
      <c r="B435" s="60" t="str">
        <f t="shared" ca="1" si="145"/>
        <v/>
      </c>
      <c r="H435" s="18">
        <f t="shared" si="128"/>
        <v>0</v>
      </c>
      <c r="I435" s="129"/>
      <c r="J435" s="130"/>
      <c r="K435" s="131"/>
      <c r="L435" s="132"/>
      <c r="M435" s="113"/>
      <c r="N435" s="114"/>
      <c r="O435" s="114"/>
      <c r="P435" s="114"/>
      <c r="Q435" s="114"/>
      <c r="R435" s="114"/>
      <c r="S435" s="115"/>
      <c r="T435" s="116"/>
      <c r="U435" s="133"/>
      <c r="V435" s="134"/>
      <c r="W435" s="135"/>
      <c r="X435" s="141">
        <f t="shared" si="129"/>
        <v>0</v>
      </c>
      <c r="Y435" s="142">
        <f t="shared" si="130"/>
        <v>0</v>
      </c>
      <c r="Z435" s="142">
        <f t="shared" si="131"/>
        <v>0</v>
      </c>
      <c r="AA435" s="143">
        <f t="shared" si="132"/>
        <v>0</v>
      </c>
      <c r="AC435" s="53">
        <f>IF(AND(NOT(X435=0),$I435='자료입력 및 결과표시'!$A$4,COUNTIF('업무중복도(데이터 입력)'!$M435:$S435,'자료입력 및 결과표시'!A$9)&gt;=1),1,0)</f>
        <v>0</v>
      </c>
      <c r="AD435" s="53">
        <f>IF(AND(NOT(Y435=0),$I435='자료입력 및 결과표시'!$A$4,COUNTIF('업무중복도(데이터 입력)'!$M435:$S435,'자료입력 및 결과표시'!B$9)&gt;=1),2,0)</f>
        <v>0</v>
      </c>
      <c r="AE435" s="53">
        <f>IF(AND(NOT(Z435=0),$I435='자료입력 및 결과표시'!$A$4,COUNTIF('업무중복도(데이터 입력)'!$M435:$S435,'자료입력 및 결과표시'!C$9)&gt;=1),3,0)</f>
        <v>0</v>
      </c>
      <c r="AF435" s="53">
        <f>IF(AND(NOT(AA435=0),$I435='자료입력 및 결과표시'!$A$4,COUNTIF('업무중복도(데이터 입력)'!$M435:$S435,'자료입력 및 결과표시'!D$9)&gt;=1),4,0)</f>
        <v>0</v>
      </c>
      <c r="AH435" s="20" t="str">
        <f t="shared" si="133"/>
        <v>\\\0</v>
      </c>
      <c r="AI435" s="20" t="str">
        <f t="shared" si="134"/>
        <v>\\\0</v>
      </c>
      <c r="AJ435" s="20" t="str">
        <f t="shared" si="135"/>
        <v>\\\0</v>
      </c>
      <c r="AK435" s="20" t="str">
        <f t="shared" si="136"/>
        <v>\\\0</v>
      </c>
      <c r="AM435" s="63" t="str">
        <f ca="1">IFERROR(MATCH('자료입력 및 결과표시'!$U$4,OFFSET($AH$3,$AM434,,1000),0)+$AM434,"")</f>
        <v/>
      </c>
      <c r="AN435" s="63" t="str">
        <f ca="1">IFERROR(MATCH('자료입력 및 결과표시'!$V$4,OFFSET($AI$3,$AN434,,1000),0)+$AN434,"")</f>
        <v/>
      </c>
      <c r="AO435" s="63" t="str">
        <f ca="1">IFERROR(MATCH('자료입력 및 결과표시'!$W$4,OFFSET($AJ$3,$AO434,,1000),0)+$AO434,"")</f>
        <v/>
      </c>
      <c r="AP435" s="63" t="str">
        <f ca="1">IFERROR(MATCH('자료입력 및 결과표시'!$X$4,OFFSET($AK$3,$AP434,,1000),0)+$AP434,"")</f>
        <v/>
      </c>
      <c r="AQ435" s="63" t="str">
        <f t="shared" ca="1" si="137"/>
        <v/>
      </c>
      <c r="AR435" s="63" t="str">
        <f t="shared" ca="1" si="138"/>
        <v/>
      </c>
      <c r="AS435" s="63" t="str">
        <f t="shared" ca="1" si="139"/>
        <v/>
      </c>
      <c r="AT435" s="63" t="str">
        <f t="shared" ca="1" si="140"/>
        <v/>
      </c>
      <c r="AU435" s="63" t="str">
        <f t="shared" ca="1" si="141"/>
        <v/>
      </c>
      <c r="AV435" s="63" t="str">
        <f t="shared" ca="1" si="142"/>
        <v/>
      </c>
      <c r="AW435" s="63" t="str">
        <f t="shared" ca="1" si="143"/>
        <v/>
      </c>
      <c r="AX435" s="63" t="str">
        <f t="shared" ca="1" si="144"/>
        <v/>
      </c>
      <c r="BC435"/>
    </row>
    <row r="436" spans="1:55" ht="16.5" x14ac:dyDescent="0.15">
      <c r="A436" s="60" t="str">
        <f ca="1">IFERROR(MATCH('자료입력 및 결과표시'!$A$4,OFFSET($I$3,$A435,,1000),0)+$A435,"")</f>
        <v/>
      </c>
      <c r="B436" s="60" t="str">
        <f t="shared" ca="1" si="145"/>
        <v/>
      </c>
      <c r="H436" s="18">
        <f t="shared" si="128"/>
        <v>0</v>
      </c>
      <c r="I436" s="129"/>
      <c r="J436" s="130"/>
      <c r="K436" s="131"/>
      <c r="L436" s="132"/>
      <c r="M436" s="113"/>
      <c r="N436" s="114"/>
      <c r="O436" s="114"/>
      <c r="P436" s="114"/>
      <c r="Q436" s="114"/>
      <c r="R436" s="114"/>
      <c r="S436" s="115"/>
      <c r="T436" s="116"/>
      <c r="U436" s="133"/>
      <c r="V436" s="134"/>
      <c r="W436" s="135"/>
      <c r="X436" s="141">
        <f t="shared" si="129"/>
        <v>0</v>
      </c>
      <c r="Y436" s="142">
        <f t="shared" si="130"/>
        <v>0</v>
      </c>
      <c r="Z436" s="142">
        <f t="shared" si="131"/>
        <v>0</v>
      </c>
      <c r="AA436" s="143">
        <f t="shared" si="132"/>
        <v>0</v>
      </c>
      <c r="AC436" s="53">
        <f>IF(AND(NOT(X436=0),$I436='자료입력 및 결과표시'!$A$4,COUNTIF('업무중복도(데이터 입력)'!$M436:$S436,'자료입력 및 결과표시'!A$9)&gt;=1),1,0)</f>
        <v>0</v>
      </c>
      <c r="AD436" s="53">
        <f>IF(AND(NOT(Y436=0),$I436='자료입력 및 결과표시'!$A$4,COUNTIF('업무중복도(데이터 입력)'!$M436:$S436,'자료입력 및 결과표시'!B$9)&gt;=1),2,0)</f>
        <v>0</v>
      </c>
      <c r="AE436" s="53">
        <f>IF(AND(NOT(Z436=0),$I436='자료입력 및 결과표시'!$A$4,COUNTIF('업무중복도(데이터 입력)'!$M436:$S436,'자료입력 및 결과표시'!C$9)&gt;=1),3,0)</f>
        <v>0</v>
      </c>
      <c r="AF436" s="53">
        <f>IF(AND(NOT(AA436=0),$I436='자료입력 및 결과표시'!$A$4,COUNTIF('업무중복도(데이터 입력)'!$M436:$S436,'자료입력 및 결과표시'!D$9)&gt;=1),4,0)</f>
        <v>0</v>
      </c>
      <c r="AH436" s="20" t="str">
        <f t="shared" si="133"/>
        <v>\\\0</v>
      </c>
      <c r="AI436" s="20" t="str">
        <f t="shared" si="134"/>
        <v>\\\0</v>
      </c>
      <c r="AJ436" s="20" t="str">
        <f t="shared" si="135"/>
        <v>\\\0</v>
      </c>
      <c r="AK436" s="20" t="str">
        <f t="shared" si="136"/>
        <v>\\\0</v>
      </c>
      <c r="AM436" s="63" t="str">
        <f ca="1">IFERROR(MATCH('자료입력 및 결과표시'!$U$4,OFFSET($AH$3,$AM435,,1000),0)+$AM435,"")</f>
        <v/>
      </c>
      <c r="AN436" s="63" t="str">
        <f ca="1">IFERROR(MATCH('자료입력 및 결과표시'!$V$4,OFFSET($AI$3,$AN435,,1000),0)+$AN435,"")</f>
        <v/>
      </c>
      <c r="AO436" s="63" t="str">
        <f ca="1">IFERROR(MATCH('자료입력 및 결과표시'!$W$4,OFFSET($AJ$3,$AO435,,1000),0)+$AO435,"")</f>
        <v/>
      </c>
      <c r="AP436" s="63" t="str">
        <f ca="1">IFERROR(MATCH('자료입력 및 결과표시'!$X$4,OFFSET($AK$3,$AP435,,1000),0)+$AP435,"")</f>
        <v/>
      </c>
      <c r="AQ436" s="63" t="str">
        <f t="shared" ca="1" si="137"/>
        <v/>
      </c>
      <c r="AR436" s="63" t="str">
        <f t="shared" ca="1" si="138"/>
        <v/>
      </c>
      <c r="AS436" s="63" t="str">
        <f t="shared" ca="1" si="139"/>
        <v/>
      </c>
      <c r="AT436" s="63" t="str">
        <f t="shared" ca="1" si="140"/>
        <v/>
      </c>
      <c r="AU436" s="63" t="str">
        <f t="shared" ca="1" si="141"/>
        <v/>
      </c>
      <c r="AV436" s="63" t="str">
        <f t="shared" ca="1" si="142"/>
        <v/>
      </c>
      <c r="AW436" s="63" t="str">
        <f t="shared" ca="1" si="143"/>
        <v/>
      </c>
      <c r="AX436" s="63" t="str">
        <f t="shared" ca="1" si="144"/>
        <v/>
      </c>
      <c r="BC436"/>
    </row>
    <row r="437" spans="1:55" ht="16.5" x14ac:dyDescent="0.15">
      <c r="A437" s="60" t="str">
        <f ca="1">IFERROR(MATCH('자료입력 및 결과표시'!$A$4,OFFSET($I$3,$A436,,1000),0)+$A436,"")</f>
        <v/>
      </c>
      <c r="B437" s="60" t="str">
        <f t="shared" ca="1" si="145"/>
        <v/>
      </c>
      <c r="H437" s="18">
        <f t="shared" si="128"/>
        <v>0</v>
      </c>
      <c r="I437" s="129"/>
      <c r="J437" s="130"/>
      <c r="K437" s="131"/>
      <c r="L437" s="132"/>
      <c r="M437" s="113"/>
      <c r="N437" s="114"/>
      <c r="O437" s="114"/>
      <c r="P437" s="114"/>
      <c r="Q437" s="114"/>
      <c r="R437" s="114"/>
      <c r="S437" s="115"/>
      <c r="T437" s="116"/>
      <c r="U437" s="133"/>
      <c r="V437" s="134"/>
      <c r="W437" s="135"/>
      <c r="X437" s="141">
        <f t="shared" si="129"/>
        <v>0</v>
      </c>
      <c r="Y437" s="142">
        <f t="shared" si="130"/>
        <v>0</v>
      </c>
      <c r="Z437" s="142">
        <f t="shared" si="131"/>
        <v>0</v>
      </c>
      <c r="AA437" s="143">
        <f t="shared" si="132"/>
        <v>0</v>
      </c>
      <c r="AC437" s="53">
        <f>IF(AND(NOT(X437=0),$I437='자료입력 및 결과표시'!$A$4,COUNTIF('업무중복도(데이터 입력)'!$M437:$S437,'자료입력 및 결과표시'!A$9)&gt;=1),1,0)</f>
        <v>0</v>
      </c>
      <c r="AD437" s="53">
        <f>IF(AND(NOT(Y437=0),$I437='자료입력 및 결과표시'!$A$4,COUNTIF('업무중복도(데이터 입력)'!$M437:$S437,'자료입력 및 결과표시'!B$9)&gt;=1),2,0)</f>
        <v>0</v>
      </c>
      <c r="AE437" s="53">
        <f>IF(AND(NOT(Z437=0),$I437='자료입력 및 결과표시'!$A$4,COUNTIF('업무중복도(데이터 입력)'!$M437:$S437,'자료입력 및 결과표시'!C$9)&gt;=1),3,0)</f>
        <v>0</v>
      </c>
      <c r="AF437" s="53">
        <f>IF(AND(NOT(AA437=0),$I437='자료입력 및 결과표시'!$A$4,COUNTIF('업무중복도(데이터 입력)'!$M437:$S437,'자료입력 및 결과표시'!D$9)&gt;=1),4,0)</f>
        <v>0</v>
      </c>
      <c r="AH437" s="20" t="str">
        <f t="shared" si="133"/>
        <v>\\\0</v>
      </c>
      <c r="AI437" s="20" t="str">
        <f t="shared" si="134"/>
        <v>\\\0</v>
      </c>
      <c r="AJ437" s="20" t="str">
        <f t="shared" si="135"/>
        <v>\\\0</v>
      </c>
      <c r="AK437" s="20" t="str">
        <f t="shared" si="136"/>
        <v>\\\0</v>
      </c>
      <c r="AM437" s="63" t="str">
        <f ca="1">IFERROR(MATCH('자료입력 및 결과표시'!$U$4,OFFSET($AH$3,$AM436,,1000),0)+$AM436,"")</f>
        <v/>
      </c>
      <c r="AN437" s="63" t="str">
        <f ca="1">IFERROR(MATCH('자료입력 및 결과표시'!$V$4,OFFSET($AI$3,$AN436,,1000),0)+$AN436,"")</f>
        <v/>
      </c>
      <c r="AO437" s="63" t="str">
        <f ca="1">IFERROR(MATCH('자료입력 및 결과표시'!$W$4,OFFSET($AJ$3,$AO436,,1000),0)+$AO436,"")</f>
        <v/>
      </c>
      <c r="AP437" s="63" t="str">
        <f ca="1">IFERROR(MATCH('자료입력 및 결과표시'!$X$4,OFFSET($AK$3,$AP436,,1000),0)+$AP436,"")</f>
        <v/>
      </c>
      <c r="AQ437" s="63" t="str">
        <f t="shared" ca="1" si="137"/>
        <v/>
      </c>
      <c r="AR437" s="63" t="str">
        <f t="shared" ca="1" si="138"/>
        <v/>
      </c>
      <c r="AS437" s="63" t="str">
        <f t="shared" ca="1" si="139"/>
        <v/>
      </c>
      <c r="AT437" s="63" t="str">
        <f t="shared" ca="1" si="140"/>
        <v/>
      </c>
      <c r="AU437" s="63" t="str">
        <f t="shared" ca="1" si="141"/>
        <v/>
      </c>
      <c r="AV437" s="63" t="str">
        <f t="shared" ca="1" si="142"/>
        <v/>
      </c>
      <c r="AW437" s="63" t="str">
        <f t="shared" ca="1" si="143"/>
        <v/>
      </c>
      <c r="AX437" s="63" t="str">
        <f t="shared" ca="1" si="144"/>
        <v/>
      </c>
      <c r="BC437"/>
    </row>
    <row r="438" spans="1:55" ht="16.5" x14ac:dyDescent="0.15">
      <c r="A438" s="60" t="str">
        <f ca="1">IFERROR(MATCH('자료입력 및 결과표시'!$A$4,OFFSET($I$3,$A437,,1000),0)+$A437,"")</f>
        <v/>
      </c>
      <c r="B438" s="60" t="str">
        <f t="shared" ca="1" si="145"/>
        <v/>
      </c>
      <c r="H438" s="18">
        <f t="shared" si="128"/>
        <v>0</v>
      </c>
      <c r="I438" s="129"/>
      <c r="J438" s="130"/>
      <c r="K438" s="131"/>
      <c r="L438" s="132"/>
      <c r="M438" s="113"/>
      <c r="N438" s="114"/>
      <c r="O438" s="114"/>
      <c r="P438" s="114"/>
      <c r="Q438" s="114"/>
      <c r="R438" s="114"/>
      <c r="S438" s="115"/>
      <c r="T438" s="116"/>
      <c r="U438" s="133"/>
      <c r="V438" s="134"/>
      <c r="W438" s="135"/>
      <c r="X438" s="141">
        <f t="shared" si="129"/>
        <v>0</v>
      </c>
      <c r="Y438" s="142">
        <f t="shared" si="130"/>
        <v>0</v>
      </c>
      <c r="Z438" s="142">
        <f t="shared" si="131"/>
        <v>0</v>
      </c>
      <c r="AA438" s="143">
        <f t="shared" si="132"/>
        <v>0</v>
      </c>
      <c r="AC438" s="53">
        <f>IF(AND(NOT(X438=0),$I438='자료입력 및 결과표시'!$A$4,COUNTIF('업무중복도(데이터 입력)'!$M438:$S438,'자료입력 및 결과표시'!A$9)&gt;=1),1,0)</f>
        <v>0</v>
      </c>
      <c r="AD438" s="53">
        <f>IF(AND(NOT(Y438=0),$I438='자료입력 및 결과표시'!$A$4,COUNTIF('업무중복도(데이터 입력)'!$M438:$S438,'자료입력 및 결과표시'!B$9)&gt;=1),2,0)</f>
        <v>0</v>
      </c>
      <c r="AE438" s="53">
        <f>IF(AND(NOT(Z438=0),$I438='자료입력 및 결과표시'!$A$4,COUNTIF('업무중복도(데이터 입력)'!$M438:$S438,'자료입력 및 결과표시'!C$9)&gt;=1),3,0)</f>
        <v>0</v>
      </c>
      <c r="AF438" s="53">
        <f>IF(AND(NOT(AA438=0),$I438='자료입력 및 결과표시'!$A$4,COUNTIF('업무중복도(데이터 입력)'!$M438:$S438,'자료입력 및 결과표시'!D$9)&gt;=1),4,0)</f>
        <v>0</v>
      </c>
      <c r="AH438" s="20" t="str">
        <f t="shared" si="133"/>
        <v>\\\0</v>
      </c>
      <c r="AI438" s="20" t="str">
        <f t="shared" si="134"/>
        <v>\\\0</v>
      </c>
      <c r="AJ438" s="20" t="str">
        <f t="shared" si="135"/>
        <v>\\\0</v>
      </c>
      <c r="AK438" s="20" t="str">
        <f t="shared" si="136"/>
        <v>\\\0</v>
      </c>
      <c r="AM438" s="63" t="str">
        <f ca="1">IFERROR(MATCH('자료입력 및 결과표시'!$U$4,OFFSET($AH$3,$AM437,,1000),0)+$AM437,"")</f>
        <v/>
      </c>
      <c r="AN438" s="63" t="str">
        <f ca="1">IFERROR(MATCH('자료입력 및 결과표시'!$V$4,OFFSET($AI$3,$AN437,,1000),0)+$AN437,"")</f>
        <v/>
      </c>
      <c r="AO438" s="63" t="str">
        <f ca="1">IFERROR(MATCH('자료입력 및 결과표시'!$W$4,OFFSET($AJ$3,$AO437,,1000),0)+$AO437,"")</f>
        <v/>
      </c>
      <c r="AP438" s="63" t="str">
        <f ca="1">IFERROR(MATCH('자료입력 및 결과표시'!$X$4,OFFSET($AK$3,$AP437,,1000),0)+$AP437,"")</f>
        <v/>
      </c>
      <c r="AQ438" s="63" t="str">
        <f t="shared" ca="1" si="137"/>
        <v/>
      </c>
      <c r="AR438" s="63" t="str">
        <f t="shared" ca="1" si="138"/>
        <v/>
      </c>
      <c r="AS438" s="63" t="str">
        <f t="shared" ca="1" si="139"/>
        <v/>
      </c>
      <c r="AT438" s="63" t="str">
        <f t="shared" ca="1" si="140"/>
        <v/>
      </c>
      <c r="AU438" s="63" t="str">
        <f t="shared" ca="1" si="141"/>
        <v/>
      </c>
      <c r="AV438" s="63" t="str">
        <f t="shared" ca="1" si="142"/>
        <v/>
      </c>
      <c r="AW438" s="63" t="str">
        <f t="shared" ca="1" si="143"/>
        <v/>
      </c>
      <c r="AX438" s="63" t="str">
        <f t="shared" ca="1" si="144"/>
        <v/>
      </c>
      <c r="BC438"/>
    </row>
    <row r="439" spans="1:55" ht="16.5" x14ac:dyDescent="0.15">
      <c r="A439" s="60" t="str">
        <f ca="1">IFERROR(MATCH('자료입력 및 결과표시'!$A$4,OFFSET($I$3,$A438,,1000),0)+$A438,"")</f>
        <v/>
      </c>
      <c r="B439" s="60" t="str">
        <f t="shared" ca="1" si="145"/>
        <v/>
      </c>
      <c r="H439" s="18">
        <f t="shared" si="128"/>
        <v>0</v>
      </c>
      <c r="I439" s="129"/>
      <c r="J439" s="130"/>
      <c r="K439" s="131"/>
      <c r="L439" s="132"/>
      <c r="M439" s="113"/>
      <c r="N439" s="114"/>
      <c r="O439" s="114"/>
      <c r="P439" s="114"/>
      <c r="Q439" s="114"/>
      <c r="R439" s="114"/>
      <c r="S439" s="115"/>
      <c r="T439" s="116"/>
      <c r="U439" s="133"/>
      <c r="V439" s="134"/>
      <c r="W439" s="135"/>
      <c r="X439" s="141">
        <f t="shared" si="129"/>
        <v>0</v>
      </c>
      <c r="Y439" s="142">
        <f t="shared" si="130"/>
        <v>0</v>
      </c>
      <c r="Z439" s="142">
        <f t="shared" si="131"/>
        <v>0</v>
      </c>
      <c r="AA439" s="143">
        <f t="shared" si="132"/>
        <v>0</v>
      </c>
      <c r="AC439" s="53">
        <f>IF(AND(NOT(X439=0),$I439='자료입력 및 결과표시'!$A$4,COUNTIF('업무중복도(데이터 입력)'!$M439:$S439,'자료입력 및 결과표시'!A$9)&gt;=1),1,0)</f>
        <v>0</v>
      </c>
      <c r="AD439" s="53">
        <f>IF(AND(NOT(Y439=0),$I439='자료입력 및 결과표시'!$A$4,COUNTIF('업무중복도(데이터 입력)'!$M439:$S439,'자료입력 및 결과표시'!B$9)&gt;=1),2,0)</f>
        <v>0</v>
      </c>
      <c r="AE439" s="53">
        <f>IF(AND(NOT(Z439=0),$I439='자료입력 및 결과표시'!$A$4,COUNTIF('업무중복도(데이터 입력)'!$M439:$S439,'자료입력 및 결과표시'!C$9)&gt;=1),3,0)</f>
        <v>0</v>
      </c>
      <c r="AF439" s="53">
        <f>IF(AND(NOT(AA439=0),$I439='자료입력 및 결과표시'!$A$4,COUNTIF('업무중복도(데이터 입력)'!$M439:$S439,'자료입력 및 결과표시'!D$9)&gt;=1),4,0)</f>
        <v>0</v>
      </c>
      <c r="AH439" s="20" t="str">
        <f t="shared" si="133"/>
        <v>\\\0</v>
      </c>
      <c r="AI439" s="20" t="str">
        <f t="shared" si="134"/>
        <v>\\\0</v>
      </c>
      <c r="AJ439" s="20" t="str">
        <f t="shared" si="135"/>
        <v>\\\0</v>
      </c>
      <c r="AK439" s="20" t="str">
        <f t="shared" si="136"/>
        <v>\\\0</v>
      </c>
      <c r="AM439" s="63" t="str">
        <f ca="1">IFERROR(MATCH('자료입력 및 결과표시'!$U$4,OFFSET($AH$3,$AM438,,1000),0)+$AM438,"")</f>
        <v/>
      </c>
      <c r="AN439" s="63" t="str">
        <f ca="1">IFERROR(MATCH('자료입력 및 결과표시'!$V$4,OFFSET($AI$3,$AN438,,1000),0)+$AN438,"")</f>
        <v/>
      </c>
      <c r="AO439" s="63" t="str">
        <f ca="1">IFERROR(MATCH('자료입력 및 결과표시'!$W$4,OFFSET($AJ$3,$AO438,,1000),0)+$AO438,"")</f>
        <v/>
      </c>
      <c r="AP439" s="63" t="str">
        <f ca="1">IFERROR(MATCH('자료입력 및 결과표시'!$X$4,OFFSET($AK$3,$AP438,,1000),0)+$AP438,"")</f>
        <v/>
      </c>
      <c r="AQ439" s="63" t="str">
        <f t="shared" ca="1" si="137"/>
        <v/>
      </c>
      <c r="AR439" s="63" t="str">
        <f t="shared" ca="1" si="138"/>
        <v/>
      </c>
      <c r="AS439" s="63" t="str">
        <f t="shared" ca="1" si="139"/>
        <v/>
      </c>
      <c r="AT439" s="63" t="str">
        <f t="shared" ca="1" si="140"/>
        <v/>
      </c>
      <c r="AU439" s="63" t="str">
        <f t="shared" ca="1" si="141"/>
        <v/>
      </c>
      <c r="AV439" s="63" t="str">
        <f t="shared" ca="1" si="142"/>
        <v/>
      </c>
      <c r="AW439" s="63" t="str">
        <f t="shared" ca="1" si="143"/>
        <v/>
      </c>
      <c r="AX439" s="63" t="str">
        <f t="shared" ca="1" si="144"/>
        <v/>
      </c>
      <c r="BC439"/>
    </row>
    <row r="440" spans="1:55" ht="16.5" x14ac:dyDescent="0.15">
      <c r="A440" s="60" t="str">
        <f ca="1">IFERROR(MATCH('자료입력 및 결과표시'!$A$4,OFFSET($I$3,$A439,,1000),0)+$A439,"")</f>
        <v/>
      </c>
      <c r="B440" s="60" t="str">
        <f t="shared" ca="1" si="145"/>
        <v/>
      </c>
      <c r="H440" s="18">
        <f t="shared" si="128"/>
        <v>0</v>
      </c>
      <c r="I440" s="129"/>
      <c r="J440" s="130"/>
      <c r="K440" s="131"/>
      <c r="L440" s="132"/>
      <c r="M440" s="113"/>
      <c r="N440" s="114"/>
      <c r="O440" s="114"/>
      <c r="P440" s="114"/>
      <c r="Q440" s="114"/>
      <c r="R440" s="114"/>
      <c r="S440" s="115"/>
      <c r="T440" s="116"/>
      <c r="U440" s="133"/>
      <c r="V440" s="134"/>
      <c r="W440" s="135"/>
      <c r="X440" s="141">
        <f t="shared" si="129"/>
        <v>0</v>
      </c>
      <c r="Y440" s="142">
        <f t="shared" si="130"/>
        <v>0</v>
      </c>
      <c r="Z440" s="142">
        <f t="shared" si="131"/>
        <v>0</v>
      </c>
      <c r="AA440" s="143">
        <f t="shared" si="132"/>
        <v>0</v>
      </c>
      <c r="AC440" s="53">
        <f>IF(AND(NOT(X440=0),$I440='자료입력 및 결과표시'!$A$4,COUNTIF('업무중복도(데이터 입력)'!$M440:$S440,'자료입력 및 결과표시'!A$9)&gt;=1),1,0)</f>
        <v>0</v>
      </c>
      <c r="AD440" s="53">
        <f>IF(AND(NOT(Y440=0),$I440='자료입력 및 결과표시'!$A$4,COUNTIF('업무중복도(데이터 입력)'!$M440:$S440,'자료입력 및 결과표시'!B$9)&gt;=1),2,0)</f>
        <v>0</v>
      </c>
      <c r="AE440" s="53">
        <f>IF(AND(NOT(Z440=0),$I440='자료입력 및 결과표시'!$A$4,COUNTIF('업무중복도(데이터 입력)'!$M440:$S440,'자료입력 및 결과표시'!C$9)&gt;=1),3,0)</f>
        <v>0</v>
      </c>
      <c r="AF440" s="53">
        <f>IF(AND(NOT(AA440=0),$I440='자료입력 및 결과표시'!$A$4,COUNTIF('업무중복도(데이터 입력)'!$M440:$S440,'자료입력 및 결과표시'!D$9)&gt;=1),4,0)</f>
        <v>0</v>
      </c>
      <c r="AH440" s="20" t="str">
        <f t="shared" si="133"/>
        <v>\\\0</v>
      </c>
      <c r="AI440" s="20" t="str">
        <f t="shared" si="134"/>
        <v>\\\0</v>
      </c>
      <c r="AJ440" s="20" t="str">
        <f t="shared" si="135"/>
        <v>\\\0</v>
      </c>
      <c r="AK440" s="20" t="str">
        <f t="shared" si="136"/>
        <v>\\\0</v>
      </c>
      <c r="AM440" s="63" t="str">
        <f ca="1">IFERROR(MATCH('자료입력 및 결과표시'!$U$4,OFFSET($AH$3,$AM439,,1000),0)+$AM439,"")</f>
        <v/>
      </c>
      <c r="AN440" s="63" t="str">
        <f ca="1">IFERROR(MATCH('자료입력 및 결과표시'!$V$4,OFFSET($AI$3,$AN439,,1000),0)+$AN439,"")</f>
        <v/>
      </c>
      <c r="AO440" s="63" t="str">
        <f ca="1">IFERROR(MATCH('자료입력 및 결과표시'!$W$4,OFFSET($AJ$3,$AO439,,1000),0)+$AO439,"")</f>
        <v/>
      </c>
      <c r="AP440" s="63" t="str">
        <f ca="1">IFERROR(MATCH('자료입력 및 결과표시'!$X$4,OFFSET($AK$3,$AP439,,1000),0)+$AP439,"")</f>
        <v/>
      </c>
      <c r="AQ440" s="63" t="str">
        <f t="shared" ca="1" si="137"/>
        <v/>
      </c>
      <c r="AR440" s="63" t="str">
        <f t="shared" ca="1" si="138"/>
        <v/>
      </c>
      <c r="AS440" s="63" t="str">
        <f t="shared" ca="1" si="139"/>
        <v/>
      </c>
      <c r="AT440" s="63" t="str">
        <f t="shared" ca="1" si="140"/>
        <v/>
      </c>
      <c r="AU440" s="63" t="str">
        <f t="shared" ca="1" si="141"/>
        <v/>
      </c>
      <c r="AV440" s="63" t="str">
        <f t="shared" ca="1" si="142"/>
        <v/>
      </c>
      <c r="AW440" s="63" t="str">
        <f t="shared" ca="1" si="143"/>
        <v/>
      </c>
      <c r="AX440" s="63" t="str">
        <f t="shared" ca="1" si="144"/>
        <v/>
      </c>
      <c r="BC440"/>
    </row>
    <row r="441" spans="1:55" ht="16.5" x14ac:dyDescent="0.15">
      <c r="A441" s="60" t="str">
        <f ca="1">IFERROR(MATCH('자료입력 및 결과표시'!$A$4,OFFSET($I$3,$A440,,1000),0)+$A440,"")</f>
        <v/>
      </c>
      <c r="B441" s="60" t="str">
        <f t="shared" ca="1" si="145"/>
        <v/>
      </c>
      <c r="H441" s="18">
        <f t="shared" si="128"/>
        <v>0</v>
      </c>
      <c r="I441" s="129"/>
      <c r="J441" s="130"/>
      <c r="K441" s="131"/>
      <c r="L441" s="132"/>
      <c r="M441" s="113"/>
      <c r="N441" s="114"/>
      <c r="O441" s="114"/>
      <c r="P441" s="114"/>
      <c r="Q441" s="114"/>
      <c r="R441" s="114"/>
      <c r="S441" s="115"/>
      <c r="T441" s="116"/>
      <c r="U441" s="133"/>
      <c r="V441" s="134"/>
      <c r="W441" s="135"/>
      <c r="X441" s="141">
        <f t="shared" si="129"/>
        <v>0</v>
      </c>
      <c r="Y441" s="142">
        <f t="shared" si="130"/>
        <v>0</v>
      </c>
      <c r="Z441" s="142">
        <f t="shared" si="131"/>
        <v>0</v>
      </c>
      <c r="AA441" s="143">
        <f t="shared" si="132"/>
        <v>0</v>
      </c>
      <c r="AC441" s="53">
        <f>IF(AND(NOT(X441=0),$I441='자료입력 및 결과표시'!$A$4,COUNTIF('업무중복도(데이터 입력)'!$M441:$S441,'자료입력 및 결과표시'!A$9)&gt;=1),1,0)</f>
        <v>0</v>
      </c>
      <c r="AD441" s="53">
        <f>IF(AND(NOT(Y441=0),$I441='자료입력 및 결과표시'!$A$4,COUNTIF('업무중복도(데이터 입력)'!$M441:$S441,'자료입력 및 결과표시'!B$9)&gt;=1),2,0)</f>
        <v>0</v>
      </c>
      <c r="AE441" s="53">
        <f>IF(AND(NOT(Z441=0),$I441='자료입력 및 결과표시'!$A$4,COUNTIF('업무중복도(데이터 입력)'!$M441:$S441,'자료입력 및 결과표시'!C$9)&gt;=1),3,0)</f>
        <v>0</v>
      </c>
      <c r="AF441" s="53">
        <f>IF(AND(NOT(AA441=0),$I441='자료입력 및 결과표시'!$A$4,COUNTIF('업무중복도(데이터 입력)'!$M441:$S441,'자료입력 및 결과표시'!D$9)&gt;=1),4,0)</f>
        <v>0</v>
      </c>
      <c r="AH441" s="20" t="str">
        <f t="shared" si="133"/>
        <v>\\\0</v>
      </c>
      <c r="AI441" s="20" t="str">
        <f t="shared" si="134"/>
        <v>\\\0</v>
      </c>
      <c r="AJ441" s="20" t="str">
        <f t="shared" si="135"/>
        <v>\\\0</v>
      </c>
      <c r="AK441" s="20" t="str">
        <f t="shared" si="136"/>
        <v>\\\0</v>
      </c>
      <c r="AM441" s="63" t="str">
        <f ca="1">IFERROR(MATCH('자료입력 및 결과표시'!$U$4,OFFSET($AH$3,$AM440,,1000),0)+$AM440,"")</f>
        <v/>
      </c>
      <c r="AN441" s="63" t="str">
        <f ca="1">IFERROR(MATCH('자료입력 및 결과표시'!$V$4,OFFSET($AI$3,$AN440,,1000),0)+$AN440,"")</f>
        <v/>
      </c>
      <c r="AO441" s="63" t="str">
        <f ca="1">IFERROR(MATCH('자료입력 및 결과표시'!$W$4,OFFSET($AJ$3,$AO440,,1000),0)+$AO440,"")</f>
        <v/>
      </c>
      <c r="AP441" s="63" t="str">
        <f ca="1">IFERROR(MATCH('자료입력 및 결과표시'!$X$4,OFFSET($AK$3,$AP440,,1000),0)+$AP440,"")</f>
        <v/>
      </c>
      <c r="AQ441" s="63" t="str">
        <f t="shared" ca="1" si="137"/>
        <v/>
      </c>
      <c r="AR441" s="63" t="str">
        <f t="shared" ca="1" si="138"/>
        <v/>
      </c>
      <c r="AS441" s="63" t="str">
        <f t="shared" ca="1" si="139"/>
        <v/>
      </c>
      <c r="AT441" s="63" t="str">
        <f t="shared" ca="1" si="140"/>
        <v/>
      </c>
      <c r="AU441" s="63" t="str">
        <f t="shared" ca="1" si="141"/>
        <v/>
      </c>
      <c r="AV441" s="63" t="str">
        <f t="shared" ca="1" si="142"/>
        <v/>
      </c>
      <c r="AW441" s="63" t="str">
        <f t="shared" ca="1" si="143"/>
        <v/>
      </c>
      <c r="AX441" s="63" t="str">
        <f t="shared" ca="1" si="144"/>
        <v/>
      </c>
      <c r="BC441"/>
    </row>
    <row r="442" spans="1:55" ht="16.5" x14ac:dyDescent="0.15">
      <c r="A442" s="60" t="str">
        <f ca="1">IFERROR(MATCH('자료입력 및 결과표시'!$A$4,OFFSET($I$3,$A441,,1000),0)+$A441,"")</f>
        <v/>
      </c>
      <c r="B442" s="60" t="str">
        <f t="shared" ca="1" si="145"/>
        <v/>
      </c>
      <c r="H442" s="18">
        <f t="shared" si="128"/>
        <v>0</v>
      </c>
      <c r="I442" s="129"/>
      <c r="J442" s="130"/>
      <c r="K442" s="131"/>
      <c r="L442" s="132"/>
      <c r="M442" s="113"/>
      <c r="N442" s="114"/>
      <c r="O442" s="114"/>
      <c r="P442" s="114"/>
      <c r="Q442" s="114"/>
      <c r="R442" s="114"/>
      <c r="S442" s="115"/>
      <c r="T442" s="116"/>
      <c r="U442" s="133"/>
      <c r="V442" s="134"/>
      <c r="W442" s="135"/>
      <c r="X442" s="141">
        <f t="shared" si="129"/>
        <v>0</v>
      </c>
      <c r="Y442" s="142">
        <f t="shared" si="130"/>
        <v>0</v>
      </c>
      <c r="Z442" s="142">
        <f t="shared" si="131"/>
        <v>0</v>
      </c>
      <c r="AA442" s="143">
        <f t="shared" si="132"/>
        <v>0</v>
      </c>
      <c r="AC442" s="53">
        <f>IF(AND(NOT(X442=0),$I442='자료입력 및 결과표시'!$A$4,COUNTIF('업무중복도(데이터 입력)'!$M442:$S442,'자료입력 및 결과표시'!A$9)&gt;=1),1,0)</f>
        <v>0</v>
      </c>
      <c r="AD442" s="53">
        <f>IF(AND(NOT(Y442=0),$I442='자료입력 및 결과표시'!$A$4,COUNTIF('업무중복도(데이터 입력)'!$M442:$S442,'자료입력 및 결과표시'!B$9)&gt;=1),2,0)</f>
        <v>0</v>
      </c>
      <c r="AE442" s="53">
        <f>IF(AND(NOT(Z442=0),$I442='자료입력 및 결과표시'!$A$4,COUNTIF('업무중복도(데이터 입력)'!$M442:$S442,'자료입력 및 결과표시'!C$9)&gt;=1),3,0)</f>
        <v>0</v>
      </c>
      <c r="AF442" s="53">
        <f>IF(AND(NOT(AA442=0),$I442='자료입력 및 결과표시'!$A$4,COUNTIF('업무중복도(데이터 입력)'!$M442:$S442,'자료입력 및 결과표시'!D$9)&gt;=1),4,0)</f>
        <v>0</v>
      </c>
      <c r="AH442" s="20" t="str">
        <f t="shared" si="133"/>
        <v>\\\0</v>
      </c>
      <c r="AI442" s="20" t="str">
        <f t="shared" si="134"/>
        <v>\\\0</v>
      </c>
      <c r="AJ442" s="20" t="str">
        <f t="shared" si="135"/>
        <v>\\\0</v>
      </c>
      <c r="AK442" s="20" t="str">
        <f t="shared" si="136"/>
        <v>\\\0</v>
      </c>
      <c r="AM442" s="63" t="str">
        <f ca="1">IFERROR(MATCH('자료입력 및 결과표시'!$U$4,OFFSET($AH$3,$AM441,,1000),0)+$AM441,"")</f>
        <v/>
      </c>
      <c r="AN442" s="63" t="str">
        <f ca="1">IFERROR(MATCH('자료입력 및 결과표시'!$V$4,OFFSET($AI$3,$AN441,,1000),0)+$AN441,"")</f>
        <v/>
      </c>
      <c r="AO442" s="63" t="str">
        <f ca="1">IFERROR(MATCH('자료입력 및 결과표시'!$W$4,OFFSET($AJ$3,$AO441,,1000),0)+$AO441,"")</f>
        <v/>
      </c>
      <c r="AP442" s="63" t="str">
        <f ca="1">IFERROR(MATCH('자료입력 및 결과표시'!$X$4,OFFSET($AK$3,$AP441,,1000),0)+$AP441,"")</f>
        <v/>
      </c>
      <c r="AQ442" s="63" t="str">
        <f t="shared" ca="1" si="137"/>
        <v/>
      </c>
      <c r="AR442" s="63" t="str">
        <f t="shared" ca="1" si="138"/>
        <v/>
      </c>
      <c r="AS442" s="63" t="str">
        <f t="shared" ca="1" si="139"/>
        <v/>
      </c>
      <c r="AT442" s="63" t="str">
        <f t="shared" ca="1" si="140"/>
        <v/>
      </c>
      <c r="AU442" s="63" t="str">
        <f t="shared" ca="1" si="141"/>
        <v/>
      </c>
      <c r="AV442" s="63" t="str">
        <f t="shared" ca="1" si="142"/>
        <v/>
      </c>
      <c r="AW442" s="63" t="str">
        <f t="shared" ca="1" si="143"/>
        <v/>
      </c>
      <c r="AX442" s="63" t="str">
        <f t="shared" ca="1" si="144"/>
        <v/>
      </c>
      <c r="BC442"/>
    </row>
    <row r="443" spans="1:55" ht="16.5" x14ac:dyDescent="0.15">
      <c r="A443" s="60" t="str">
        <f ca="1">IFERROR(MATCH('자료입력 및 결과표시'!$A$4,OFFSET($I$3,$A442,,1000),0)+$A442,"")</f>
        <v/>
      </c>
      <c r="B443" s="60" t="str">
        <f t="shared" ca="1" si="145"/>
        <v/>
      </c>
      <c r="H443" s="18">
        <f t="shared" si="128"/>
        <v>0</v>
      </c>
      <c r="I443" s="129"/>
      <c r="J443" s="130"/>
      <c r="K443" s="131"/>
      <c r="L443" s="132"/>
      <c r="M443" s="113"/>
      <c r="N443" s="114"/>
      <c r="O443" s="114"/>
      <c r="P443" s="114"/>
      <c r="Q443" s="114"/>
      <c r="R443" s="114"/>
      <c r="S443" s="115"/>
      <c r="T443" s="116"/>
      <c r="U443" s="133"/>
      <c r="V443" s="134"/>
      <c r="W443" s="135"/>
      <c r="X443" s="141">
        <f t="shared" si="129"/>
        <v>0</v>
      </c>
      <c r="Y443" s="142">
        <f t="shared" si="130"/>
        <v>0</v>
      </c>
      <c r="Z443" s="142">
        <f t="shared" si="131"/>
        <v>0</v>
      </c>
      <c r="AA443" s="143">
        <f t="shared" si="132"/>
        <v>0</v>
      </c>
      <c r="AC443" s="53">
        <f>IF(AND(NOT(X443=0),$I443='자료입력 및 결과표시'!$A$4,COUNTIF('업무중복도(데이터 입력)'!$M443:$S443,'자료입력 및 결과표시'!A$9)&gt;=1),1,0)</f>
        <v>0</v>
      </c>
      <c r="AD443" s="53">
        <f>IF(AND(NOT(Y443=0),$I443='자료입력 및 결과표시'!$A$4,COUNTIF('업무중복도(데이터 입력)'!$M443:$S443,'자료입력 및 결과표시'!B$9)&gt;=1),2,0)</f>
        <v>0</v>
      </c>
      <c r="AE443" s="53">
        <f>IF(AND(NOT(Z443=0),$I443='자료입력 및 결과표시'!$A$4,COUNTIF('업무중복도(데이터 입력)'!$M443:$S443,'자료입력 및 결과표시'!C$9)&gt;=1),3,0)</f>
        <v>0</v>
      </c>
      <c r="AF443" s="53">
        <f>IF(AND(NOT(AA443=0),$I443='자료입력 및 결과표시'!$A$4,COUNTIF('업무중복도(데이터 입력)'!$M443:$S443,'자료입력 및 결과표시'!D$9)&gt;=1),4,0)</f>
        <v>0</v>
      </c>
      <c r="AH443" s="20" t="str">
        <f t="shared" si="133"/>
        <v>\\\0</v>
      </c>
      <c r="AI443" s="20" t="str">
        <f t="shared" si="134"/>
        <v>\\\0</v>
      </c>
      <c r="AJ443" s="20" t="str">
        <f t="shared" si="135"/>
        <v>\\\0</v>
      </c>
      <c r="AK443" s="20" t="str">
        <f t="shared" si="136"/>
        <v>\\\0</v>
      </c>
      <c r="AM443" s="63" t="str">
        <f ca="1">IFERROR(MATCH('자료입력 및 결과표시'!$U$4,OFFSET($AH$3,$AM442,,1000),0)+$AM442,"")</f>
        <v/>
      </c>
      <c r="AN443" s="63" t="str">
        <f ca="1">IFERROR(MATCH('자료입력 및 결과표시'!$V$4,OFFSET($AI$3,$AN442,,1000),0)+$AN442,"")</f>
        <v/>
      </c>
      <c r="AO443" s="63" t="str">
        <f ca="1">IFERROR(MATCH('자료입력 및 결과표시'!$W$4,OFFSET($AJ$3,$AO442,,1000),0)+$AO442,"")</f>
        <v/>
      </c>
      <c r="AP443" s="63" t="str">
        <f ca="1">IFERROR(MATCH('자료입력 및 결과표시'!$X$4,OFFSET($AK$3,$AP442,,1000),0)+$AP442,"")</f>
        <v/>
      </c>
      <c r="AQ443" s="63" t="str">
        <f t="shared" ca="1" si="137"/>
        <v/>
      </c>
      <c r="AR443" s="63" t="str">
        <f t="shared" ca="1" si="138"/>
        <v/>
      </c>
      <c r="AS443" s="63" t="str">
        <f t="shared" ca="1" si="139"/>
        <v/>
      </c>
      <c r="AT443" s="63" t="str">
        <f t="shared" ca="1" si="140"/>
        <v/>
      </c>
      <c r="AU443" s="63" t="str">
        <f t="shared" ca="1" si="141"/>
        <v/>
      </c>
      <c r="AV443" s="63" t="str">
        <f t="shared" ca="1" si="142"/>
        <v/>
      </c>
      <c r="AW443" s="63" t="str">
        <f t="shared" ca="1" si="143"/>
        <v/>
      </c>
      <c r="AX443" s="63" t="str">
        <f t="shared" ca="1" si="144"/>
        <v/>
      </c>
      <c r="BC443"/>
    </row>
    <row r="444" spans="1:55" ht="16.5" x14ac:dyDescent="0.15">
      <c r="A444" s="60" t="str">
        <f ca="1">IFERROR(MATCH('자료입력 및 결과표시'!$A$4,OFFSET($I$3,$A443,,1000),0)+$A443,"")</f>
        <v/>
      </c>
      <c r="B444" s="60" t="str">
        <f t="shared" ca="1" si="145"/>
        <v/>
      </c>
      <c r="H444" s="18">
        <f t="shared" si="128"/>
        <v>0</v>
      </c>
      <c r="I444" s="129"/>
      <c r="J444" s="130"/>
      <c r="K444" s="131"/>
      <c r="L444" s="132"/>
      <c r="M444" s="113"/>
      <c r="N444" s="114"/>
      <c r="O444" s="114"/>
      <c r="P444" s="114"/>
      <c r="Q444" s="114"/>
      <c r="R444" s="114"/>
      <c r="S444" s="115"/>
      <c r="T444" s="116"/>
      <c r="U444" s="133"/>
      <c r="V444" s="134"/>
      <c r="W444" s="135"/>
      <c r="X444" s="141">
        <f t="shared" si="129"/>
        <v>0</v>
      </c>
      <c r="Y444" s="142">
        <f t="shared" si="130"/>
        <v>0</v>
      </c>
      <c r="Z444" s="142">
        <f t="shared" si="131"/>
        <v>0</v>
      </c>
      <c r="AA444" s="143">
        <f t="shared" si="132"/>
        <v>0</v>
      </c>
      <c r="AC444" s="53">
        <f>IF(AND(NOT(X444=0),$I444='자료입력 및 결과표시'!$A$4,COUNTIF('업무중복도(데이터 입력)'!$M444:$S444,'자료입력 및 결과표시'!A$9)&gt;=1),1,0)</f>
        <v>0</v>
      </c>
      <c r="AD444" s="53">
        <f>IF(AND(NOT(Y444=0),$I444='자료입력 및 결과표시'!$A$4,COUNTIF('업무중복도(데이터 입력)'!$M444:$S444,'자료입력 및 결과표시'!B$9)&gt;=1),2,0)</f>
        <v>0</v>
      </c>
      <c r="AE444" s="53">
        <f>IF(AND(NOT(Z444=0),$I444='자료입력 및 결과표시'!$A$4,COUNTIF('업무중복도(데이터 입력)'!$M444:$S444,'자료입력 및 결과표시'!C$9)&gt;=1),3,0)</f>
        <v>0</v>
      </c>
      <c r="AF444" s="53">
        <f>IF(AND(NOT(AA444=0),$I444='자료입력 및 결과표시'!$A$4,COUNTIF('업무중복도(데이터 입력)'!$M444:$S444,'자료입력 및 결과표시'!D$9)&gt;=1),4,0)</f>
        <v>0</v>
      </c>
      <c r="AH444" s="20" t="str">
        <f t="shared" si="133"/>
        <v>\\\0</v>
      </c>
      <c r="AI444" s="20" t="str">
        <f t="shared" si="134"/>
        <v>\\\0</v>
      </c>
      <c r="AJ444" s="20" t="str">
        <f t="shared" si="135"/>
        <v>\\\0</v>
      </c>
      <c r="AK444" s="20" t="str">
        <f t="shared" si="136"/>
        <v>\\\0</v>
      </c>
      <c r="AM444" s="63" t="str">
        <f ca="1">IFERROR(MATCH('자료입력 및 결과표시'!$U$4,OFFSET($AH$3,$AM443,,1000),0)+$AM443,"")</f>
        <v/>
      </c>
      <c r="AN444" s="63" t="str">
        <f ca="1">IFERROR(MATCH('자료입력 및 결과표시'!$V$4,OFFSET($AI$3,$AN443,,1000),0)+$AN443,"")</f>
        <v/>
      </c>
      <c r="AO444" s="63" t="str">
        <f ca="1">IFERROR(MATCH('자료입력 및 결과표시'!$W$4,OFFSET($AJ$3,$AO443,,1000),0)+$AO443,"")</f>
        <v/>
      </c>
      <c r="AP444" s="63" t="str">
        <f ca="1">IFERROR(MATCH('자료입력 및 결과표시'!$X$4,OFFSET($AK$3,$AP443,,1000),0)+$AP443,"")</f>
        <v/>
      </c>
      <c r="AQ444" s="63" t="str">
        <f t="shared" ca="1" si="137"/>
        <v/>
      </c>
      <c r="AR444" s="63" t="str">
        <f t="shared" ca="1" si="138"/>
        <v/>
      </c>
      <c r="AS444" s="63" t="str">
        <f t="shared" ca="1" si="139"/>
        <v/>
      </c>
      <c r="AT444" s="63" t="str">
        <f t="shared" ca="1" si="140"/>
        <v/>
      </c>
      <c r="AU444" s="63" t="str">
        <f t="shared" ca="1" si="141"/>
        <v/>
      </c>
      <c r="AV444" s="63" t="str">
        <f t="shared" ca="1" si="142"/>
        <v/>
      </c>
      <c r="AW444" s="63" t="str">
        <f t="shared" ca="1" si="143"/>
        <v/>
      </c>
      <c r="AX444" s="63" t="str">
        <f t="shared" ca="1" si="144"/>
        <v/>
      </c>
      <c r="BC444"/>
    </row>
    <row r="445" spans="1:55" ht="16.5" x14ac:dyDescent="0.15">
      <c r="A445" s="60" t="str">
        <f ca="1">IFERROR(MATCH('자료입력 및 결과표시'!$A$4,OFFSET($I$3,$A444,,1000),0)+$A444,"")</f>
        <v/>
      </c>
      <c r="B445" s="60" t="str">
        <f t="shared" ca="1" si="145"/>
        <v/>
      </c>
      <c r="H445" s="18">
        <f t="shared" si="128"/>
        <v>0</v>
      </c>
      <c r="I445" s="129"/>
      <c r="J445" s="130"/>
      <c r="K445" s="131"/>
      <c r="L445" s="132"/>
      <c r="M445" s="113"/>
      <c r="N445" s="114"/>
      <c r="O445" s="114"/>
      <c r="P445" s="114"/>
      <c r="Q445" s="114"/>
      <c r="R445" s="114"/>
      <c r="S445" s="115"/>
      <c r="T445" s="116"/>
      <c r="U445" s="133"/>
      <c r="V445" s="134"/>
      <c r="W445" s="135"/>
      <c r="X445" s="141">
        <f t="shared" si="129"/>
        <v>0</v>
      </c>
      <c r="Y445" s="142">
        <f t="shared" si="130"/>
        <v>0</v>
      </c>
      <c r="Z445" s="142">
        <f t="shared" si="131"/>
        <v>0</v>
      </c>
      <c r="AA445" s="143">
        <f t="shared" si="132"/>
        <v>0</v>
      </c>
      <c r="AC445" s="53">
        <f>IF(AND(NOT(X445=0),$I445='자료입력 및 결과표시'!$A$4,COUNTIF('업무중복도(데이터 입력)'!$M445:$S445,'자료입력 및 결과표시'!A$9)&gt;=1),1,0)</f>
        <v>0</v>
      </c>
      <c r="AD445" s="53">
        <f>IF(AND(NOT(Y445=0),$I445='자료입력 및 결과표시'!$A$4,COUNTIF('업무중복도(데이터 입력)'!$M445:$S445,'자료입력 및 결과표시'!B$9)&gt;=1),2,0)</f>
        <v>0</v>
      </c>
      <c r="AE445" s="53">
        <f>IF(AND(NOT(Z445=0),$I445='자료입력 및 결과표시'!$A$4,COUNTIF('업무중복도(데이터 입력)'!$M445:$S445,'자료입력 및 결과표시'!C$9)&gt;=1),3,0)</f>
        <v>0</v>
      </c>
      <c r="AF445" s="53">
        <f>IF(AND(NOT(AA445=0),$I445='자료입력 및 결과표시'!$A$4,COUNTIF('업무중복도(데이터 입력)'!$M445:$S445,'자료입력 및 결과표시'!D$9)&gt;=1),4,0)</f>
        <v>0</v>
      </c>
      <c r="AH445" s="20" t="str">
        <f t="shared" si="133"/>
        <v>\\\0</v>
      </c>
      <c r="AI445" s="20" t="str">
        <f t="shared" si="134"/>
        <v>\\\0</v>
      </c>
      <c r="AJ445" s="20" t="str">
        <f t="shared" si="135"/>
        <v>\\\0</v>
      </c>
      <c r="AK445" s="20" t="str">
        <f t="shared" si="136"/>
        <v>\\\0</v>
      </c>
      <c r="AM445" s="63" t="str">
        <f ca="1">IFERROR(MATCH('자료입력 및 결과표시'!$U$4,OFFSET($AH$3,$AM444,,1000),0)+$AM444,"")</f>
        <v/>
      </c>
      <c r="AN445" s="63" t="str">
        <f ca="1">IFERROR(MATCH('자료입력 및 결과표시'!$V$4,OFFSET($AI$3,$AN444,,1000),0)+$AN444,"")</f>
        <v/>
      </c>
      <c r="AO445" s="63" t="str">
        <f ca="1">IFERROR(MATCH('자료입력 및 결과표시'!$W$4,OFFSET($AJ$3,$AO444,,1000),0)+$AO444,"")</f>
        <v/>
      </c>
      <c r="AP445" s="63" t="str">
        <f ca="1">IFERROR(MATCH('자료입력 및 결과표시'!$X$4,OFFSET($AK$3,$AP444,,1000),0)+$AP444,"")</f>
        <v/>
      </c>
      <c r="AQ445" s="63" t="str">
        <f t="shared" ca="1" si="137"/>
        <v/>
      </c>
      <c r="AR445" s="63" t="str">
        <f t="shared" ca="1" si="138"/>
        <v/>
      </c>
      <c r="AS445" s="63" t="str">
        <f t="shared" ca="1" si="139"/>
        <v/>
      </c>
      <c r="AT445" s="63" t="str">
        <f t="shared" ca="1" si="140"/>
        <v/>
      </c>
      <c r="AU445" s="63" t="str">
        <f t="shared" ca="1" si="141"/>
        <v/>
      </c>
      <c r="AV445" s="63" t="str">
        <f t="shared" ca="1" si="142"/>
        <v/>
      </c>
      <c r="AW445" s="63" t="str">
        <f t="shared" ca="1" si="143"/>
        <v/>
      </c>
      <c r="AX445" s="63" t="str">
        <f t="shared" ca="1" si="144"/>
        <v/>
      </c>
      <c r="BC445"/>
    </row>
    <row r="446" spans="1:55" ht="16.5" x14ac:dyDescent="0.15">
      <c r="A446" s="60" t="str">
        <f ca="1">IFERROR(MATCH('자료입력 및 결과표시'!$A$4,OFFSET($I$3,$A445,,1000),0)+$A445,"")</f>
        <v/>
      </c>
      <c r="B446" s="60" t="str">
        <f t="shared" ca="1" si="145"/>
        <v/>
      </c>
      <c r="H446" s="18">
        <f t="shared" si="128"/>
        <v>0</v>
      </c>
      <c r="I446" s="129"/>
      <c r="J446" s="130"/>
      <c r="K446" s="131"/>
      <c r="L446" s="132"/>
      <c r="M446" s="113"/>
      <c r="N446" s="114"/>
      <c r="O446" s="114"/>
      <c r="P446" s="114"/>
      <c r="Q446" s="114"/>
      <c r="R446" s="114"/>
      <c r="S446" s="115"/>
      <c r="T446" s="116"/>
      <c r="U446" s="133"/>
      <c r="V446" s="134"/>
      <c r="W446" s="135"/>
      <c r="X446" s="141">
        <f t="shared" si="129"/>
        <v>0</v>
      </c>
      <c r="Y446" s="142">
        <f t="shared" si="130"/>
        <v>0</v>
      </c>
      <c r="Z446" s="142">
        <f t="shared" si="131"/>
        <v>0</v>
      </c>
      <c r="AA446" s="143">
        <f t="shared" si="132"/>
        <v>0</v>
      </c>
      <c r="AC446" s="53">
        <f>IF(AND(NOT(X446=0),$I446='자료입력 및 결과표시'!$A$4,COUNTIF('업무중복도(데이터 입력)'!$M446:$S446,'자료입력 및 결과표시'!A$9)&gt;=1),1,0)</f>
        <v>0</v>
      </c>
      <c r="AD446" s="53">
        <f>IF(AND(NOT(Y446=0),$I446='자료입력 및 결과표시'!$A$4,COUNTIF('업무중복도(데이터 입력)'!$M446:$S446,'자료입력 및 결과표시'!B$9)&gt;=1),2,0)</f>
        <v>0</v>
      </c>
      <c r="AE446" s="53">
        <f>IF(AND(NOT(Z446=0),$I446='자료입력 및 결과표시'!$A$4,COUNTIF('업무중복도(데이터 입력)'!$M446:$S446,'자료입력 및 결과표시'!C$9)&gt;=1),3,0)</f>
        <v>0</v>
      </c>
      <c r="AF446" s="53">
        <f>IF(AND(NOT(AA446=0),$I446='자료입력 및 결과표시'!$A$4,COUNTIF('업무중복도(데이터 입력)'!$M446:$S446,'자료입력 및 결과표시'!D$9)&gt;=1),4,0)</f>
        <v>0</v>
      </c>
      <c r="AH446" s="20" t="str">
        <f t="shared" si="133"/>
        <v>\\\0</v>
      </c>
      <c r="AI446" s="20" t="str">
        <f t="shared" si="134"/>
        <v>\\\0</v>
      </c>
      <c r="AJ446" s="20" t="str">
        <f t="shared" si="135"/>
        <v>\\\0</v>
      </c>
      <c r="AK446" s="20" t="str">
        <f t="shared" si="136"/>
        <v>\\\0</v>
      </c>
      <c r="AM446" s="63" t="str">
        <f ca="1">IFERROR(MATCH('자료입력 및 결과표시'!$U$4,OFFSET($AH$3,$AM445,,1000),0)+$AM445,"")</f>
        <v/>
      </c>
      <c r="AN446" s="63" t="str">
        <f ca="1">IFERROR(MATCH('자료입력 및 결과표시'!$V$4,OFFSET($AI$3,$AN445,,1000),0)+$AN445,"")</f>
        <v/>
      </c>
      <c r="AO446" s="63" t="str">
        <f ca="1">IFERROR(MATCH('자료입력 및 결과표시'!$W$4,OFFSET($AJ$3,$AO445,,1000),0)+$AO445,"")</f>
        <v/>
      </c>
      <c r="AP446" s="63" t="str">
        <f ca="1">IFERROR(MATCH('자료입력 및 결과표시'!$X$4,OFFSET($AK$3,$AP445,,1000),0)+$AP445,"")</f>
        <v/>
      </c>
      <c r="AQ446" s="63" t="str">
        <f t="shared" ca="1" si="137"/>
        <v/>
      </c>
      <c r="AR446" s="63" t="str">
        <f t="shared" ca="1" si="138"/>
        <v/>
      </c>
      <c r="AS446" s="63" t="str">
        <f t="shared" ca="1" si="139"/>
        <v/>
      </c>
      <c r="AT446" s="63" t="str">
        <f t="shared" ca="1" si="140"/>
        <v/>
      </c>
      <c r="AU446" s="63" t="str">
        <f t="shared" ca="1" si="141"/>
        <v/>
      </c>
      <c r="AV446" s="63" t="str">
        <f t="shared" ca="1" si="142"/>
        <v/>
      </c>
      <c r="AW446" s="63" t="str">
        <f t="shared" ca="1" si="143"/>
        <v/>
      </c>
      <c r="AX446" s="63" t="str">
        <f t="shared" ca="1" si="144"/>
        <v/>
      </c>
      <c r="BC446"/>
    </row>
    <row r="447" spans="1:55" ht="16.5" x14ac:dyDescent="0.15">
      <c r="A447" s="60" t="str">
        <f ca="1">IFERROR(MATCH('자료입력 및 결과표시'!$A$4,OFFSET($I$3,$A446,,1000),0)+$A446,"")</f>
        <v/>
      </c>
      <c r="B447" s="60" t="str">
        <f t="shared" ca="1" si="145"/>
        <v/>
      </c>
      <c r="H447" s="18">
        <f t="shared" si="128"/>
        <v>0</v>
      </c>
      <c r="I447" s="129"/>
      <c r="J447" s="130"/>
      <c r="K447" s="131"/>
      <c r="L447" s="132"/>
      <c r="M447" s="113"/>
      <c r="N447" s="114"/>
      <c r="O447" s="114"/>
      <c r="P447" s="114"/>
      <c r="Q447" s="114"/>
      <c r="R447" s="114"/>
      <c r="S447" s="115"/>
      <c r="T447" s="116"/>
      <c r="U447" s="133"/>
      <c r="V447" s="134"/>
      <c r="W447" s="135"/>
      <c r="X447" s="141">
        <f t="shared" si="129"/>
        <v>0</v>
      </c>
      <c r="Y447" s="142">
        <f t="shared" si="130"/>
        <v>0</v>
      </c>
      <c r="Z447" s="142">
        <f t="shared" si="131"/>
        <v>0</v>
      </c>
      <c r="AA447" s="143">
        <f t="shared" si="132"/>
        <v>0</v>
      </c>
      <c r="AC447" s="53">
        <f>IF(AND(NOT(X447=0),$I447='자료입력 및 결과표시'!$A$4,COUNTIF('업무중복도(데이터 입력)'!$M447:$S447,'자료입력 및 결과표시'!A$9)&gt;=1),1,0)</f>
        <v>0</v>
      </c>
      <c r="AD447" s="53">
        <f>IF(AND(NOT(Y447=0),$I447='자료입력 및 결과표시'!$A$4,COUNTIF('업무중복도(데이터 입력)'!$M447:$S447,'자료입력 및 결과표시'!B$9)&gt;=1),2,0)</f>
        <v>0</v>
      </c>
      <c r="AE447" s="53">
        <f>IF(AND(NOT(Z447=0),$I447='자료입력 및 결과표시'!$A$4,COUNTIF('업무중복도(데이터 입력)'!$M447:$S447,'자료입력 및 결과표시'!C$9)&gt;=1),3,0)</f>
        <v>0</v>
      </c>
      <c r="AF447" s="53">
        <f>IF(AND(NOT(AA447=0),$I447='자료입력 및 결과표시'!$A$4,COUNTIF('업무중복도(데이터 입력)'!$M447:$S447,'자료입력 및 결과표시'!D$9)&gt;=1),4,0)</f>
        <v>0</v>
      </c>
      <c r="AH447" s="20" t="str">
        <f t="shared" si="133"/>
        <v>\\\0</v>
      </c>
      <c r="AI447" s="20" t="str">
        <f t="shared" si="134"/>
        <v>\\\0</v>
      </c>
      <c r="AJ447" s="20" t="str">
        <f t="shared" si="135"/>
        <v>\\\0</v>
      </c>
      <c r="AK447" s="20" t="str">
        <f t="shared" si="136"/>
        <v>\\\0</v>
      </c>
      <c r="AM447" s="63" t="str">
        <f ca="1">IFERROR(MATCH('자료입력 및 결과표시'!$U$4,OFFSET($AH$3,$AM446,,1000),0)+$AM446,"")</f>
        <v/>
      </c>
      <c r="AN447" s="63" t="str">
        <f ca="1">IFERROR(MATCH('자료입력 및 결과표시'!$V$4,OFFSET($AI$3,$AN446,,1000),0)+$AN446,"")</f>
        <v/>
      </c>
      <c r="AO447" s="63" t="str">
        <f ca="1">IFERROR(MATCH('자료입력 및 결과표시'!$W$4,OFFSET($AJ$3,$AO446,,1000),0)+$AO446,"")</f>
        <v/>
      </c>
      <c r="AP447" s="63" t="str">
        <f ca="1">IFERROR(MATCH('자료입력 및 결과표시'!$X$4,OFFSET($AK$3,$AP446,,1000),0)+$AP446,"")</f>
        <v/>
      </c>
      <c r="AQ447" s="63" t="str">
        <f t="shared" ca="1" si="137"/>
        <v/>
      </c>
      <c r="AR447" s="63" t="str">
        <f t="shared" ca="1" si="138"/>
        <v/>
      </c>
      <c r="AS447" s="63" t="str">
        <f t="shared" ca="1" si="139"/>
        <v/>
      </c>
      <c r="AT447" s="63" t="str">
        <f t="shared" ca="1" si="140"/>
        <v/>
      </c>
      <c r="AU447" s="63" t="str">
        <f t="shared" ca="1" si="141"/>
        <v/>
      </c>
      <c r="AV447" s="63" t="str">
        <f t="shared" ca="1" si="142"/>
        <v/>
      </c>
      <c r="AW447" s="63" t="str">
        <f t="shared" ca="1" si="143"/>
        <v/>
      </c>
      <c r="AX447" s="63" t="str">
        <f t="shared" ca="1" si="144"/>
        <v/>
      </c>
      <c r="BC447"/>
    </row>
    <row r="448" spans="1:55" ht="16.5" x14ac:dyDescent="0.15">
      <c r="A448" s="60" t="str">
        <f ca="1">IFERROR(MATCH('자료입력 및 결과표시'!$A$4,OFFSET($I$3,$A447,,1000),0)+$A447,"")</f>
        <v/>
      </c>
      <c r="B448" s="60" t="str">
        <f t="shared" ca="1" si="145"/>
        <v/>
      </c>
      <c r="H448" s="18">
        <f t="shared" si="128"/>
        <v>0</v>
      </c>
      <c r="I448" s="129"/>
      <c r="J448" s="130"/>
      <c r="K448" s="131"/>
      <c r="L448" s="132"/>
      <c r="M448" s="113"/>
      <c r="N448" s="114"/>
      <c r="O448" s="114"/>
      <c r="P448" s="114"/>
      <c r="Q448" s="114"/>
      <c r="R448" s="114"/>
      <c r="S448" s="115"/>
      <c r="T448" s="116"/>
      <c r="U448" s="133"/>
      <c r="V448" s="134"/>
      <c r="W448" s="135"/>
      <c r="X448" s="141">
        <f t="shared" si="129"/>
        <v>0</v>
      </c>
      <c r="Y448" s="142">
        <f t="shared" si="130"/>
        <v>0</v>
      </c>
      <c r="Z448" s="142">
        <f t="shared" si="131"/>
        <v>0</v>
      </c>
      <c r="AA448" s="143">
        <f t="shared" si="132"/>
        <v>0</v>
      </c>
      <c r="AC448" s="53">
        <f>IF(AND(NOT(X448=0),$I448='자료입력 및 결과표시'!$A$4,COUNTIF('업무중복도(데이터 입력)'!$M448:$S448,'자료입력 및 결과표시'!A$9)&gt;=1),1,0)</f>
        <v>0</v>
      </c>
      <c r="AD448" s="53">
        <f>IF(AND(NOT(Y448=0),$I448='자료입력 및 결과표시'!$A$4,COUNTIF('업무중복도(데이터 입력)'!$M448:$S448,'자료입력 및 결과표시'!B$9)&gt;=1),2,0)</f>
        <v>0</v>
      </c>
      <c r="AE448" s="53">
        <f>IF(AND(NOT(Z448=0),$I448='자료입력 및 결과표시'!$A$4,COUNTIF('업무중복도(데이터 입력)'!$M448:$S448,'자료입력 및 결과표시'!C$9)&gt;=1),3,0)</f>
        <v>0</v>
      </c>
      <c r="AF448" s="53">
        <f>IF(AND(NOT(AA448=0),$I448='자료입력 및 결과표시'!$A$4,COUNTIF('업무중복도(데이터 입력)'!$M448:$S448,'자료입력 및 결과표시'!D$9)&gt;=1),4,0)</f>
        <v>0</v>
      </c>
      <c r="AH448" s="20" t="str">
        <f t="shared" si="133"/>
        <v>\\\0</v>
      </c>
      <c r="AI448" s="20" t="str">
        <f t="shared" si="134"/>
        <v>\\\0</v>
      </c>
      <c r="AJ448" s="20" t="str">
        <f t="shared" si="135"/>
        <v>\\\0</v>
      </c>
      <c r="AK448" s="20" t="str">
        <f t="shared" si="136"/>
        <v>\\\0</v>
      </c>
      <c r="AM448" s="63" t="str">
        <f ca="1">IFERROR(MATCH('자료입력 및 결과표시'!$U$4,OFFSET($AH$3,$AM447,,1000),0)+$AM447,"")</f>
        <v/>
      </c>
      <c r="AN448" s="63" t="str">
        <f ca="1">IFERROR(MATCH('자료입력 및 결과표시'!$V$4,OFFSET($AI$3,$AN447,,1000),0)+$AN447,"")</f>
        <v/>
      </c>
      <c r="AO448" s="63" t="str">
        <f ca="1">IFERROR(MATCH('자료입력 및 결과표시'!$W$4,OFFSET($AJ$3,$AO447,,1000),0)+$AO447,"")</f>
        <v/>
      </c>
      <c r="AP448" s="63" t="str">
        <f ca="1">IFERROR(MATCH('자료입력 및 결과표시'!$X$4,OFFSET($AK$3,$AP447,,1000),0)+$AP447,"")</f>
        <v/>
      </c>
      <c r="AQ448" s="63" t="str">
        <f t="shared" ca="1" si="137"/>
        <v/>
      </c>
      <c r="AR448" s="63" t="str">
        <f t="shared" ca="1" si="138"/>
        <v/>
      </c>
      <c r="AS448" s="63" t="str">
        <f t="shared" ca="1" si="139"/>
        <v/>
      </c>
      <c r="AT448" s="63" t="str">
        <f t="shared" ca="1" si="140"/>
        <v/>
      </c>
      <c r="AU448" s="63" t="str">
        <f t="shared" ca="1" si="141"/>
        <v/>
      </c>
      <c r="AV448" s="63" t="str">
        <f t="shared" ca="1" si="142"/>
        <v/>
      </c>
      <c r="AW448" s="63" t="str">
        <f t="shared" ca="1" si="143"/>
        <v/>
      </c>
      <c r="AX448" s="63" t="str">
        <f t="shared" ca="1" si="144"/>
        <v/>
      </c>
      <c r="BC448"/>
    </row>
    <row r="449" spans="1:55" ht="16.5" x14ac:dyDescent="0.15">
      <c r="A449" s="60" t="str">
        <f ca="1">IFERROR(MATCH('자료입력 및 결과표시'!$A$4,OFFSET($I$3,$A448,,1000),0)+$A448,"")</f>
        <v/>
      </c>
      <c r="B449" s="60" t="str">
        <f t="shared" ca="1" si="145"/>
        <v/>
      </c>
      <c r="H449" s="18">
        <f t="shared" si="128"/>
        <v>0</v>
      </c>
      <c r="I449" s="129"/>
      <c r="J449" s="130"/>
      <c r="K449" s="131"/>
      <c r="L449" s="132"/>
      <c r="M449" s="113"/>
      <c r="N449" s="114"/>
      <c r="O449" s="114"/>
      <c r="P449" s="114"/>
      <c r="Q449" s="114"/>
      <c r="R449" s="114"/>
      <c r="S449" s="115"/>
      <c r="T449" s="116"/>
      <c r="U449" s="133"/>
      <c r="V449" s="134"/>
      <c r="W449" s="135"/>
      <c r="X449" s="141">
        <f t="shared" si="129"/>
        <v>0</v>
      </c>
      <c r="Y449" s="142">
        <f t="shared" si="130"/>
        <v>0</v>
      </c>
      <c r="Z449" s="142">
        <f t="shared" si="131"/>
        <v>0</v>
      </c>
      <c r="AA449" s="143">
        <f t="shared" si="132"/>
        <v>0</v>
      </c>
      <c r="AC449" s="53">
        <f>IF(AND(NOT(X449=0),$I449='자료입력 및 결과표시'!$A$4,COUNTIF('업무중복도(데이터 입력)'!$M449:$S449,'자료입력 및 결과표시'!A$9)&gt;=1),1,0)</f>
        <v>0</v>
      </c>
      <c r="AD449" s="53">
        <f>IF(AND(NOT(Y449=0),$I449='자료입력 및 결과표시'!$A$4,COUNTIF('업무중복도(데이터 입력)'!$M449:$S449,'자료입력 및 결과표시'!B$9)&gt;=1),2,0)</f>
        <v>0</v>
      </c>
      <c r="AE449" s="53">
        <f>IF(AND(NOT(Z449=0),$I449='자료입력 및 결과표시'!$A$4,COUNTIF('업무중복도(데이터 입력)'!$M449:$S449,'자료입력 및 결과표시'!C$9)&gt;=1),3,0)</f>
        <v>0</v>
      </c>
      <c r="AF449" s="53">
        <f>IF(AND(NOT(AA449=0),$I449='자료입력 및 결과표시'!$A$4,COUNTIF('업무중복도(데이터 입력)'!$M449:$S449,'자료입력 및 결과표시'!D$9)&gt;=1),4,0)</f>
        <v>0</v>
      </c>
      <c r="AH449" s="20" t="str">
        <f t="shared" si="133"/>
        <v>\\\0</v>
      </c>
      <c r="AI449" s="20" t="str">
        <f t="shared" si="134"/>
        <v>\\\0</v>
      </c>
      <c r="AJ449" s="20" t="str">
        <f t="shared" si="135"/>
        <v>\\\0</v>
      </c>
      <c r="AK449" s="20" t="str">
        <f t="shared" si="136"/>
        <v>\\\0</v>
      </c>
      <c r="AM449" s="63" t="str">
        <f ca="1">IFERROR(MATCH('자료입력 및 결과표시'!$U$4,OFFSET($AH$3,$AM448,,1000),0)+$AM448,"")</f>
        <v/>
      </c>
      <c r="AN449" s="63" t="str">
        <f ca="1">IFERROR(MATCH('자료입력 및 결과표시'!$V$4,OFFSET($AI$3,$AN448,,1000),0)+$AN448,"")</f>
        <v/>
      </c>
      <c r="AO449" s="63" t="str">
        <f ca="1">IFERROR(MATCH('자료입력 및 결과표시'!$W$4,OFFSET($AJ$3,$AO448,,1000),0)+$AO448,"")</f>
        <v/>
      </c>
      <c r="AP449" s="63" t="str">
        <f ca="1">IFERROR(MATCH('자료입력 및 결과표시'!$X$4,OFFSET($AK$3,$AP448,,1000),0)+$AP448,"")</f>
        <v/>
      </c>
      <c r="AQ449" s="63" t="str">
        <f t="shared" ca="1" si="137"/>
        <v/>
      </c>
      <c r="AR449" s="63" t="str">
        <f t="shared" ca="1" si="138"/>
        <v/>
      </c>
      <c r="AS449" s="63" t="str">
        <f t="shared" ca="1" si="139"/>
        <v/>
      </c>
      <c r="AT449" s="63" t="str">
        <f t="shared" ca="1" si="140"/>
        <v/>
      </c>
      <c r="AU449" s="63" t="str">
        <f t="shared" ca="1" si="141"/>
        <v/>
      </c>
      <c r="AV449" s="63" t="str">
        <f t="shared" ca="1" si="142"/>
        <v/>
      </c>
      <c r="AW449" s="63" t="str">
        <f t="shared" ca="1" si="143"/>
        <v/>
      </c>
      <c r="AX449" s="63" t="str">
        <f t="shared" ca="1" si="144"/>
        <v/>
      </c>
      <c r="BC449"/>
    </row>
    <row r="450" spans="1:55" ht="16.5" x14ac:dyDescent="0.15">
      <c r="A450" s="60" t="str">
        <f ca="1">IFERROR(MATCH('자료입력 및 결과표시'!$A$4,OFFSET($I$3,$A449,,1000),0)+$A449,"")</f>
        <v/>
      </c>
      <c r="B450" s="60" t="str">
        <f t="shared" ca="1" si="145"/>
        <v/>
      </c>
      <c r="H450" s="18">
        <f t="shared" si="128"/>
        <v>0</v>
      </c>
      <c r="I450" s="129"/>
      <c r="J450" s="130"/>
      <c r="K450" s="131"/>
      <c r="L450" s="132"/>
      <c r="M450" s="113"/>
      <c r="N450" s="114"/>
      <c r="O450" s="114"/>
      <c r="P450" s="114"/>
      <c r="Q450" s="114"/>
      <c r="R450" s="114"/>
      <c r="S450" s="115"/>
      <c r="T450" s="116"/>
      <c r="U450" s="133"/>
      <c r="V450" s="134"/>
      <c r="W450" s="135"/>
      <c r="X450" s="141">
        <f t="shared" si="129"/>
        <v>0</v>
      </c>
      <c r="Y450" s="142">
        <f t="shared" si="130"/>
        <v>0</v>
      </c>
      <c r="Z450" s="142">
        <f t="shared" si="131"/>
        <v>0</v>
      </c>
      <c r="AA450" s="143">
        <f t="shared" si="132"/>
        <v>0</v>
      </c>
      <c r="AC450" s="53">
        <f>IF(AND(NOT(X450=0),$I450='자료입력 및 결과표시'!$A$4,COUNTIF('업무중복도(데이터 입력)'!$M450:$S450,'자료입력 및 결과표시'!A$9)&gt;=1),1,0)</f>
        <v>0</v>
      </c>
      <c r="AD450" s="53">
        <f>IF(AND(NOT(Y450=0),$I450='자료입력 및 결과표시'!$A$4,COUNTIF('업무중복도(데이터 입력)'!$M450:$S450,'자료입력 및 결과표시'!B$9)&gt;=1),2,0)</f>
        <v>0</v>
      </c>
      <c r="AE450" s="53">
        <f>IF(AND(NOT(Z450=0),$I450='자료입력 및 결과표시'!$A$4,COUNTIF('업무중복도(데이터 입력)'!$M450:$S450,'자료입력 및 결과표시'!C$9)&gt;=1),3,0)</f>
        <v>0</v>
      </c>
      <c r="AF450" s="53">
        <f>IF(AND(NOT(AA450=0),$I450='자료입력 및 결과표시'!$A$4,COUNTIF('업무중복도(데이터 입력)'!$M450:$S450,'자료입력 및 결과표시'!D$9)&gt;=1),4,0)</f>
        <v>0</v>
      </c>
      <c r="AH450" s="20" t="str">
        <f t="shared" si="133"/>
        <v>\\\0</v>
      </c>
      <c r="AI450" s="20" t="str">
        <f t="shared" si="134"/>
        <v>\\\0</v>
      </c>
      <c r="AJ450" s="20" t="str">
        <f t="shared" si="135"/>
        <v>\\\0</v>
      </c>
      <c r="AK450" s="20" t="str">
        <f t="shared" si="136"/>
        <v>\\\0</v>
      </c>
      <c r="AM450" s="63" t="str">
        <f ca="1">IFERROR(MATCH('자료입력 및 결과표시'!$U$4,OFFSET($AH$3,$AM449,,1000),0)+$AM449,"")</f>
        <v/>
      </c>
      <c r="AN450" s="63" t="str">
        <f ca="1">IFERROR(MATCH('자료입력 및 결과표시'!$V$4,OFFSET($AI$3,$AN449,,1000),0)+$AN449,"")</f>
        <v/>
      </c>
      <c r="AO450" s="63" t="str">
        <f ca="1">IFERROR(MATCH('자료입력 및 결과표시'!$W$4,OFFSET($AJ$3,$AO449,,1000),0)+$AO449,"")</f>
        <v/>
      </c>
      <c r="AP450" s="63" t="str">
        <f ca="1">IFERROR(MATCH('자료입력 및 결과표시'!$X$4,OFFSET($AK$3,$AP449,,1000),0)+$AP449,"")</f>
        <v/>
      </c>
      <c r="AQ450" s="63" t="str">
        <f t="shared" ca="1" si="137"/>
        <v/>
      </c>
      <c r="AR450" s="63" t="str">
        <f t="shared" ca="1" si="138"/>
        <v/>
      </c>
      <c r="AS450" s="63" t="str">
        <f t="shared" ca="1" si="139"/>
        <v/>
      </c>
      <c r="AT450" s="63" t="str">
        <f t="shared" ca="1" si="140"/>
        <v/>
      </c>
      <c r="AU450" s="63" t="str">
        <f t="shared" ca="1" si="141"/>
        <v/>
      </c>
      <c r="AV450" s="63" t="str">
        <f t="shared" ca="1" si="142"/>
        <v/>
      </c>
      <c r="AW450" s="63" t="str">
        <f t="shared" ca="1" si="143"/>
        <v/>
      </c>
      <c r="AX450" s="63" t="str">
        <f t="shared" ca="1" si="144"/>
        <v/>
      </c>
      <c r="BC450"/>
    </row>
    <row r="451" spans="1:55" ht="16.5" x14ac:dyDescent="0.15">
      <c r="A451" s="60" t="str">
        <f ca="1">IFERROR(MATCH('자료입력 및 결과표시'!$A$4,OFFSET($I$3,$A450,,1000),0)+$A450,"")</f>
        <v/>
      </c>
      <c r="B451" s="60" t="str">
        <f t="shared" ca="1" si="145"/>
        <v/>
      </c>
      <c r="H451" s="18">
        <f t="shared" ref="H451:H514" si="146">IF(OR(NOT(X451=0),NOT(Y451=0),NOT(Z451=0),NOT(AA451=0)),$A$3&amp;"\"&amp;V451&amp;"\"&amp;W451,0)</f>
        <v>0</v>
      </c>
      <c r="I451" s="129"/>
      <c r="J451" s="130"/>
      <c r="K451" s="131"/>
      <c r="L451" s="132"/>
      <c r="M451" s="113"/>
      <c r="N451" s="114"/>
      <c r="O451" s="114"/>
      <c r="P451" s="114"/>
      <c r="Q451" s="114"/>
      <c r="R451" s="114"/>
      <c r="S451" s="115"/>
      <c r="T451" s="116"/>
      <c r="U451" s="133"/>
      <c r="V451" s="134"/>
      <c r="W451" s="135"/>
      <c r="X451" s="141">
        <f t="shared" si="129"/>
        <v>0</v>
      </c>
      <c r="Y451" s="142">
        <f t="shared" si="130"/>
        <v>0</v>
      </c>
      <c r="Z451" s="142">
        <f t="shared" si="131"/>
        <v>0</v>
      </c>
      <c r="AA451" s="143">
        <f t="shared" si="132"/>
        <v>0</v>
      </c>
      <c r="AC451" s="53">
        <f>IF(AND(NOT(X451=0),$I451='자료입력 및 결과표시'!$A$4,COUNTIF('업무중복도(데이터 입력)'!$M451:$S451,'자료입력 및 결과표시'!A$9)&gt;=1),1,0)</f>
        <v>0</v>
      </c>
      <c r="AD451" s="53">
        <f>IF(AND(NOT(Y451=0),$I451='자료입력 및 결과표시'!$A$4,COUNTIF('업무중복도(데이터 입력)'!$M451:$S451,'자료입력 및 결과표시'!B$9)&gt;=1),2,0)</f>
        <v>0</v>
      </c>
      <c r="AE451" s="53">
        <f>IF(AND(NOT(Z451=0),$I451='자료입력 및 결과표시'!$A$4,COUNTIF('업무중복도(데이터 입력)'!$M451:$S451,'자료입력 및 결과표시'!C$9)&gt;=1),3,0)</f>
        <v>0</v>
      </c>
      <c r="AF451" s="53">
        <f>IF(AND(NOT(AA451=0),$I451='자료입력 및 결과표시'!$A$4,COUNTIF('업무중복도(데이터 입력)'!$M451:$S451,'자료입력 및 결과표시'!D$9)&gt;=1),4,0)</f>
        <v>0</v>
      </c>
      <c r="AH451" s="20" t="str">
        <f t="shared" si="133"/>
        <v>\\\0</v>
      </c>
      <c r="AI451" s="20" t="str">
        <f t="shared" si="134"/>
        <v>\\\0</v>
      </c>
      <c r="AJ451" s="20" t="str">
        <f t="shared" si="135"/>
        <v>\\\0</v>
      </c>
      <c r="AK451" s="20" t="str">
        <f t="shared" si="136"/>
        <v>\\\0</v>
      </c>
      <c r="AM451" s="63" t="str">
        <f ca="1">IFERROR(MATCH('자료입력 및 결과표시'!$U$4,OFFSET($AH$3,$AM450,,1000),0)+$AM450,"")</f>
        <v/>
      </c>
      <c r="AN451" s="63" t="str">
        <f ca="1">IFERROR(MATCH('자료입력 및 결과표시'!$V$4,OFFSET($AI$3,$AN450,,1000),0)+$AN450,"")</f>
        <v/>
      </c>
      <c r="AO451" s="63" t="str">
        <f ca="1">IFERROR(MATCH('자료입력 및 결과표시'!$W$4,OFFSET($AJ$3,$AO450,,1000),0)+$AO450,"")</f>
        <v/>
      </c>
      <c r="AP451" s="63" t="str">
        <f ca="1">IFERROR(MATCH('자료입력 및 결과표시'!$X$4,OFFSET($AK$3,$AP450,,1000),0)+$AP450,"")</f>
        <v/>
      </c>
      <c r="AQ451" s="63" t="str">
        <f t="shared" ca="1" si="137"/>
        <v/>
      </c>
      <c r="AR451" s="63" t="str">
        <f t="shared" ca="1" si="138"/>
        <v/>
      </c>
      <c r="AS451" s="63" t="str">
        <f t="shared" ca="1" si="139"/>
        <v/>
      </c>
      <c r="AT451" s="63" t="str">
        <f t="shared" ca="1" si="140"/>
        <v/>
      </c>
      <c r="AU451" s="63" t="str">
        <f t="shared" ca="1" si="141"/>
        <v/>
      </c>
      <c r="AV451" s="63" t="str">
        <f t="shared" ca="1" si="142"/>
        <v/>
      </c>
      <c r="AW451" s="63" t="str">
        <f t="shared" ca="1" si="143"/>
        <v/>
      </c>
      <c r="AX451" s="63" t="str">
        <f t="shared" ca="1" si="144"/>
        <v/>
      </c>
      <c r="BC451"/>
    </row>
    <row r="452" spans="1:55" ht="16.5" x14ac:dyDescent="0.15">
      <c r="A452" s="60" t="str">
        <f ca="1">IFERROR(MATCH('자료입력 및 결과표시'!$A$4,OFFSET($I$3,$A451,,1000),0)+$A451,"")</f>
        <v/>
      </c>
      <c r="B452" s="60" t="str">
        <f t="shared" ca="1" si="145"/>
        <v/>
      </c>
      <c r="H452" s="18">
        <f t="shared" si="146"/>
        <v>0</v>
      </c>
      <c r="I452" s="129"/>
      <c r="J452" s="130"/>
      <c r="K452" s="131"/>
      <c r="L452" s="132"/>
      <c r="M452" s="113"/>
      <c r="N452" s="114"/>
      <c r="O452" s="114"/>
      <c r="P452" s="114"/>
      <c r="Q452" s="114"/>
      <c r="R452" s="114"/>
      <c r="S452" s="115"/>
      <c r="T452" s="116"/>
      <c r="U452" s="133"/>
      <c r="V452" s="134"/>
      <c r="W452" s="135"/>
      <c r="X452" s="141">
        <f t="shared" ref="X452:X515" si="147">IF($C$5="미만",IF(AND($I452=$A$3,OR(B$3=$M452,B$3=$N452,B$3=$O452,B$3=$P452,B$3=$Q452,B$3=$R452,B$3=$S452)),IF(OR($A$5+90&gt;=$L452,$A$5&lt;$K452),0,IF($L452-$A$5-90&gt;=$B$5,$B$5,$L452-$A$5-90)),0),IF($T452=$C$5,IF(AND($I452=$A$3,OR(B$3=$M452,B$3=$N452,B$3=$O452,B$3=$P452,B$3=$Q452,B$3=$R452,B$3=$S452)),IF(OR($A$5+90&gt;=$L452,$A$5&lt;$K452),0,IF($L452-$A$5-90&gt;=$B$5,$B$5,$L452-$A$5-90)),0),0))</f>
        <v>0</v>
      </c>
      <c r="Y452" s="142">
        <f t="shared" ref="Y452:Y515" si="148">IF($C$5="미만",IF(AND($I452=$A$3,OR(C$3=$M452,C$3=$N452,C$3=$O452,C$3=$P452,C$3=$Q452,C$3=$R452,C$3=$S452)),IF(OR($A$5+90&gt;=$L452,$A$5&lt;$K452),0,IF($L452-$A$5-90&gt;=$B$5,$B$5,$L452-$A$5-90)),0),IF($T452=$C$5,IF(AND($I452=$A$3,OR(C$3=$M452,C$3=$N452,C$3=$O452,C$3=$P452,C$3=$Q452,C$3=$R452,C$3=$S452)),IF(OR($A$5+90&gt;=$L452,$A$5&lt;$K452),0,IF($L452-$A$5-90&gt;=$B$5,$B$5,$L452-$A$5-90)),0),0))</f>
        <v>0</v>
      </c>
      <c r="Z452" s="142">
        <f t="shared" ref="Z452:Z515" si="149">IF($C$5="미만",IF(AND($I452=$A$3,OR(D$3=$M452,D$3=$N452,D$3=$O452,D$3=$P452,D$3=$Q452,D$3=$R452,D$3=$S452)),IF(OR($A$5+90&gt;=$L452,$A$5&lt;$K452),0,IF($L452-$A$5-90&gt;=$B$5,$B$5,$L452-$A$5-90)),0),IF($T452=$C$5,IF(AND($I452=$A$3,OR(D$3=$M452,D$3=$N452,D$3=$O452,D$3=$P452,D$3=$Q452,D$3=$R452,D$3=$S452)),IF(OR($A$5+90&gt;=$L452,$A$5&lt;$K452),0,IF($L452-$A$5-90&gt;=$B$5,$B$5,$L452-$A$5-90)),0),0))</f>
        <v>0</v>
      </c>
      <c r="AA452" s="143">
        <f t="shared" ref="AA452:AA515" si="150">IF($C$5="미만",IF(AND($I452=$A$3,OR(E$3=$M452,E$3=$N452,E$3=$O452,E$3=$P452,E$3=$Q452,E$3=$R452,E$3=$S452)),IF(OR($A$5+90&gt;=$L452,$A$5&lt;$K452),0,IF($L452-$A$5-90&gt;=$B$5,$B$5,$L452-$A$5-90)),0),IF($T452=$C$5,IF(AND($I452=$A$3,OR(E$3=$M452,E$3=$N452,E$3=$O452,E$3=$P452,E$3=$Q452,E$3=$R452,E$3=$S452)),IF(OR($A$5+90&gt;=$L452,$A$5&lt;$K452),0,IF($L452-$A$5-90&gt;=$B$5,$B$5,$L452-$A$5-90)),0),0))</f>
        <v>0</v>
      </c>
      <c r="AC452" s="53">
        <f>IF(AND(NOT(X452=0),$I452='자료입력 및 결과표시'!$A$4,COUNTIF('업무중복도(데이터 입력)'!$M452:$S452,'자료입력 및 결과표시'!A$9)&gt;=1),1,0)</f>
        <v>0</v>
      </c>
      <c r="AD452" s="53">
        <f>IF(AND(NOT(Y452=0),$I452='자료입력 및 결과표시'!$A$4,COUNTIF('업무중복도(데이터 입력)'!$M452:$S452,'자료입력 및 결과표시'!B$9)&gt;=1),2,0)</f>
        <v>0</v>
      </c>
      <c r="AE452" s="53">
        <f>IF(AND(NOT(Z452=0),$I452='자료입력 및 결과표시'!$A$4,COUNTIF('업무중복도(데이터 입력)'!$M452:$S452,'자료입력 및 결과표시'!C$9)&gt;=1),3,0)</f>
        <v>0</v>
      </c>
      <c r="AF452" s="53">
        <f>IF(AND(NOT(AA452=0),$I452='자료입력 및 결과표시'!$A$4,COUNTIF('업무중복도(데이터 입력)'!$M452:$S452,'자료입력 및 결과표시'!D$9)&gt;=1),4,0)</f>
        <v>0</v>
      </c>
      <c r="AH452" s="20" t="str">
        <f t="shared" ref="AH452:AH515" si="151">$I452&amp;"\"&amp;$V452&amp;"\"&amp;$W452&amp;"\"&amp;$AC452</f>
        <v>\\\0</v>
      </c>
      <c r="AI452" s="20" t="str">
        <f t="shared" ref="AI452:AI515" si="152">$I452&amp;"\"&amp;$V452&amp;"\"&amp;$W452&amp;"\"&amp;$AD452</f>
        <v>\\\0</v>
      </c>
      <c r="AJ452" s="20" t="str">
        <f t="shared" ref="AJ452:AJ515" si="153">$I452&amp;"\"&amp;$V452&amp;"\"&amp;$W452&amp;"\"&amp;$AE452</f>
        <v>\\\0</v>
      </c>
      <c r="AK452" s="20" t="str">
        <f t="shared" ref="AK452:AK515" si="154">$I452&amp;"\"&amp;$V452&amp;"\"&amp;$W452&amp;"\"&amp;$AF452</f>
        <v>\\\0</v>
      </c>
      <c r="AM452" s="63" t="str">
        <f ca="1">IFERROR(MATCH('자료입력 및 결과표시'!$U$4,OFFSET($AH$3,$AM451,,1000),0)+$AM451,"")</f>
        <v/>
      </c>
      <c r="AN452" s="63" t="str">
        <f ca="1">IFERROR(MATCH('자료입력 및 결과표시'!$V$4,OFFSET($AI$3,$AN451,,1000),0)+$AN451,"")</f>
        <v/>
      </c>
      <c r="AO452" s="63" t="str">
        <f ca="1">IFERROR(MATCH('자료입력 및 결과표시'!$W$4,OFFSET($AJ$3,$AO451,,1000),0)+$AO451,"")</f>
        <v/>
      </c>
      <c r="AP452" s="63" t="str">
        <f ca="1">IFERROR(MATCH('자료입력 및 결과표시'!$X$4,OFFSET($AK$3,$AP451,,1000),0)+$AP451,"")</f>
        <v/>
      </c>
      <c r="AQ452" s="63" t="str">
        <f t="shared" ref="AQ452:AQ515" ca="1" si="155">IFERROR(INDEX($J$3:$J$1003,AM452),"")</f>
        <v/>
      </c>
      <c r="AR452" s="63" t="str">
        <f t="shared" ref="AR452:AR515" ca="1" si="156">IFERROR(INDEX($J$3:$J$1003,AN452),"")</f>
        <v/>
      </c>
      <c r="AS452" s="63" t="str">
        <f t="shared" ref="AS452:AS515" ca="1" si="157">IFERROR(INDEX($J$3:$J$1003,AO452),"")</f>
        <v/>
      </c>
      <c r="AT452" s="63" t="str">
        <f t="shared" ref="AT452:AT515" ca="1" si="158">IFERROR(INDEX($J$3:$J$1003,AP452),"")</f>
        <v/>
      </c>
      <c r="AU452" s="63" t="str">
        <f t="shared" ref="AU452:AU515" ca="1" si="159">IFERROR(INDEX($X$3:$X$1003,AM452),"")</f>
        <v/>
      </c>
      <c r="AV452" s="63" t="str">
        <f t="shared" ref="AV452:AV515" ca="1" si="160">IFERROR(INDEX($Y$3:$Y$1003,AN452),"")</f>
        <v/>
      </c>
      <c r="AW452" s="63" t="str">
        <f t="shared" ref="AW452:AW515" ca="1" si="161">IFERROR(INDEX($Z$3:$Z$1003,AO452),"")</f>
        <v/>
      </c>
      <c r="AX452" s="63" t="str">
        <f t="shared" ref="AX452:AX515" ca="1" si="162">IFERROR(INDEX($AA$3:$AA$1003,AP452),"")</f>
        <v/>
      </c>
      <c r="BC452"/>
    </row>
    <row r="453" spans="1:55" ht="16.5" x14ac:dyDescent="0.15">
      <c r="A453" s="60" t="str">
        <f ca="1">IFERROR(MATCH('자료입력 및 결과표시'!$A$4,OFFSET($I$3,$A452,,1000),0)+$A452,"")</f>
        <v/>
      </c>
      <c r="B453" s="60" t="str">
        <f t="shared" ca="1" si="145"/>
        <v/>
      </c>
      <c r="H453" s="18">
        <f t="shared" si="146"/>
        <v>0</v>
      </c>
      <c r="I453" s="129"/>
      <c r="J453" s="130"/>
      <c r="K453" s="131"/>
      <c r="L453" s="132"/>
      <c r="M453" s="113"/>
      <c r="N453" s="114"/>
      <c r="O453" s="114"/>
      <c r="P453" s="114"/>
      <c r="Q453" s="114"/>
      <c r="R453" s="114"/>
      <c r="S453" s="115"/>
      <c r="T453" s="116"/>
      <c r="U453" s="133"/>
      <c r="V453" s="134"/>
      <c r="W453" s="135"/>
      <c r="X453" s="141">
        <f t="shared" si="147"/>
        <v>0</v>
      </c>
      <c r="Y453" s="142">
        <f t="shared" si="148"/>
        <v>0</v>
      </c>
      <c r="Z453" s="142">
        <f t="shared" si="149"/>
        <v>0</v>
      </c>
      <c r="AA453" s="143">
        <f t="shared" si="150"/>
        <v>0</v>
      </c>
      <c r="AC453" s="53">
        <f>IF(AND(NOT(X453=0),$I453='자료입력 및 결과표시'!$A$4,COUNTIF('업무중복도(데이터 입력)'!$M453:$S453,'자료입력 및 결과표시'!A$9)&gt;=1),1,0)</f>
        <v>0</v>
      </c>
      <c r="AD453" s="53">
        <f>IF(AND(NOT(Y453=0),$I453='자료입력 및 결과표시'!$A$4,COUNTIF('업무중복도(데이터 입력)'!$M453:$S453,'자료입력 및 결과표시'!B$9)&gt;=1),2,0)</f>
        <v>0</v>
      </c>
      <c r="AE453" s="53">
        <f>IF(AND(NOT(Z453=0),$I453='자료입력 및 결과표시'!$A$4,COUNTIF('업무중복도(데이터 입력)'!$M453:$S453,'자료입력 및 결과표시'!C$9)&gt;=1),3,0)</f>
        <v>0</v>
      </c>
      <c r="AF453" s="53">
        <f>IF(AND(NOT(AA453=0),$I453='자료입력 및 결과표시'!$A$4,COUNTIF('업무중복도(데이터 입력)'!$M453:$S453,'자료입력 및 결과표시'!D$9)&gt;=1),4,0)</f>
        <v>0</v>
      </c>
      <c r="AH453" s="20" t="str">
        <f t="shared" si="151"/>
        <v>\\\0</v>
      </c>
      <c r="AI453" s="20" t="str">
        <f t="shared" si="152"/>
        <v>\\\0</v>
      </c>
      <c r="AJ453" s="20" t="str">
        <f t="shared" si="153"/>
        <v>\\\0</v>
      </c>
      <c r="AK453" s="20" t="str">
        <f t="shared" si="154"/>
        <v>\\\0</v>
      </c>
      <c r="AM453" s="63" t="str">
        <f ca="1">IFERROR(MATCH('자료입력 및 결과표시'!$U$4,OFFSET($AH$3,$AM452,,1000),0)+$AM452,"")</f>
        <v/>
      </c>
      <c r="AN453" s="63" t="str">
        <f ca="1">IFERROR(MATCH('자료입력 및 결과표시'!$V$4,OFFSET($AI$3,$AN452,,1000),0)+$AN452,"")</f>
        <v/>
      </c>
      <c r="AO453" s="63" t="str">
        <f ca="1">IFERROR(MATCH('자료입력 및 결과표시'!$W$4,OFFSET($AJ$3,$AO452,,1000),0)+$AO452,"")</f>
        <v/>
      </c>
      <c r="AP453" s="63" t="str">
        <f ca="1">IFERROR(MATCH('자료입력 및 결과표시'!$X$4,OFFSET($AK$3,$AP452,,1000),0)+$AP452,"")</f>
        <v/>
      </c>
      <c r="AQ453" s="63" t="str">
        <f t="shared" ca="1" si="155"/>
        <v/>
      </c>
      <c r="AR453" s="63" t="str">
        <f t="shared" ca="1" si="156"/>
        <v/>
      </c>
      <c r="AS453" s="63" t="str">
        <f t="shared" ca="1" si="157"/>
        <v/>
      </c>
      <c r="AT453" s="63" t="str">
        <f t="shared" ca="1" si="158"/>
        <v/>
      </c>
      <c r="AU453" s="63" t="str">
        <f t="shared" ca="1" si="159"/>
        <v/>
      </c>
      <c r="AV453" s="63" t="str">
        <f t="shared" ca="1" si="160"/>
        <v/>
      </c>
      <c r="AW453" s="63" t="str">
        <f t="shared" ca="1" si="161"/>
        <v/>
      </c>
      <c r="AX453" s="63" t="str">
        <f t="shared" ca="1" si="162"/>
        <v/>
      </c>
      <c r="BC453"/>
    </row>
    <row r="454" spans="1:55" ht="16.5" x14ac:dyDescent="0.15">
      <c r="A454" s="60" t="str">
        <f ca="1">IFERROR(MATCH('자료입력 및 결과표시'!$A$4,OFFSET($I$3,$A453,,1000),0)+$A453,"")</f>
        <v/>
      </c>
      <c r="B454" s="60" t="str">
        <f t="shared" ca="1" si="145"/>
        <v/>
      </c>
      <c r="H454" s="18">
        <f t="shared" si="146"/>
        <v>0</v>
      </c>
      <c r="I454" s="129"/>
      <c r="J454" s="130"/>
      <c r="K454" s="131"/>
      <c r="L454" s="132"/>
      <c r="M454" s="113"/>
      <c r="N454" s="114"/>
      <c r="O454" s="114"/>
      <c r="P454" s="114"/>
      <c r="Q454" s="114"/>
      <c r="R454" s="114"/>
      <c r="S454" s="115"/>
      <c r="T454" s="116"/>
      <c r="U454" s="133"/>
      <c r="V454" s="134"/>
      <c r="W454" s="135"/>
      <c r="X454" s="141">
        <f t="shared" si="147"/>
        <v>0</v>
      </c>
      <c r="Y454" s="142">
        <f t="shared" si="148"/>
        <v>0</v>
      </c>
      <c r="Z454" s="142">
        <f t="shared" si="149"/>
        <v>0</v>
      </c>
      <c r="AA454" s="143">
        <f t="shared" si="150"/>
        <v>0</v>
      </c>
      <c r="AC454" s="53">
        <f>IF(AND(NOT(X454=0),$I454='자료입력 및 결과표시'!$A$4,COUNTIF('업무중복도(데이터 입력)'!$M454:$S454,'자료입력 및 결과표시'!A$9)&gt;=1),1,0)</f>
        <v>0</v>
      </c>
      <c r="AD454" s="53">
        <f>IF(AND(NOT(Y454=0),$I454='자료입력 및 결과표시'!$A$4,COUNTIF('업무중복도(데이터 입력)'!$M454:$S454,'자료입력 및 결과표시'!B$9)&gt;=1),2,0)</f>
        <v>0</v>
      </c>
      <c r="AE454" s="53">
        <f>IF(AND(NOT(Z454=0),$I454='자료입력 및 결과표시'!$A$4,COUNTIF('업무중복도(데이터 입력)'!$M454:$S454,'자료입력 및 결과표시'!C$9)&gt;=1),3,0)</f>
        <v>0</v>
      </c>
      <c r="AF454" s="53">
        <f>IF(AND(NOT(AA454=0),$I454='자료입력 및 결과표시'!$A$4,COUNTIF('업무중복도(데이터 입력)'!$M454:$S454,'자료입력 및 결과표시'!D$9)&gt;=1),4,0)</f>
        <v>0</v>
      </c>
      <c r="AH454" s="20" t="str">
        <f t="shared" si="151"/>
        <v>\\\0</v>
      </c>
      <c r="AI454" s="20" t="str">
        <f t="shared" si="152"/>
        <v>\\\0</v>
      </c>
      <c r="AJ454" s="20" t="str">
        <f t="shared" si="153"/>
        <v>\\\0</v>
      </c>
      <c r="AK454" s="20" t="str">
        <f t="shared" si="154"/>
        <v>\\\0</v>
      </c>
      <c r="AM454" s="63" t="str">
        <f ca="1">IFERROR(MATCH('자료입력 및 결과표시'!$U$4,OFFSET($AH$3,$AM453,,1000),0)+$AM453,"")</f>
        <v/>
      </c>
      <c r="AN454" s="63" t="str">
        <f ca="1">IFERROR(MATCH('자료입력 및 결과표시'!$V$4,OFFSET($AI$3,$AN453,,1000),0)+$AN453,"")</f>
        <v/>
      </c>
      <c r="AO454" s="63" t="str">
        <f ca="1">IFERROR(MATCH('자료입력 및 결과표시'!$W$4,OFFSET($AJ$3,$AO453,,1000),0)+$AO453,"")</f>
        <v/>
      </c>
      <c r="AP454" s="63" t="str">
        <f ca="1">IFERROR(MATCH('자료입력 및 결과표시'!$X$4,OFFSET($AK$3,$AP453,,1000),0)+$AP453,"")</f>
        <v/>
      </c>
      <c r="AQ454" s="63" t="str">
        <f t="shared" ca="1" si="155"/>
        <v/>
      </c>
      <c r="AR454" s="63" t="str">
        <f t="shared" ca="1" si="156"/>
        <v/>
      </c>
      <c r="AS454" s="63" t="str">
        <f t="shared" ca="1" si="157"/>
        <v/>
      </c>
      <c r="AT454" s="63" t="str">
        <f t="shared" ca="1" si="158"/>
        <v/>
      </c>
      <c r="AU454" s="63" t="str">
        <f t="shared" ca="1" si="159"/>
        <v/>
      </c>
      <c r="AV454" s="63" t="str">
        <f t="shared" ca="1" si="160"/>
        <v/>
      </c>
      <c r="AW454" s="63" t="str">
        <f t="shared" ca="1" si="161"/>
        <v/>
      </c>
      <c r="AX454" s="63" t="str">
        <f t="shared" ca="1" si="162"/>
        <v/>
      </c>
      <c r="BC454"/>
    </row>
    <row r="455" spans="1:55" ht="16.5" x14ac:dyDescent="0.15">
      <c r="A455" s="60" t="str">
        <f ca="1">IFERROR(MATCH('자료입력 및 결과표시'!$A$4,OFFSET($I$3,$A454,,1000),0)+$A454,"")</f>
        <v/>
      </c>
      <c r="B455" s="60" t="str">
        <f t="shared" ca="1" si="145"/>
        <v/>
      </c>
      <c r="H455" s="18">
        <f t="shared" si="146"/>
        <v>0</v>
      </c>
      <c r="I455" s="129"/>
      <c r="J455" s="130"/>
      <c r="K455" s="131"/>
      <c r="L455" s="132"/>
      <c r="M455" s="113"/>
      <c r="N455" s="114"/>
      <c r="O455" s="114"/>
      <c r="P455" s="114"/>
      <c r="Q455" s="114"/>
      <c r="R455" s="114"/>
      <c r="S455" s="115"/>
      <c r="T455" s="116"/>
      <c r="U455" s="133"/>
      <c r="V455" s="134"/>
      <c r="W455" s="135"/>
      <c r="X455" s="141">
        <f t="shared" si="147"/>
        <v>0</v>
      </c>
      <c r="Y455" s="142">
        <f t="shared" si="148"/>
        <v>0</v>
      </c>
      <c r="Z455" s="142">
        <f t="shared" si="149"/>
        <v>0</v>
      </c>
      <c r="AA455" s="143">
        <f t="shared" si="150"/>
        <v>0</v>
      </c>
      <c r="AC455" s="53">
        <f>IF(AND(NOT(X455=0),$I455='자료입력 및 결과표시'!$A$4,COUNTIF('업무중복도(데이터 입력)'!$M455:$S455,'자료입력 및 결과표시'!A$9)&gt;=1),1,0)</f>
        <v>0</v>
      </c>
      <c r="AD455" s="53">
        <f>IF(AND(NOT(Y455=0),$I455='자료입력 및 결과표시'!$A$4,COUNTIF('업무중복도(데이터 입력)'!$M455:$S455,'자료입력 및 결과표시'!B$9)&gt;=1),2,0)</f>
        <v>0</v>
      </c>
      <c r="AE455" s="53">
        <f>IF(AND(NOT(Z455=0),$I455='자료입력 및 결과표시'!$A$4,COUNTIF('업무중복도(데이터 입력)'!$M455:$S455,'자료입력 및 결과표시'!C$9)&gt;=1),3,0)</f>
        <v>0</v>
      </c>
      <c r="AF455" s="53">
        <f>IF(AND(NOT(AA455=0),$I455='자료입력 및 결과표시'!$A$4,COUNTIF('업무중복도(데이터 입력)'!$M455:$S455,'자료입력 및 결과표시'!D$9)&gt;=1),4,0)</f>
        <v>0</v>
      </c>
      <c r="AH455" s="20" t="str">
        <f t="shared" si="151"/>
        <v>\\\0</v>
      </c>
      <c r="AI455" s="20" t="str">
        <f t="shared" si="152"/>
        <v>\\\0</v>
      </c>
      <c r="AJ455" s="20" t="str">
        <f t="shared" si="153"/>
        <v>\\\0</v>
      </c>
      <c r="AK455" s="20" t="str">
        <f t="shared" si="154"/>
        <v>\\\0</v>
      </c>
      <c r="AM455" s="63" t="str">
        <f ca="1">IFERROR(MATCH('자료입력 및 결과표시'!$U$4,OFFSET($AH$3,$AM454,,1000),0)+$AM454,"")</f>
        <v/>
      </c>
      <c r="AN455" s="63" t="str">
        <f ca="1">IFERROR(MATCH('자료입력 및 결과표시'!$V$4,OFFSET($AI$3,$AN454,,1000),0)+$AN454,"")</f>
        <v/>
      </c>
      <c r="AO455" s="63" t="str">
        <f ca="1">IFERROR(MATCH('자료입력 및 결과표시'!$W$4,OFFSET($AJ$3,$AO454,,1000),0)+$AO454,"")</f>
        <v/>
      </c>
      <c r="AP455" s="63" t="str">
        <f ca="1">IFERROR(MATCH('자료입력 및 결과표시'!$X$4,OFFSET($AK$3,$AP454,,1000),0)+$AP454,"")</f>
        <v/>
      </c>
      <c r="AQ455" s="63" t="str">
        <f t="shared" ca="1" si="155"/>
        <v/>
      </c>
      <c r="AR455" s="63" t="str">
        <f t="shared" ca="1" si="156"/>
        <v/>
      </c>
      <c r="AS455" s="63" t="str">
        <f t="shared" ca="1" si="157"/>
        <v/>
      </c>
      <c r="AT455" s="63" t="str">
        <f t="shared" ca="1" si="158"/>
        <v/>
      </c>
      <c r="AU455" s="63" t="str">
        <f t="shared" ca="1" si="159"/>
        <v/>
      </c>
      <c r="AV455" s="63" t="str">
        <f t="shared" ca="1" si="160"/>
        <v/>
      </c>
      <c r="AW455" s="63" t="str">
        <f t="shared" ca="1" si="161"/>
        <v/>
      </c>
      <c r="AX455" s="63" t="str">
        <f t="shared" ca="1" si="162"/>
        <v/>
      </c>
      <c r="BC455"/>
    </row>
    <row r="456" spans="1:55" ht="16.5" x14ac:dyDescent="0.15">
      <c r="A456" s="60" t="str">
        <f ca="1">IFERROR(MATCH('자료입력 및 결과표시'!$A$4,OFFSET($I$3,$A455,,1000),0)+$A455,"")</f>
        <v/>
      </c>
      <c r="B456" s="60" t="str">
        <f t="shared" ca="1" si="145"/>
        <v/>
      </c>
      <c r="H456" s="18">
        <f t="shared" si="146"/>
        <v>0</v>
      </c>
      <c r="I456" s="129"/>
      <c r="J456" s="130"/>
      <c r="K456" s="131"/>
      <c r="L456" s="132"/>
      <c r="M456" s="113"/>
      <c r="N456" s="114"/>
      <c r="O456" s="114"/>
      <c r="P456" s="114"/>
      <c r="Q456" s="114"/>
      <c r="R456" s="114"/>
      <c r="S456" s="115"/>
      <c r="T456" s="116"/>
      <c r="U456" s="133"/>
      <c r="V456" s="134"/>
      <c r="W456" s="135"/>
      <c r="X456" s="141">
        <f t="shared" si="147"/>
        <v>0</v>
      </c>
      <c r="Y456" s="142">
        <f t="shared" si="148"/>
        <v>0</v>
      </c>
      <c r="Z456" s="142">
        <f t="shared" si="149"/>
        <v>0</v>
      </c>
      <c r="AA456" s="143">
        <f t="shared" si="150"/>
        <v>0</v>
      </c>
      <c r="AC456" s="53">
        <f>IF(AND(NOT(X456=0),$I456='자료입력 및 결과표시'!$A$4,COUNTIF('업무중복도(데이터 입력)'!$M456:$S456,'자료입력 및 결과표시'!A$9)&gt;=1),1,0)</f>
        <v>0</v>
      </c>
      <c r="AD456" s="53">
        <f>IF(AND(NOT(Y456=0),$I456='자료입력 및 결과표시'!$A$4,COUNTIF('업무중복도(데이터 입력)'!$M456:$S456,'자료입력 및 결과표시'!B$9)&gt;=1),2,0)</f>
        <v>0</v>
      </c>
      <c r="AE456" s="53">
        <f>IF(AND(NOT(Z456=0),$I456='자료입력 및 결과표시'!$A$4,COUNTIF('업무중복도(데이터 입력)'!$M456:$S456,'자료입력 및 결과표시'!C$9)&gt;=1),3,0)</f>
        <v>0</v>
      </c>
      <c r="AF456" s="53">
        <f>IF(AND(NOT(AA456=0),$I456='자료입력 및 결과표시'!$A$4,COUNTIF('업무중복도(데이터 입력)'!$M456:$S456,'자료입력 및 결과표시'!D$9)&gt;=1),4,0)</f>
        <v>0</v>
      </c>
      <c r="AH456" s="20" t="str">
        <f t="shared" si="151"/>
        <v>\\\0</v>
      </c>
      <c r="AI456" s="20" t="str">
        <f t="shared" si="152"/>
        <v>\\\0</v>
      </c>
      <c r="AJ456" s="20" t="str">
        <f t="shared" si="153"/>
        <v>\\\0</v>
      </c>
      <c r="AK456" s="20" t="str">
        <f t="shared" si="154"/>
        <v>\\\0</v>
      </c>
      <c r="AM456" s="63" t="str">
        <f ca="1">IFERROR(MATCH('자료입력 및 결과표시'!$U$4,OFFSET($AH$3,$AM455,,1000),0)+$AM455,"")</f>
        <v/>
      </c>
      <c r="AN456" s="63" t="str">
        <f ca="1">IFERROR(MATCH('자료입력 및 결과표시'!$V$4,OFFSET($AI$3,$AN455,,1000),0)+$AN455,"")</f>
        <v/>
      </c>
      <c r="AO456" s="63" t="str">
        <f ca="1">IFERROR(MATCH('자료입력 및 결과표시'!$W$4,OFFSET($AJ$3,$AO455,,1000),0)+$AO455,"")</f>
        <v/>
      </c>
      <c r="AP456" s="63" t="str">
        <f ca="1">IFERROR(MATCH('자료입력 및 결과표시'!$X$4,OFFSET($AK$3,$AP455,,1000),0)+$AP455,"")</f>
        <v/>
      </c>
      <c r="AQ456" s="63" t="str">
        <f t="shared" ca="1" si="155"/>
        <v/>
      </c>
      <c r="AR456" s="63" t="str">
        <f t="shared" ca="1" si="156"/>
        <v/>
      </c>
      <c r="AS456" s="63" t="str">
        <f t="shared" ca="1" si="157"/>
        <v/>
      </c>
      <c r="AT456" s="63" t="str">
        <f t="shared" ca="1" si="158"/>
        <v/>
      </c>
      <c r="AU456" s="63" t="str">
        <f t="shared" ca="1" si="159"/>
        <v/>
      </c>
      <c r="AV456" s="63" t="str">
        <f t="shared" ca="1" si="160"/>
        <v/>
      </c>
      <c r="AW456" s="63" t="str">
        <f t="shared" ca="1" si="161"/>
        <v/>
      </c>
      <c r="AX456" s="63" t="str">
        <f t="shared" ca="1" si="162"/>
        <v/>
      </c>
      <c r="BC456"/>
    </row>
    <row r="457" spans="1:55" ht="16.5" x14ac:dyDescent="0.15">
      <c r="A457" s="60" t="str">
        <f ca="1">IFERROR(MATCH('자료입력 및 결과표시'!$A$4,OFFSET($I$3,$A456,,1000),0)+$A456,"")</f>
        <v/>
      </c>
      <c r="B457" s="60" t="str">
        <f t="shared" ca="1" si="145"/>
        <v/>
      </c>
      <c r="H457" s="18">
        <f t="shared" si="146"/>
        <v>0</v>
      </c>
      <c r="I457" s="129"/>
      <c r="J457" s="130"/>
      <c r="K457" s="131"/>
      <c r="L457" s="132"/>
      <c r="M457" s="113"/>
      <c r="N457" s="114"/>
      <c r="O457" s="114"/>
      <c r="P457" s="114"/>
      <c r="Q457" s="114"/>
      <c r="R457" s="114"/>
      <c r="S457" s="115"/>
      <c r="T457" s="116"/>
      <c r="U457" s="133"/>
      <c r="V457" s="134"/>
      <c r="W457" s="135"/>
      <c r="X457" s="141">
        <f t="shared" si="147"/>
        <v>0</v>
      </c>
      <c r="Y457" s="142">
        <f t="shared" si="148"/>
        <v>0</v>
      </c>
      <c r="Z457" s="142">
        <f t="shared" si="149"/>
        <v>0</v>
      </c>
      <c r="AA457" s="143">
        <f t="shared" si="150"/>
        <v>0</v>
      </c>
      <c r="AC457" s="53">
        <f>IF(AND(NOT(X457=0),$I457='자료입력 및 결과표시'!$A$4,COUNTIF('업무중복도(데이터 입력)'!$M457:$S457,'자료입력 및 결과표시'!A$9)&gt;=1),1,0)</f>
        <v>0</v>
      </c>
      <c r="AD457" s="53">
        <f>IF(AND(NOT(Y457=0),$I457='자료입력 및 결과표시'!$A$4,COUNTIF('업무중복도(데이터 입력)'!$M457:$S457,'자료입력 및 결과표시'!B$9)&gt;=1),2,0)</f>
        <v>0</v>
      </c>
      <c r="AE457" s="53">
        <f>IF(AND(NOT(Z457=0),$I457='자료입력 및 결과표시'!$A$4,COUNTIF('업무중복도(데이터 입력)'!$M457:$S457,'자료입력 및 결과표시'!C$9)&gt;=1),3,0)</f>
        <v>0</v>
      </c>
      <c r="AF457" s="53">
        <f>IF(AND(NOT(AA457=0),$I457='자료입력 및 결과표시'!$A$4,COUNTIF('업무중복도(데이터 입력)'!$M457:$S457,'자료입력 및 결과표시'!D$9)&gt;=1),4,0)</f>
        <v>0</v>
      </c>
      <c r="AH457" s="20" t="str">
        <f t="shared" si="151"/>
        <v>\\\0</v>
      </c>
      <c r="AI457" s="20" t="str">
        <f t="shared" si="152"/>
        <v>\\\0</v>
      </c>
      <c r="AJ457" s="20" t="str">
        <f t="shared" si="153"/>
        <v>\\\0</v>
      </c>
      <c r="AK457" s="20" t="str">
        <f t="shared" si="154"/>
        <v>\\\0</v>
      </c>
      <c r="AM457" s="63" t="str">
        <f ca="1">IFERROR(MATCH('자료입력 및 결과표시'!$U$4,OFFSET($AH$3,$AM456,,1000),0)+$AM456,"")</f>
        <v/>
      </c>
      <c r="AN457" s="63" t="str">
        <f ca="1">IFERROR(MATCH('자료입력 및 결과표시'!$V$4,OFFSET($AI$3,$AN456,,1000),0)+$AN456,"")</f>
        <v/>
      </c>
      <c r="AO457" s="63" t="str">
        <f ca="1">IFERROR(MATCH('자료입력 및 결과표시'!$W$4,OFFSET($AJ$3,$AO456,,1000),0)+$AO456,"")</f>
        <v/>
      </c>
      <c r="AP457" s="63" t="str">
        <f ca="1">IFERROR(MATCH('자료입력 및 결과표시'!$X$4,OFFSET($AK$3,$AP456,,1000),0)+$AP456,"")</f>
        <v/>
      </c>
      <c r="AQ457" s="63" t="str">
        <f t="shared" ca="1" si="155"/>
        <v/>
      </c>
      <c r="AR457" s="63" t="str">
        <f t="shared" ca="1" si="156"/>
        <v/>
      </c>
      <c r="AS457" s="63" t="str">
        <f t="shared" ca="1" si="157"/>
        <v/>
      </c>
      <c r="AT457" s="63" t="str">
        <f t="shared" ca="1" si="158"/>
        <v/>
      </c>
      <c r="AU457" s="63" t="str">
        <f t="shared" ca="1" si="159"/>
        <v/>
      </c>
      <c r="AV457" s="63" t="str">
        <f t="shared" ca="1" si="160"/>
        <v/>
      </c>
      <c r="AW457" s="63" t="str">
        <f t="shared" ca="1" si="161"/>
        <v/>
      </c>
      <c r="AX457" s="63" t="str">
        <f t="shared" ca="1" si="162"/>
        <v/>
      </c>
      <c r="BC457"/>
    </row>
    <row r="458" spans="1:55" ht="16.5" x14ac:dyDescent="0.15">
      <c r="A458" s="60" t="str">
        <f ca="1">IFERROR(MATCH('자료입력 및 결과표시'!$A$4,OFFSET($I$3,$A457,,1000),0)+$A457,"")</f>
        <v/>
      </c>
      <c r="B458" s="60" t="str">
        <f t="shared" ca="1" si="145"/>
        <v/>
      </c>
      <c r="H458" s="18">
        <f t="shared" si="146"/>
        <v>0</v>
      </c>
      <c r="I458" s="129"/>
      <c r="J458" s="130"/>
      <c r="K458" s="131"/>
      <c r="L458" s="132"/>
      <c r="M458" s="113"/>
      <c r="N458" s="114"/>
      <c r="O458" s="114"/>
      <c r="P458" s="114"/>
      <c r="Q458" s="114"/>
      <c r="R458" s="114"/>
      <c r="S458" s="115"/>
      <c r="T458" s="116"/>
      <c r="U458" s="133"/>
      <c r="V458" s="134"/>
      <c r="W458" s="135"/>
      <c r="X458" s="141">
        <f t="shared" si="147"/>
        <v>0</v>
      </c>
      <c r="Y458" s="142">
        <f t="shared" si="148"/>
        <v>0</v>
      </c>
      <c r="Z458" s="142">
        <f t="shared" si="149"/>
        <v>0</v>
      </c>
      <c r="AA458" s="143">
        <f t="shared" si="150"/>
        <v>0</v>
      </c>
      <c r="AC458" s="53">
        <f>IF(AND(NOT(X458=0),$I458='자료입력 및 결과표시'!$A$4,COUNTIF('업무중복도(데이터 입력)'!$M458:$S458,'자료입력 및 결과표시'!A$9)&gt;=1),1,0)</f>
        <v>0</v>
      </c>
      <c r="AD458" s="53">
        <f>IF(AND(NOT(Y458=0),$I458='자료입력 및 결과표시'!$A$4,COUNTIF('업무중복도(데이터 입력)'!$M458:$S458,'자료입력 및 결과표시'!B$9)&gt;=1),2,0)</f>
        <v>0</v>
      </c>
      <c r="AE458" s="53">
        <f>IF(AND(NOT(Z458=0),$I458='자료입력 및 결과표시'!$A$4,COUNTIF('업무중복도(데이터 입력)'!$M458:$S458,'자료입력 및 결과표시'!C$9)&gt;=1),3,0)</f>
        <v>0</v>
      </c>
      <c r="AF458" s="53">
        <f>IF(AND(NOT(AA458=0),$I458='자료입력 및 결과표시'!$A$4,COUNTIF('업무중복도(데이터 입력)'!$M458:$S458,'자료입력 및 결과표시'!D$9)&gt;=1),4,0)</f>
        <v>0</v>
      </c>
      <c r="AH458" s="20" t="str">
        <f t="shared" si="151"/>
        <v>\\\0</v>
      </c>
      <c r="AI458" s="20" t="str">
        <f t="shared" si="152"/>
        <v>\\\0</v>
      </c>
      <c r="AJ458" s="20" t="str">
        <f t="shared" si="153"/>
        <v>\\\0</v>
      </c>
      <c r="AK458" s="20" t="str">
        <f t="shared" si="154"/>
        <v>\\\0</v>
      </c>
      <c r="AM458" s="63" t="str">
        <f ca="1">IFERROR(MATCH('자료입력 및 결과표시'!$U$4,OFFSET($AH$3,$AM457,,1000),0)+$AM457,"")</f>
        <v/>
      </c>
      <c r="AN458" s="63" t="str">
        <f ca="1">IFERROR(MATCH('자료입력 및 결과표시'!$V$4,OFFSET($AI$3,$AN457,,1000),0)+$AN457,"")</f>
        <v/>
      </c>
      <c r="AO458" s="63" t="str">
        <f ca="1">IFERROR(MATCH('자료입력 및 결과표시'!$W$4,OFFSET($AJ$3,$AO457,,1000),0)+$AO457,"")</f>
        <v/>
      </c>
      <c r="AP458" s="63" t="str">
        <f ca="1">IFERROR(MATCH('자료입력 및 결과표시'!$X$4,OFFSET($AK$3,$AP457,,1000),0)+$AP457,"")</f>
        <v/>
      </c>
      <c r="AQ458" s="63" t="str">
        <f t="shared" ca="1" si="155"/>
        <v/>
      </c>
      <c r="AR458" s="63" t="str">
        <f t="shared" ca="1" si="156"/>
        <v/>
      </c>
      <c r="AS458" s="63" t="str">
        <f t="shared" ca="1" si="157"/>
        <v/>
      </c>
      <c r="AT458" s="63" t="str">
        <f t="shared" ca="1" si="158"/>
        <v/>
      </c>
      <c r="AU458" s="63" t="str">
        <f t="shared" ca="1" si="159"/>
        <v/>
      </c>
      <c r="AV458" s="63" t="str">
        <f t="shared" ca="1" si="160"/>
        <v/>
      </c>
      <c r="AW458" s="63" t="str">
        <f t="shared" ca="1" si="161"/>
        <v/>
      </c>
      <c r="AX458" s="63" t="str">
        <f t="shared" ca="1" si="162"/>
        <v/>
      </c>
      <c r="BC458"/>
    </row>
    <row r="459" spans="1:55" ht="16.5" x14ac:dyDescent="0.15">
      <c r="A459" s="60" t="str">
        <f ca="1">IFERROR(MATCH('자료입력 및 결과표시'!$A$4,OFFSET($I$3,$A458,,1000),0)+$A458,"")</f>
        <v/>
      </c>
      <c r="B459" s="60" t="str">
        <f t="shared" ca="1" si="145"/>
        <v/>
      </c>
      <c r="H459" s="18">
        <f t="shared" si="146"/>
        <v>0</v>
      </c>
      <c r="I459" s="129"/>
      <c r="J459" s="130"/>
      <c r="K459" s="131"/>
      <c r="L459" s="132"/>
      <c r="M459" s="113"/>
      <c r="N459" s="114"/>
      <c r="O459" s="114"/>
      <c r="P459" s="114"/>
      <c r="Q459" s="114"/>
      <c r="R459" s="114"/>
      <c r="S459" s="115"/>
      <c r="T459" s="116"/>
      <c r="U459" s="133"/>
      <c r="V459" s="134"/>
      <c r="W459" s="135"/>
      <c r="X459" s="141">
        <f t="shared" si="147"/>
        <v>0</v>
      </c>
      <c r="Y459" s="142">
        <f t="shared" si="148"/>
        <v>0</v>
      </c>
      <c r="Z459" s="142">
        <f t="shared" si="149"/>
        <v>0</v>
      </c>
      <c r="AA459" s="143">
        <f t="shared" si="150"/>
        <v>0</v>
      </c>
      <c r="AC459" s="53">
        <f>IF(AND(NOT(X459=0),$I459='자료입력 및 결과표시'!$A$4,COUNTIF('업무중복도(데이터 입력)'!$M459:$S459,'자료입력 및 결과표시'!A$9)&gt;=1),1,0)</f>
        <v>0</v>
      </c>
      <c r="AD459" s="53">
        <f>IF(AND(NOT(Y459=0),$I459='자료입력 및 결과표시'!$A$4,COUNTIF('업무중복도(데이터 입력)'!$M459:$S459,'자료입력 및 결과표시'!B$9)&gt;=1),2,0)</f>
        <v>0</v>
      </c>
      <c r="AE459" s="53">
        <f>IF(AND(NOT(Z459=0),$I459='자료입력 및 결과표시'!$A$4,COUNTIF('업무중복도(데이터 입력)'!$M459:$S459,'자료입력 및 결과표시'!C$9)&gt;=1),3,0)</f>
        <v>0</v>
      </c>
      <c r="AF459" s="53">
        <f>IF(AND(NOT(AA459=0),$I459='자료입력 및 결과표시'!$A$4,COUNTIF('업무중복도(데이터 입력)'!$M459:$S459,'자료입력 및 결과표시'!D$9)&gt;=1),4,0)</f>
        <v>0</v>
      </c>
      <c r="AH459" s="20" t="str">
        <f t="shared" si="151"/>
        <v>\\\0</v>
      </c>
      <c r="AI459" s="20" t="str">
        <f t="shared" si="152"/>
        <v>\\\0</v>
      </c>
      <c r="AJ459" s="20" t="str">
        <f t="shared" si="153"/>
        <v>\\\0</v>
      </c>
      <c r="AK459" s="20" t="str">
        <f t="shared" si="154"/>
        <v>\\\0</v>
      </c>
      <c r="AM459" s="63" t="str">
        <f ca="1">IFERROR(MATCH('자료입력 및 결과표시'!$U$4,OFFSET($AH$3,$AM458,,1000),0)+$AM458,"")</f>
        <v/>
      </c>
      <c r="AN459" s="63" t="str">
        <f ca="1">IFERROR(MATCH('자료입력 및 결과표시'!$V$4,OFFSET($AI$3,$AN458,,1000),0)+$AN458,"")</f>
        <v/>
      </c>
      <c r="AO459" s="63" t="str">
        <f ca="1">IFERROR(MATCH('자료입력 및 결과표시'!$W$4,OFFSET($AJ$3,$AO458,,1000),0)+$AO458,"")</f>
        <v/>
      </c>
      <c r="AP459" s="63" t="str">
        <f ca="1">IFERROR(MATCH('자료입력 및 결과표시'!$X$4,OFFSET($AK$3,$AP458,,1000),0)+$AP458,"")</f>
        <v/>
      </c>
      <c r="AQ459" s="63" t="str">
        <f t="shared" ca="1" si="155"/>
        <v/>
      </c>
      <c r="AR459" s="63" t="str">
        <f t="shared" ca="1" si="156"/>
        <v/>
      </c>
      <c r="AS459" s="63" t="str">
        <f t="shared" ca="1" si="157"/>
        <v/>
      </c>
      <c r="AT459" s="63" t="str">
        <f t="shared" ca="1" si="158"/>
        <v/>
      </c>
      <c r="AU459" s="63" t="str">
        <f t="shared" ca="1" si="159"/>
        <v/>
      </c>
      <c r="AV459" s="63" t="str">
        <f t="shared" ca="1" si="160"/>
        <v/>
      </c>
      <c r="AW459" s="63" t="str">
        <f t="shared" ca="1" si="161"/>
        <v/>
      </c>
      <c r="AX459" s="63" t="str">
        <f t="shared" ca="1" si="162"/>
        <v/>
      </c>
      <c r="BC459"/>
    </row>
    <row r="460" spans="1:55" ht="16.5" x14ac:dyDescent="0.15">
      <c r="A460" s="60" t="str">
        <f ca="1">IFERROR(MATCH('자료입력 및 결과표시'!$A$4,OFFSET($I$3,$A459,,1000),0)+$A459,"")</f>
        <v/>
      </c>
      <c r="B460" s="60" t="str">
        <f t="shared" ca="1" si="145"/>
        <v/>
      </c>
      <c r="H460" s="18">
        <f t="shared" si="146"/>
        <v>0</v>
      </c>
      <c r="I460" s="129"/>
      <c r="J460" s="130"/>
      <c r="K460" s="131"/>
      <c r="L460" s="132"/>
      <c r="M460" s="113"/>
      <c r="N460" s="114"/>
      <c r="O460" s="114"/>
      <c r="P460" s="114"/>
      <c r="Q460" s="114"/>
      <c r="R460" s="114"/>
      <c r="S460" s="115"/>
      <c r="T460" s="116"/>
      <c r="U460" s="133"/>
      <c r="V460" s="134"/>
      <c r="W460" s="135"/>
      <c r="X460" s="141">
        <f t="shared" si="147"/>
        <v>0</v>
      </c>
      <c r="Y460" s="142">
        <f t="shared" si="148"/>
        <v>0</v>
      </c>
      <c r="Z460" s="142">
        <f t="shared" si="149"/>
        <v>0</v>
      </c>
      <c r="AA460" s="143">
        <f t="shared" si="150"/>
        <v>0</v>
      </c>
      <c r="AC460" s="53">
        <f>IF(AND(NOT(X460=0),$I460='자료입력 및 결과표시'!$A$4,COUNTIF('업무중복도(데이터 입력)'!$M460:$S460,'자료입력 및 결과표시'!A$9)&gt;=1),1,0)</f>
        <v>0</v>
      </c>
      <c r="AD460" s="53">
        <f>IF(AND(NOT(Y460=0),$I460='자료입력 및 결과표시'!$A$4,COUNTIF('업무중복도(데이터 입력)'!$M460:$S460,'자료입력 및 결과표시'!B$9)&gt;=1),2,0)</f>
        <v>0</v>
      </c>
      <c r="AE460" s="53">
        <f>IF(AND(NOT(Z460=0),$I460='자료입력 및 결과표시'!$A$4,COUNTIF('업무중복도(데이터 입력)'!$M460:$S460,'자료입력 및 결과표시'!C$9)&gt;=1),3,0)</f>
        <v>0</v>
      </c>
      <c r="AF460" s="53">
        <f>IF(AND(NOT(AA460=0),$I460='자료입력 및 결과표시'!$A$4,COUNTIF('업무중복도(데이터 입력)'!$M460:$S460,'자료입력 및 결과표시'!D$9)&gt;=1),4,0)</f>
        <v>0</v>
      </c>
      <c r="AH460" s="20" t="str">
        <f t="shared" si="151"/>
        <v>\\\0</v>
      </c>
      <c r="AI460" s="20" t="str">
        <f t="shared" si="152"/>
        <v>\\\0</v>
      </c>
      <c r="AJ460" s="20" t="str">
        <f t="shared" si="153"/>
        <v>\\\0</v>
      </c>
      <c r="AK460" s="20" t="str">
        <f t="shared" si="154"/>
        <v>\\\0</v>
      </c>
      <c r="AM460" s="63" t="str">
        <f ca="1">IFERROR(MATCH('자료입력 및 결과표시'!$U$4,OFFSET($AH$3,$AM459,,1000),0)+$AM459,"")</f>
        <v/>
      </c>
      <c r="AN460" s="63" t="str">
        <f ca="1">IFERROR(MATCH('자료입력 및 결과표시'!$V$4,OFFSET($AI$3,$AN459,,1000),0)+$AN459,"")</f>
        <v/>
      </c>
      <c r="AO460" s="63" t="str">
        <f ca="1">IFERROR(MATCH('자료입력 및 결과표시'!$W$4,OFFSET($AJ$3,$AO459,,1000),0)+$AO459,"")</f>
        <v/>
      </c>
      <c r="AP460" s="63" t="str">
        <f ca="1">IFERROR(MATCH('자료입력 및 결과표시'!$X$4,OFFSET($AK$3,$AP459,,1000),0)+$AP459,"")</f>
        <v/>
      </c>
      <c r="AQ460" s="63" t="str">
        <f t="shared" ca="1" si="155"/>
        <v/>
      </c>
      <c r="AR460" s="63" t="str">
        <f t="shared" ca="1" si="156"/>
        <v/>
      </c>
      <c r="AS460" s="63" t="str">
        <f t="shared" ca="1" si="157"/>
        <v/>
      </c>
      <c r="AT460" s="63" t="str">
        <f t="shared" ca="1" si="158"/>
        <v/>
      </c>
      <c r="AU460" s="63" t="str">
        <f t="shared" ca="1" si="159"/>
        <v/>
      </c>
      <c r="AV460" s="63" t="str">
        <f t="shared" ca="1" si="160"/>
        <v/>
      </c>
      <c r="AW460" s="63" t="str">
        <f t="shared" ca="1" si="161"/>
        <v/>
      </c>
      <c r="AX460" s="63" t="str">
        <f t="shared" ca="1" si="162"/>
        <v/>
      </c>
      <c r="BC460"/>
    </row>
    <row r="461" spans="1:55" ht="16.5" x14ac:dyDescent="0.15">
      <c r="A461" s="60" t="str">
        <f ca="1">IFERROR(MATCH('자료입력 및 결과표시'!$A$4,OFFSET($I$3,$A460,,1000),0)+$A460,"")</f>
        <v/>
      </c>
      <c r="B461" s="60" t="str">
        <f t="shared" ca="1" si="145"/>
        <v/>
      </c>
      <c r="H461" s="18">
        <f t="shared" si="146"/>
        <v>0</v>
      </c>
      <c r="I461" s="129"/>
      <c r="J461" s="130"/>
      <c r="K461" s="131"/>
      <c r="L461" s="132"/>
      <c r="M461" s="113"/>
      <c r="N461" s="114"/>
      <c r="O461" s="114"/>
      <c r="P461" s="114"/>
      <c r="Q461" s="114"/>
      <c r="R461" s="114"/>
      <c r="S461" s="115"/>
      <c r="T461" s="116"/>
      <c r="U461" s="133"/>
      <c r="V461" s="134"/>
      <c r="W461" s="135"/>
      <c r="X461" s="141">
        <f t="shared" si="147"/>
        <v>0</v>
      </c>
      <c r="Y461" s="142">
        <f t="shared" si="148"/>
        <v>0</v>
      </c>
      <c r="Z461" s="142">
        <f t="shared" si="149"/>
        <v>0</v>
      </c>
      <c r="AA461" s="143">
        <f t="shared" si="150"/>
        <v>0</v>
      </c>
      <c r="AC461" s="53">
        <f>IF(AND(NOT(X461=0),$I461='자료입력 및 결과표시'!$A$4,COUNTIF('업무중복도(데이터 입력)'!$M461:$S461,'자료입력 및 결과표시'!A$9)&gt;=1),1,0)</f>
        <v>0</v>
      </c>
      <c r="AD461" s="53">
        <f>IF(AND(NOT(Y461=0),$I461='자료입력 및 결과표시'!$A$4,COUNTIF('업무중복도(데이터 입력)'!$M461:$S461,'자료입력 및 결과표시'!B$9)&gt;=1),2,0)</f>
        <v>0</v>
      </c>
      <c r="AE461" s="53">
        <f>IF(AND(NOT(Z461=0),$I461='자료입력 및 결과표시'!$A$4,COUNTIF('업무중복도(데이터 입력)'!$M461:$S461,'자료입력 및 결과표시'!C$9)&gt;=1),3,0)</f>
        <v>0</v>
      </c>
      <c r="AF461" s="53">
        <f>IF(AND(NOT(AA461=0),$I461='자료입력 및 결과표시'!$A$4,COUNTIF('업무중복도(데이터 입력)'!$M461:$S461,'자료입력 및 결과표시'!D$9)&gt;=1),4,0)</f>
        <v>0</v>
      </c>
      <c r="AH461" s="20" t="str">
        <f t="shared" si="151"/>
        <v>\\\0</v>
      </c>
      <c r="AI461" s="20" t="str">
        <f t="shared" si="152"/>
        <v>\\\0</v>
      </c>
      <c r="AJ461" s="20" t="str">
        <f t="shared" si="153"/>
        <v>\\\0</v>
      </c>
      <c r="AK461" s="20" t="str">
        <f t="shared" si="154"/>
        <v>\\\0</v>
      </c>
      <c r="AM461" s="63" t="str">
        <f ca="1">IFERROR(MATCH('자료입력 및 결과표시'!$U$4,OFFSET($AH$3,$AM460,,1000),0)+$AM460,"")</f>
        <v/>
      </c>
      <c r="AN461" s="63" t="str">
        <f ca="1">IFERROR(MATCH('자료입력 및 결과표시'!$V$4,OFFSET($AI$3,$AN460,,1000),0)+$AN460,"")</f>
        <v/>
      </c>
      <c r="AO461" s="63" t="str">
        <f ca="1">IFERROR(MATCH('자료입력 및 결과표시'!$W$4,OFFSET($AJ$3,$AO460,,1000),0)+$AO460,"")</f>
        <v/>
      </c>
      <c r="AP461" s="63" t="str">
        <f ca="1">IFERROR(MATCH('자료입력 및 결과표시'!$X$4,OFFSET($AK$3,$AP460,,1000),0)+$AP460,"")</f>
        <v/>
      </c>
      <c r="AQ461" s="63" t="str">
        <f t="shared" ca="1" si="155"/>
        <v/>
      </c>
      <c r="AR461" s="63" t="str">
        <f t="shared" ca="1" si="156"/>
        <v/>
      </c>
      <c r="AS461" s="63" t="str">
        <f t="shared" ca="1" si="157"/>
        <v/>
      </c>
      <c r="AT461" s="63" t="str">
        <f t="shared" ca="1" si="158"/>
        <v/>
      </c>
      <c r="AU461" s="63" t="str">
        <f t="shared" ca="1" si="159"/>
        <v/>
      </c>
      <c r="AV461" s="63" t="str">
        <f t="shared" ca="1" si="160"/>
        <v/>
      </c>
      <c r="AW461" s="63" t="str">
        <f t="shared" ca="1" si="161"/>
        <v/>
      </c>
      <c r="AX461" s="63" t="str">
        <f t="shared" ca="1" si="162"/>
        <v/>
      </c>
      <c r="BC461"/>
    </row>
    <row r="462" spans="1:55" ht="16.5" x14ac:dyDescent="0.15">
      <c r="A462" s="60" t="str">
        <f ca="1">IFERROR(MATCH('자료입력 및 결과표시'!$A$4,OFFSET($I$3,$A461,,1000),0)+$A461,"")</f>
        <v/>
      </c>
      <c r="B462" s="60" t="str">
        <f t="shared" ca="1" si="145"/>
        <v/>
      </c>
      <c r="H462" s="18">
        <f t="shared" si="146"/>
        <v>0</v>
      </c>
      <c r="I462" s="129"/>
      <c r="J462" s="130"/>
      <c r="K462" s="131"/>
      <c r="L462" s="132"/>
      <c r="M462" s="113"/>
      <c r="N462" s="114"/>
      <c r="O462" s="114"/>
      <c r="P462" s="114"/>
      <c r="Q462" s="114"/>
      <c r="R462" s="114"/>
      <c r="S462" s="115"/>
      <c r="T462" s="116"/>
      <c r="U462" s="133"/>
      <c r="V462" s="134"/>
      <c r="W462" s="135"/>
      <c r="X462" s="141">
        <f t="shared" si="147"/>
        <v>0</v>
      </c>
      <c r="Y462" s="142">
        <f t="shared" si="148"/>
        <v>0</v>
      </c>
      <c r="Z462" s="142">
        <f t="shared" si="149"/>
        <v>0</v>
      </c>
      <c r="AA462" s="143">
        <f t="shared" si="150"/>
        <v>0</v>
      </c>
      <c r="AC462" s="53">
        <f>IF(AND(NOT(X462=0),$I462='자료입력 및 결과표시'!$A$4,COUNTIF('업무중복도(데이터 입력)'!$M462:$S462,'자료입력 및 결과표시'!A$9)&gt;=1),1,0)</f>
        <v>0</v>
      </c>
      <c r="AD462" s="53">
        <f>IF(AND(NOT(Y462=0),$I462='자료입력 및 결과표시'!$A$4,COUNTIF('업무중복도(데이터 입력)'!$M462:$S462,'자료입력 및 결과표시'!B$9)&gt;=1),2,0)</f>
        <v>0</v>
      </c>
      <c r="AE462" s="53">
        <f>IF(AND(NOT(Z462=0),$I462='자료입력 및 결과표시'!$A$4,COUNTIF('업무중복도(데이터 입력)'!$M462:$S462,'자료입력 및 결과표시'!C$9)&gt;=1),3,0)</f>
        <v>0</v>
      </c>
      <c r="AF462" s="53">
        <f>IF(AND(NOT(AA462=0),$I462='자료입력 및 결과표시'!$A$4,COUNTIF('업무중복도(데이터 입력)'!$M462:$S462,'자료입력 및 결과표시'!D$9)&gt;=1),4,0)</f>
        <v>0</v>
      </c>
      <c r="AH462" s="20" t="str">
        <f t="shared" si="151"/>
        <v>\\\0</v>
      </c>
      <c r="AI462" s="20" t="str">
        <f t="shared" si="152"/>
        <v>\\\0</v>
      </c>
      <c r="AJ462" s="20" t="str">
        <f t="shared" si="153"/>
        <v>\\\0</v>
      </c>
      <c r="AK462" s="20" t="str">
        <f t="shared" si="154"/>
        <v>\\\0</v>
      </c>
      <c r="AM462" s="63" t="str">
        <f ca="1">IFERROR(MATCH('자료입력 및 결과표시'!$U$4,OFFSET($AH$3,$AM461,,1000),0)+$AM461,"")</f>
        <v/>
      </c>
      <c r="AN462" s="63" t="str">
        <f ca="1">IFERROR(MATCH('자료입력 및 결과표시'!$V$4,OFFSET($AI$3,$AN461,,1000),0)+$AN461,"")</f>
        <v/>
      </c>
      <c r="AO462" s="63" t="str">
        <f ca="1">IFERROR(MATCH('자료입력 및 결과표시'!$W$4,OFFSET($AJ$3,$AO461,,1000),0)+$AO461,"")</f>
        <v/>
      </c>
      <c r="AP462" s="63" t="str">
        <f ca="1">IFERROR(MATCH('자료입력 및 결과표시'!$X$4,OFFSET($AK$3,$AP461,,1000),0)+$AP461,"")</f>
        <v/>
      </c>
      <c r="AQ462" s="63" t="str">
        <f t="shared" ca="1" si="155"/>
        <v/>
      </c>
      <c r="AR462" s="63" t="str">
        <f t="shared" ca="1" si="156"/>
        <v/>
      </c>
      <c r="AS462" s="63" t="str">
        <f t="shared" ca="1" si="157"/>
        <v/>
      </c>
      <c r="AT462" s="63" t="str">
        <f t="shared" ca="1" si="158"/>
        <v/>
      </c>
      <c r="AU462" s="63" t="str">
        <f t="shared" ca="1" si="159"/>
        <v/>
      </c>
      <c r="AV462" s="63" t="str">
        <f t="shared" ca="1" si="160"/>
        <v/>
      </c>
      <c r="AW462" s="63" t="str">
        <f t="shared" ca="1" si="161"/>
        <v/>
      </c>
      <c r="AX462" s="63" t="str">
        <f t="shared" ca="1" si="162"/>
        <v/>
      </c>
      <c r="BC462"/>
    </row>
    <row r="463" spans="1:55" ht="16.5" x14ac:dyDescent="0.15">
      <c r="A463" s="60" t="str">
        <f ca="1">IFERROR(MATCH('자료입력 및 결과표시'!$A$4,OFFSET($I$3,$A462,,1000),0)+$A462,"")</f>
        <v/>
      </c>
      <c r="B463" s="60" t="str">
        <f t="shared" ca="1" si="145"/>
        <v/>
      </c>
      <c r="H463" s="18">
        <f t="shared" si="146"/>
        <v>0</v>
      </c>
      <c r="I463" s="129"/>
      <c r="J463" s="130"/>
      <c r="K463" s="131"/>
      <c r="L463" s="132"/>
      <c r="M463" s="113"/>
      <c r="N463" s="114"/>
      <c r="O463" s="114"/>
      <c r="P463" s="114"/>
      <c r="Q463" s="114"/>
      <c r="R463" s="114"/>
      <c r="S463" s="115"/>
      <c r="T463" s="116"/>
      <c r="U463" s="133"/>
      <c r="V463" s="134"/>
      <c r="W463" s="135"/>
      <c r="X463" s="141">
        <f t="shared" si="147"/>
        <v>0</v>
      </c>
      <c r="Y463" s="142">
        <f t="shared" si="148"/>
        <v>0</v>
      </c>
      <c r="Z463" s="142">
        <f t="shared" si="149"/>
        <v>0</v>
      </c>
      <c r="AA463" s="143">
        <f t="shared" si="150"/>
        <v>0</v>
      </c>
      <c r="AC463" s="53">
        <f>IF(AND(NOT(X463=0),$I463='자료입력 및 결과표시'!$A$4,COUNTIF('업무중복도(데이터 입력)'!$M463:$S463,'자료입력 및 결과표시'!A$9)&gt;=1),1,0)</f>
        <v>0</v>
      </c>
      <c r="AD463" s="53">
        <f>IF(AND(NOT(Y463=0),$I463='자료입력 및 결과표시'!$A$4,COUNTIF('업무중복도(데이터 입력)'!$M463:$S463,'자료입력 및 결과표시'!B$9)&gt;=1),2,0)</f>
        <v>0</v>
      </c>
      <c r="AE463" s="53">
        <f>IF(AND(NOT(Z463=0),$I463='자료입력 및 결과표시'!$A$4,COUNTIF('업무중복도(데이터 입력)'!$M463:$S463,'자료입력 및 결과표시'!C$9)&gt;=1),3,0)</f>
        <v>0</v>
      </c>
      <c r="AF463" s="53">
        <f>IF(AND(NOT(AA463=0),$I463='자료입력 및 결과표시'!$A$4,COUNTIF('업무중복도(데이터 입력)'!$M463:$S463,'자료입력 및 결과표시'!D$9)&gt;=1),4,0)</f>
        <v>0</v>
      </c>
      <c r="AH463" s="20" t="str">
        <f t="shared" si="151"/>
        <v>\\\0</v>
      </c>
      <c r="AI463" s="20" t="str">
        <f t="shared" si="152"/>
        <v>\\\0</v>
      </c>
      <c r="AJ463" s="20" t="str">
        <f t="shared" si="153"/>
        <v>\\\0</v>
      </c>
      <c r="AK463" s="20" t="str">
        <f t="shared" si="154"/>
        <v>\\\0</v>
      </c>
      <c r="AM463" s="63" t="str">
        <f ca="1">IFERROR(MATCH('자료입력 및 결과표시'!$U$4,OFFSET($AH$3,$AM462,,1000),0)+$AM462,"")</f>
        <v/>
      </c>
      <c r="AN463" s="63" t="str">
        <f ca="1">IFERROR(MATCH('자료입력 및 결과표시'!$V$4,OFFSET($AI$3,$AN462,,1000),0)+$AN462,"")</f>
        <v/>
      </c>
      <c r="AO463" s="63" t="str">
        <f ca="1">IFERROR(MATCH('자료입력 및 결과표시'!$W$4,OFFSET($AJ$3,$AO462,,1000),0)+$AO462,"")</f>
        <v/>
      </c>
      <c r="AP463" s="63" t="str">
        <f ca="1">IFERROR(MATCH('자료입력 및 결과표시'!$X$4,OFFSET($AK$3,$AP462,,1000),0)+$AP462,"")</f>
        <v/>
      </c>
      <c r="AQ463" s="63" t="str">
        <f t="shared" ca="1" si="155"/>
        <v/>
      </c>
      <c r="AR463" s="63" t="str">
        <f t="shared" ca="1" si="156"/>
        <v/>
      </c>
      <c r="AS463" s="63" t="str">
        <f t="shared" ca="1" si="157"/>
        <v/>
      </c>
      <c r="AT463" s="63" t="str">
        <f t="shared" ca="1" si="158"/>
        <v/>
      </c>
      <c r="AU463" s="63" t="str">
        <f t="shared" ca="1" si="159"/>
        <v/>
      </c>
      <c r="AV463" s="63" t="str">
        <f t="shared" ca="1" si="160"/>
        <v/>
      </c>
      <c r="AW463" s="63" t="str">
        <f t="shared" ca="1" si="161"/>
        <v/>
      </c>
      <c r="AX463" s="63" t="str">
        <f t="shared" ca="1" si="162"/>
        <v/>
      </c>
      <c r="BC463"/>
    </row>
    <row r="464" spans="1:55" ht="16.5" x14ac:dyDescent="0.15">
      <c r="A464" s="60" t="str">
        <f ca="1">IFERROR(MATCH('자료입력 및 결과표시'!$A$4,OFFSET($I$3,$A463,,1000),0)+$A463,"")</f>
        <v/>
      </c>
      <c r="B464" s="60" t="str">
        <f t="shared" ca="1" si="145"/>
        <v/>
      </c>
      <c r="H464" s="18">
        <f t="shared" si="146"/>
        <v>0</v>
      </c>
      <c r="I464" s="129"/>
      <c r="J464" s="130"/>
      <c r="K464" s="131"/>
      <c r="L464" s="132"/>
      <c r="M464" s="113"/>
      <c r="N464" s="114"/>
      <c r="O464" s="114"/>
      <c r="P464" s="114"/>
      <c r="Q464" s="114"/>
      <c r="R464" s="114"/>
      <c r="S464" s="115"/>
      <c r="T464" s="116"/>
      <c r="U464" s="133"/>
      <c r="V464" s="134"/>
      <c r="W464" s="135"/>
      <c r="X464" s="141">
        <f t="shared" si="147"/>
        <v>0</v>
      </c>
      <c r="Y464" s="142">
        <f t="shared" si="148"/>
        <v>0</v>
      </c>
      <c r="Z464" s="142">
        <f t="shared" si="149"/>
        <v>0</v>
      </c>
      <c r="AA464" s="143">
        <f t="shared" si="150"/>
        <v>0</v>
      </c>
      <c r="AC464" s="53">
        <f>IF(AND(NOT(X464=0),$I464='자료입력 및 결과표시'!$A$4,COUNTIF('업무중복도(데이터 입력)'!$M464:$S464,'자료입력 및 결과표시'!A$9)&gt;=1),1,0)</f>
        <v>0</v>
      </c>
      <c r="AD464" s="53">
        <f>IF(AND(NOT(Y464=0),$I464='자료입력 및 결과표시'!$A$4,COUNTIF('업무중복도(데이터 입력)'!$M464:$S464,'자료입력 및 결과표시'!B$9)&gt;=1),2,0)</f>
        <v>0</v>
      </c>
      <c r="AE464" s="53">
        <f>IF(AND(NOT(Z464=0),$I464='자료입력 및 결과표시'!$A$4,COUNTIF('업무중복도(데이터 입력)'!$M464:$S464,'자료입력 및 결과표시'!C$9)&gt;=1),3,0)</f>
        <v>0</v>
      </c>
      <c r="AF464" s="53">
        <f>IF(AND(NOT(AA464=0),$I464='자료입력 및 결과표시'!$A$4,COUNTIF('업무중복도(데이터 입력)'!$M464:$S464,'자료입력 및 결과표시'!D$9)&gt;=1),4,0)</f>
        <v>0</v>
      </c>
      <c r="AH464" s="20" t="str">
        <f t="shared" si="151"/>
        <v>\\\0</v>
      </c>
      <c r="AI464" s="20" t="str">
        <f t="shared" si="152"/>
        <v>\\\0</v>
      </c>
      <c r="AJ464" s="20" t="str">
        <f t="shared" si="153"/>
        <v>\\\0</v>
      </c>
      <c r="AK464" s="20" t="str">
        <f t="shared" si="154"/>
        <v>\\\0</v>
      </c>
      <c r="AM464" s="63" t="str">
        <f ca="1">IFERROR(MATCH('자료입력 및 결과표시'!$U$4,OFFSET($AH$3,$AM463,,1000),0)+$AM463,"")</f>
        <v/>
      </c>
      <c r="AN464" s="63" t="str">
        <f ca="1">IFERROR(MATCH('자료입력 및 결과표시'!$V$4,OFFSET($AI$3,$AN463,,1000),0)+$AN463,"")</f>
        <v/>
      </c>
      <c r="AO464" s="63" t="str">
        <f ca="1">IFERROR(MATCH('자료입력 및 결과표시'!$W$4,OFFSET($AJ$3,$AO463,,1000),0)+$AO463,"")</f>
        <v/>
      </c>
      <c r="AP464" s="63" t="str">
        <f ca="1">IFERROR(MATCH('자료입력 및 결과표시'!$X$4,OFFSET($AK$3,$AP463,,1000),0)+$AP463,"")</f>
        <v/>
      </c>
      <c r="AQ464" s="63" t="str">
        <f t="shared" ca="1" si="155"/>
        <v/>
      </c>
      <c r="AR464" s="63" t="str">
        <f t="shared" ca="1" si="156"/>
        <v/>
      </c>
      <c r="AS464" s="63" t="str">
        <f t="shared" ca="1" si="157"/>
        <v/>
      </c>
      <c r="AT464" s="63" t="str">
        <f t="shared" ca="1" si="158"/>
        <v/>
      </c>
      <c r="AU464" s="63" t="str">
        <f t="shared" ca="1" si="159"/>
        <v/>
      </c>
      <c r="AV464" s="63" t="str">
        <f t="shared" ca="1" si="160"/>
        <v/>
      </c>
      <c r="AW464" s="63" t="str">
        <f t="shared" ca="1" si="161"/>
        <v/>
      </c>
      <c r="AX464" s="63" t="str">
        <f t="shared" ca="1" si="162"/>
        <v/>
      </c>
      <c r="BC464"/>
    </row>
    <row r="465" spans="1:55" ht="16.5" x14ac:dyDescent="0.15">
      <c r="A465" s="60" t="str">
        <f ca="1">IFERROR(MATCH('자료입력 및 결과표시'!$A$4,OFFSET($I$3,$A464,,1000),0)+$A464,"")</f>
        <v/>
      </c>
      <c r="B465" s="60" t="str">
        <f t="shared" ca="1" si="145"/>
        <v/>
      </c>
      <c r="H465" s="18">
        <f t="shared" si="146"/>
        <v>0</v>
      </c>
      <c r="I465" s="129"/>
      <c r="J465" s="130"/>
      <c r="K465" s="131"/>
      <c r="L465" s="132"/>
      <c r="M465" s="113"/>
      <c r="N465" s="114"/>
      <c r="O465" s="114"/>
      <c r="P465" s="114"/>
      <c r="Q465" s="114"/>
      <c r="R465" s="114"/>
      <c r="S465" s="115"/>
      <c r="T465" s="116"/>
      <c r="U465" s="133"/>
      <c r="V465" s="134"/>
      <c r="W465" s="135"/>
      <c r="X465" s="141">
        <f t="shared" si="147"/>
        <v>0</v>
      </c>
      <c r="Y465" s="142">
        <f t="shared" si="148"/>
        <v>0</v>
      </c>
      <c r="Z465" s="142">
        <f t="shared" si="149"/>
        <v>0</v>
      </c>
      <c r="AA465" s="143">
        <f t="shared" si="150"/>
        <v>0</v>
      </c>
      <c r="AC465" s="53">
        <f>IF(AND(NOT(X465=0),$I465='자료입력 및 결과표시'!$A$4,COUNTIF('업무중복도(데이터 입력)'!$M465:$S465,'자료입력 및 결과표시'!A$9)&gt;=1),1,0)</f>
        <v>0</v>
      </c>
      <c r="AD465" s="53">
        <f>IF(AND(NOT(Y465=0),$I465='자료입력 및 결과표시'!$A$4,COUNTIF('업무중복도(데이터 입력)'!$M465:$S465,'자료입력 및 결과표시'!B$9)&gt;=1),2,0)</f>
        <v>0</v>
      </c>
      <c r="AE465" s="53">
        <f>IF(AND(NOT(Z465=0),$I465='자료입력 및 결과표시'!$A$4,COUNTIF('업무중복도(데이터 입력)'!$M465:$S465,'자료입력 및 결과표시'!C$9)&gt;=1),3,0)</f>
        <v>0</v>
      </c>
      <c r="AF465" s="53">
        <f>IF(AND(NOT(AA465=0),$I465='자료입력 및 결과표시'!$A$4,COUNTIF('업무중복도(데이터 입력)'!$M465:$S465,'자료입력 및 결과표시'!D$9)&gt;=1),4,0)</f>
        <v>0</v>
      </c>
      <c r="AH465" s="20" t="str">
        <f t="shared" si="151"/>
        <v>\\\0</v>
      </c>
      <c r="AI465" s="20" t="str">
        <f t="shared" si="152"/>
        <v>\\\0</v>
      </c>
      <c r="AJ465" s="20" t="str">
        <f t="shared" si="153"/>
        <v>\\\0</v>
      </c>
      <c r="AK465" s="20" t="str">
        <f t="shared" si="154"/>
        <v>\\\0</v>
      </c>
      <c r="AM465" s="63" t="str">
        <f ca="1">IFERROR(MATCH('자료입력 및 결과표시'!$U$4,OFFSET($AH$3,$AM464,,1000),0)+$AM464,"")</f>
        <v/>
      </c>
      <c r="AN465" s="63" t="str">
        <f ca="1">IFERROR(MATCH('자료입력 및 결과표시'!$V$4,OFFSET($AI$3,$AN464,,1000),0)+$AN464,"")</f>
        <v/>
      </c>
      <c r="AO465" s="63" t="str">
        <f ca="1">IFERROR(MATCH('자료입력 및 결과표시'!$W$4,OFFSET($AJ$3,$AO464,,1000),0)+$AO464,"")</f>
        <v/>
      </c>
      <c r="AP465" s="63" t="str">
        <f ca="1">IFERROR(MATCH('자료입력 및 결과표시'!$X$4,OFFSET($AK$3,$AP464,,1000),0)+$AP464,"")</f>
        <v/>
      </c>
      <c r="AQ465" s="63" t="str">
        <f t="shared" ca="1" si="155"/>
        <v/>
      </c>
      <c r="AR465" s="63" t="str">
        <f t="shared" ca="1" si="156"/>
        <v/>
      </c>
      <c r="AS465" s="63" t="str">
        <f t="shared" ca="1" si="157"/>
        <v/>
      </c>
      <c r="AT465" s="63" t="str">
        <f t="shared" ca="1" si="158"/>
        <v/>
      </c>
      <c r="AU465" s="63" t="str">
        <f t="shared" ca="1" si="159"/>
        <v/>
      </c>
      <c r="AV465" s="63" t="str">
        <f t="shared" ca="1" si="160"/>
        <v/>
      </c>
      <c r="AW465" s="63" t="str">
        <f t="shared" ca="1" si="161"/>
        <v/>
      </c>
      <c r="AX465" s="63" t="str">
        <f t="shared" ca="1" si="162"/>
        <v/>
      </c>
      <c r="BC465"/>
    </row>
    <row r="466" spans="1:55" ht="16.5" x14ac:dyDescent="0.15">
      <c r="A466" s="60" t="str">
        <f ca="1">IFERROR(MATCH('자료입력 및 결과표시'!$A$4,OFFSET($I$3,$A465,,1000),0)+$A465,"")</f>
        <v/>
      </c>
      <c r="B466" s="60" t="str">
        <f t="shared" ca="1" si="145"/>
        <v/>
      </c>
      <c r="H466" s="18">
        <f t="shared" si="146"/>
        <v>0</v>
      </c>
      <c r="I466" s="129"/>
      <c r="J466" s="130"/>
      <c r="K466" s="131"/>
      <c r="L466" s="132"/>
      <c r="M466" s="113"/>
      <c r="N466" s="114"/>
      <c r="O466" s="114"/>
      <c r="P466" s="114"/>
      <c r="Q466" s="114"/>
      <c r="R466" s="114"/>
      <c r="S466" s="115"/>
      <c r="T466" s="116"/>
      <c r="U466" s="133"/>
      <c r="V466" s="134"/>
      <c r="W466" s="135"/>
      <c r="X466" s="141">
        <f t="shared" si="147"/>
        <v>0</v>
      </c>
      <c r="Y466" s="142">
        <f t="shared" si="148"/>
        <v>0</v>
      </c>
      <c r="Z466" s="142">
        <f t="shared" si="149"/>
        <v>0</v>
      </c>
      <c r="AA466" s="143">
        <f t="shared" si="150"/>
        <v>0</v>
      </c>
      <c r="AC466" s="53">
        <f>IF(AND(NOT(X466=0),$I466='자료입력 및 결과표시'!$A$4,COUNTIF('업무중복도(데이터 입력)'!$M466:$S466,'자료입력 및 결과표시'!A$9)&gt;=1),1,0)</f>
        <v>0</v>
      </c>
      <c r="AD466" s="53">
        <f>IF(AND(NOT(Y466=0),$I466='자료입력 및 결과표시'!$A$4,COUNTIF('업무중복도(데이터 입력)'!$M466:$S466,'자료입력 및 결과표시'!B$9)&gt;=1),2,0)</f>
        <v>0</v>
      </c>
      <c r="AE466" s="53">
        <f>IF(AND(NOT(Z466=0),$I466='자료입력 및 결과표시'!$A$4,COUNTIF('업무중복도(데이터 입력)'!$M466:$S466,'자료입력 및 결과표시'!C$9)&gt;=1),3,0)</f>
        <v>0</v>
      </c>
      <c r="AF466" s="53">
        <f>IF(AND(NOT(AA466=0),$I466='자료입력 및 결과표시'!$A$4,COUNTIF('업무중복도(데이터 입력)'!$M466:$S466,'자료입력 및 결과표시'!D$9)&gt;=1),4,0)</f>
        <v>0</v>
      </c>
      <c r="AH466" s="20" t="str">
        <f t="shared" si="151"/>
        <v>\\\0</v>
      </c>
      <c r="AI466" s="20" t="str">
        <f t="shared" si="152"/>
        <v>\\\0</v>
      </c>
      <c r="AJ466" s="20" t="str">
        <f t="shared" si="153"/>
        <v>\\\0</v>
      </c>
      <c r="AK466" s="20" t="str">
        <f t="shared" si="154"/>
        <v>\\\0</v>
      </c>
      <c r="AM466" s="63" t="str">
        <f ca="1">IFERROR(MATCH('자료입력 및 결과표시'!$U$4,OFFSET($AH$3,$AM465,,1000),0)+$AM465,"")</f>
        <v/>
      </c>
      <c r="AN466" s="63" t="str">
        <f ca="1">IFERROR(MATCH('자료입력 및 결과표시'!$V$4,OFFSET($AI$3,$AN465,,1000),0)+$AN465,"")</f>
        <v/>
      </c>
      <c r="AO466" s="63" t="str">
        <f ca="1">IFERROR(MATCH('자료입력 및 결과표시'!$W$4,OFFSET($AJ$3,$AO465,,1000),0)+$AO465,"")</f>
        <v/>
      </c>
      <c r="AP466" s="63" t="str">
        <f ca="1">IFERROR(MATCH('자료입력 및 결과표시'!$X$4,OFFSET($AK$3,$AP465,,1000),0)+$AP465,"")</f>
        <v/>
      </c>
      <c r="AQ466" s="63" t="str">
        <f t="shared" ca="1" si="155"/>
        <v/>
      </c>
      <c r="AR466" s="63" t="str">
        <f t="shared" ca="1" si="156"/>
        <v/>
      </c>
      <c r="AS466" s="63" t="str">
        <f t="shared" ca="1" si="157"/>
        <v/>
      </c>
      <c r="AT466" s="63" t="str">
        <f t="shared" ca="1" si="158"/>
        <v/>
      </c>
      <c r="AU466" s="63" t="str">
        <f t="shared" ca="1" si="159"/>
        <v/>
      </c>
      <c r="AV466" s="63" t="str">
        <f t="shared" ca="1" si="160"/>
        <v/>
      </c>
      <c r="AW466" s="63" t="str">
        <f t="shared" ca="1" si="161"/>
        <v/>
      </c>
      <c r="AX466" s="63" t="str">
        <f t="shared" ca="1" si="162"/>
        <v/>
      </c>
      <c r="BC466"/>
    </row>
    <row r="467" spans="1:55" ht="16.5" x14ac:dyDescent="0.15">
      <c r="A467" s="60" t="str">
        <f ca="1">IFERROR(MATCH('자료입력 및 결과표시'!$A$4,OFFSET($I$3,$A466,,1000),0)+$A466,"")</f>
        <v/>
      </c>
      <c r="B467" s="60" t="str">
        <f t="shared" ca="1" si="145"/>
        <v/>
      </c>
      <c r="H467" s="18">
        <f t="shared" si="146"/>
        <v>0</v>
      </c>
      <c r="I467" s="129"/>
      <c r="J467" s="130"/>
      <c r="K467" s="131"/>
      <c r="L467" s="132"/>
      <c r="M467" s="113"/>
      <c r="N467" s="114"/>
      <c r="O467" s="114"/>
      <c r="P467" s="114"/>
      <c r="Q467" s="114"/>
      <c r="R467" s="114"/>
      <c r="S467" s="115"/>
      <c r="T467" s="116"/>
      <c r="U467" s="133"/>
      <c r="V467" s="134"/>
      <c r="W467" s="135"/>
      <c r="X467" s="141">
        <f t="shared" si="147"/>
        <v>0</v>
      </c>
      <c r="Y467" s="142">
        <f t="shared" si="148"/>
        <v>0</v>
      </c>
      <c r="Z467" s="142">
        <f t="shared" si="149"/>
        <v>0</v>
      </c>
      <c r="AA467" s="143">
        <f t="shared" si="150"/>
        <v>0</v>
      </c>
      <c r="AC467" s="53">
        <f>IF(AND(NOT(X467=0),$I467='자료입력 및 결과표시'!$A$4,COUNTIF('업무중복도(데이터 입력)'!$M467:$S467,'자료입력 및 결과표시'!A$9)&gt;=1),1,0)</f>
        <v>0</v>
      </c>
      <c r="AD467" s="53">
        <f>IF(AND(NOT(Y467=0),$I467='자료입력 및 결과표시'!$A$4,COUNTIF('업무중복도(데이터 입력)'!$M467:$S467,'자료입력 및 결과표시'!B$9)&gt;=1),2,0)</f>
        <v>0</v>
      </c>
      <c r="AE467" s="53">
        <f>IF(AND(NOT(Z467=0),$I467='자료입력 및 결과표시'!$A$4,COUNTIF('업무중복도(데이터 입력)'!$M467:$S467,'자료입력 및 결과표시'!C$9)&gt;=1),3,0)</f>
        <v>0</v>
      </c>
      <c r="AF467" s="53">
        <f>IF(AND(NOT(AA467=0),$I467='자료입력 및 결과표시'!$A$4,COUNTIF('업무중복도(데이터 입력)'!$M467:$S467,'자료입력 및 결과표시'!D$9)&gt;=1),4,0)</f>
        <v>0</v>
      </c>
      <c r="AH467" s="20" t="str">
        <f t="shared" si="151"/>
        <v>\\\0</v>
      </c>
      <c r="AI467" s="20" t="str">
        <f t="shared" si="152"/>
        <v>\\\0</v>
      </c>
      <c r="AJ467" s="20" t="str">
        <f t="shared" si="153"/>
        <v>\\\0</v>
      </c>
      <c r="AK467" s="20" t="str">
        <f t="shared" si="154"/>
        <v>\\\0</v>
      </c>
      <c r="AM467" s="63" t="str">
        <f ca="1">IFERROR(MATCH('자료입력 및 결과표시'!$U$4,OFFSET($AH$3,$AM466,,1000),0)+$AM466,"")</f>
        <v/>
      </c>
      <c r="AN467" s="63" t="str">
        <f ca="1">IFERROR(MATCH('자료입력 및 결과표시'!$V$4,OFFSET($AI$3,$AN466,,1000),0)+$AN466,"")</f>
        <v/>
      </c>
      <c r="AO467" s="63" t="str">
        <f ca="1">IFERROR(MATCH('자료입력 및 결과표시'!$W$4,OFFSET($AJ$3,$AO466,,1000),0)+$AO466,"")</f>
        <v/>
      </c>
      <c r="AP467" s="63" t="str">
        <f ca="1">IFERROR(MATCH('자료입력 및 결과표시'!$X$4,OFFSET($AK$3,$AP466,,1000),0)+$AP466,"")</f>
        <v/>
      </c>
      <c r="AQ467" s="63" t="str">
        <f t="shared" ca="1" si="155"/>
        <v/>
      </c>
      <c r="AR467" s="63" t="str">
        <f t="shared" ca="1" si="156"/>
        <v/>
      </c>
      <c r="AS467" s="63" t="str">
        <f t="shared" ca="1" si="157"/>
        <v/>
      </c>
      <c r="AT467" s="63" t="str">
        <f t="shared" ca="1" si="158"/>
        <v/>
      </c>
      <c r="AU467" s="63" t="str">
        <f t="shared" ca="1" si="159"/>
        <v/>
      </c>
      <c r="AV467" s="63" t="str">
        <f t="shared" ca="1" si="160"/>
        <v/>
      </c>
      <c r="AW467" s="63" t="str">
        <f t="shared" ca="1" si="161"/>
        <v/>
      </c>
      <c r="AX467" s="63" t="str">
        <f t="shared" ca="1" si="162"/>
        <v/>
      </c>
      <c r="BC467"/>
    </row>
    <row r="468" spans="1:55" ht="16.5" x14ac:dyDescent="0.15">
      <c r="A468" s="60" t="str">
        <f ca="1">IFERROR(MATCH('자료입력 및 결과표시'!$A$4,OFFSET($I$3,$A467,,1000),0)+$A467,"")</f>
        <v/>
      </c>
      <c r="B468" s="60" t="str">
        <f t="shared" ca="1" si="145"/>
        <v/>
      </c>
      <c r="H468" s="18">
        <f t="shared" si="146"/>
        <v>0</v>
      </c>
      <c r="I468" s="129"/>
      <c r="J468" s="130"/>
      <c r="K468" s="131"/>
      <c r="L468" s="132"/>
      <c r="M468" s="113"/>
      <c r="N468" s="114"/>
      <c r="O468" s="114"/>
      <c r="P468" s="114"/>
      <c r="Q468" s="114"/>
      <c r="R468" s="114"/>
      <c r="S468" s="115"/>
      <c r="T468" s="116"/>
      <c r="U468" s="133"/>
      <c r="V468" s="134"/>
      <c r="W468" s="135"/>
      <c r="X468" s="141">
        <f t="shared" si="147"/>
        <v>0</v>
      </c>
      <c r="Y468" s="142">
        <f t="shared" si="148"/>
        <v>0</v>
      </c>
      <c r="Z468" s="142">
        <f t="shared" si="149"/>
        <v>0</v>
      </c>
      <c r="AA468" s="143">
        <f t="shared" si="150"/>
        <v>0</v>
      </c>
      <c r="AC468" s="53">
        <f>IF(AND(NOT(X468=0),$I468='자료입력 및 결과표시'!$A$4,COUNTIF('업무중복도(데이터 입력)'!$M468:$S468,'자료입력 및 결과표시'!A$9)&gt;=1),1,0)</f>
        <v>0</v>
      </c>
      <c r="AD468" s="53">
        <f>IF(AND(NOT(Y468=0),$I468='자료입력 및 결과표시'!$A$4,COUNTIF('업무중복도(데이터 입력)'!$M468:$S468,'자료입력 및 결과표시'!B$9)&gt;=1),2,0)</f>
        <v>0</v>
      </c>
      <c r="AE468" s="53">
        <f>IF(AND(NOT(Z468=0),$I468='자료입력 및 결과표시'!$A$4,COUNTIF('업무중복도(데이터 입력)'!$M468:$S468,'자료입력 및 결과표시'!C$9)&gt;=1),3,0)</f>
        <v>0</v>
      </c>
      <c r="AF468" s="53">
        <f>IF(AND(NOT(AA468=0),$I468='자료입력 및 결과표시'!$A$4,COUNTIF('업무중복도(데이터 입력)'!$M468:$S468,'자료입력 및 결과표시'!D$9)&gt;=1),4,0)</f>
        <v>0</v>
      </c>
      <c r="AH468" s="20" t="str">
        <f t="shared" si="151"/>
        <v>\\\0</v>
      </c>
      <c r="AI468" s="20" t="str">
        <f t="shared" si="152"/>
        <v>\\\0</v>
      </c>
      <c r="AJ468" s="20" t="str">
        <f t="shared" si="153"/>
        <v>\\\0</v>
      </c>
      <c r="AK468" s="20" t="str">
        <f t="shared" si="154"/>
        <v>\\\0</v>
      </c>
      <c r="AM468" s="63" t="str">
        <f ca="1">IFERROR(MATCH('자료입력 및 결과표시'!$U$4,OFFSET($AH$3,$AM467,,1000),0)+$AM467,"")</f>
        <v/>
      </c>
      <c r="AN468" s="63" t="str">
        <f ca="1">IFERROR(MATCH('자료입력 및 결과표시'!$V$4,OFFSET($AI$3,$AN467,,1000),0)+$AN467,"")</f>
        <v/>
      </c>
      <c r="AO468" s="63" t="str">
        <f ca="1">IFERROR(MATCH('자료입력 및 결과표시'!$W$4,OFFSET($AJ$3,$AO467,,1000),0)+$AO467,"")</f>
        <v/>
      </c>
      <c r="AP468" s="63" t="str">
        <f ca="1">IFERROR(MATCH('자료입력 및 결과표시'!$X$4,OFFSET($AK$3,$AP467,,1000),0)+$AP467,"")</f>
        <v/>
      </c>
      <c r="AQ468" s="63" t="str">
        <f t="shared" ca="1" si="155"/>
        <v/>
      </c>
      <c r="AR468" s="63" t="str">
        <f t="shared" ca="1" si="156"/>
        <v/>
      </c>
      <c r="AS468" s="63" t="str">
        <f t="shared" ca="1" si="157"/>
        <v/>
      </c>
      <c r="AT468" s="63" t="str">
        <f t="shared" ca="1" si="158"/>
        <v/>
      </c>
      <c r="AU468" s="63" t="str">
        <f t="shared" ca="1" si="159"/>
        <v/>
      </c>
      <c r="AV468" s="63" t="str">
        <f t="shared" ca="1" si="160"/>
        <v/>
      </c>
      <c r="AW468" s="63" t="str">
        <f t="shared" ca="1" si="161"/>
        <v/>
      </c>
      <c r="AX468" s="63" t="str">
        <f t="shared" ca="1" si="162"/>
        <v/>
      </c>
      <c r="BC468"/>
    </row>
    <row r="469" spans="1:55" ht="16.5" x14ac:dyDescent="0.15">
      <c r="A469" s="60" t="str">
        <f ca="1">IFERROR(MATCH('자료입력 및 결과표시'!$A$4,OFFSET($I$3,$A468,,1000),0)+$A468,"")</f>
        <v/>
      </c>
      <c r="B469" s="60" t="str">
        <f t="shared" ca="1" si="145"/>
        <v/>
      </c>
      <c r="H469" s="18">
        <f t="shared" si="146"/>
        <v>0</v>
      </c>
      <c r="I469" s="129"/>
      <c r="J469" s="130"/>
      <c r="K469" s="131"/>
      <c r="L469" s="132"/>
      <c r="M469" s="113"/>
      <c r="N469" s="114"/>
      <c r="O469" s="114"/>
      <c r="P469" s="114"/>
      <c r="Q469" s="114"/>
      <c r="R469" s="114"/>
      <c r="S469" s="115"/>
      <c r="T469" s="116"/>
      <c r="U469" s="133"/>
      <c r="V469" s="134"/>
      <c r="W469" s="135"/>
      <c r="X469" s="141">
        <f t="shared" si="147"/>
        <v>0</v>
      </c>
      <c r="Y469" s="142">
        <f t="shared" si="148"/>
        <v>0</v>
      </c>
      <c r="Z469" s="142">
        <f t="shared" si="149"/>
        <v>0</v>
      </c>
      <c r="AA469" s="143">
        <f t="shared" si="150"/>
        <v>0</v>
      </c>
      <c r="AC469" s="53">
        <f>IF(AND(NOT(X469=0),$I469='자료입력 및 결과표시'!$A$4,COUNTIF('업무중복도(데이터 입력)'!$M469:$S469,'자료입력 및 결과표시'!A$9)&gt;=1),1,0)</f>
        <v>0</v>
      </c>
      <c r="AD469" s="53">
        <f>IF(AND(NOT(Y469=0),$I469='자료입력 및 결과표시'!$A$4,COUNTIF('업무중복도(데이터 입력)'!$M469:$S469,'자료입력 및 결과표시'!B$9)&gt;=1),2,0)</f>
        <v>0</v>
      </c>
      <c r="AE469" s="53">
        <f>IF(AND(NOT(Z469=0),$I469='자료입력 및 결과표시'!$A$4,COUNTIF('업무중복도(데이터 입력)'!$M469:$S469,'자료입력 및 결과표시'!C$9)&gt;=1),3,0)</f>
        <v>0</v>
      </c>
      <c r="AF469" s="53">
        <f>IF(AND(NOT(AA469=0),$I469='자료입력 및 결과표시'!$A$4,COUNTIF('업무중복도(데이터 입력)'!$M469:$S469,'자료입력 및 결과표시'!D$9)&gt;=1),4,0)</f>
        <v>0</v>
      </c>
      <c r="AH469" s="20" t="str">
        <f t="shared" si="151"/>
        <v>\\\0</v>
      </c>
      <c r="AI469" s="20" t="str">
        <f t="shared" si="152"/>
        <v>\\\0</v>
      </c>
      <c r="AJ469" s="20" t="str">
        <f t="shared" si="153"/>
        <v>\\\0</v>
      </c>
      <c r="AK469" s="20" t="str">
        <f t="shared" si="154"/>
        <v>\\\0</v>
      </c>
      <c r="AM469" s="63" t="str">
        <f ca="1">IFERROR(MATCH('자료입력 및 결과표시'!$U$4,OFFSET($AH$3,$AM468,,1000),0)+$AM468,"")</f>
        <v/>
      </c>
      <c r="AN469" s="63" t="str">
        <f ca="1">IFERROR(MATCH('자료입력 및 결과표시'!$V$4,OFFSET($AI$3,$AN468,,1000),0)+$AN468,"")</f>
        <v/>
      </c>
      <c r="AO469" s="63" t="str">
        <f ca="1">IFERROR(MATCH('자료입력 및 결과표시'!$W$4,OFFSET($AJ$3,$AO468,,1000),0)+$AO468,"")</f>
        <v/>
      </c>
      <c r="AP469" s="63" t="str">
        <f ca="1">IFERROR(MATCH('자료입력 및 결과표시'!$X$4,OFFSET($AK$3,$AP468,,1000),0)+$AP468,"")</f>
        <v/>
      </c>
      <c r="AQ469" s="63" t="str">
        <f t="shared" ca="1" si="155"/>
        <v/>
      </c>
      <c r="AR469" s="63" t="str">
        <f t="shared" ca="1" si="156"/>
        <v/>
      </c>
      <c r="AS469" s="63" t="str">
        <f t="shared" ca="1" si="157"/>
        <v/>
      </c>
      <c r="AT469" s="63" t="str">
        <f t="shared" ca="1" si="158"/>
        <v/>
      </c>
      <c r="AU469" s="63" t="str">
        <f t="shared" ca="1" si="159"/>
        <v/>
      </c>
      <c r="AV469" s="63" t="str">
        <f t="shared" ca="1" si="160"/>
        <v/>
      </c>
      <c r="AW469" s="63" t="str">
        <f t="shared" ca="1" si="161"/>
        <v/>
      </c>
      <c r="AX469" s="63" t="str">
        <f t="shared" ca="1" si="162"/>
        <v/>
      </c>
      <c r="BC469"/>
    </row>
    <row r="470" spans="1:55" ht="16.5" x14ac:dyDescent="0.15">
      <c r="A470" s="60" t="str">
        <f ca="1">IFERROR(MATCH('자료입력 및 결과표시'!$A$4,OFFSET($I$3,$A469,,1000),0)+$A469,"")</f>
        <v/>
      </c>
      <c r="B470" s="60" t="str">
        <f t="shared" ca="1" si="145"/>
        <v/>
      </c>
      <c r="H470" s="18">
        <f t="shared" si="146"/>
        <v>0</v>
      </c>
      <c r="I470" s="129"/>
      <c r="J470" s="130"/>
      <c r="K470" s="131"/>
      <c r="L470" s="132"/>
      <c r="M470" s="113"/>
      <c r="N470" s="114"/>
      <c r="O470" s="114"/>
      <c r="P470" s="114"/>
      <c r="Q470" s="114"/>
      <c r="R470" s="114"/>
      <c r="S470" s="115"/>
      <c r="T470" s="116"/>
      <c r="U470" s="133"/>
      <c r="V470" s="134"/>
      <c r="W470" s="135"/>
      <c r="X470" s="141">
        <f t="shared" si="147"/>
        <v>0</v>
      </c>
      <c r="Y470" s="142">
        <f t="shared" si="148"/>
        <v>0</v>
      </c>
      <c r="Z470" s="142">
        <f t="shared" si="149"/>
        <v>0</v>
      </c>
      <c r="AA470" s="143">
        <f t="shared" si="150"/>
        <v>0</v>
      </c>
      <c r="AC470" s="53">
        <f>IF(AND(NOT(X470=0),$I470='자료입력 및 결과표시'!$A$4,COUNTIF('업무중복도(데이터 입력)'!$M470:$S470,'자료입력 및 결과표시'!A$9)&gt;=1),1,0)</f>
        <v>0</v>
      </c>
      <c r="AD470" s="53">
        <f>IF(AND(NOT(Y470=0),$I470='자료입력 및 결과표시'!$A$4,COUNTIF('업무중복도(데이터 입력)'!$M470:$S470,'자료입력 및 결과표시'!B$9)&gt;=1),2,0)</f>
        <v>0</v>
      </c>
      <c r="AE470" s="53">
        <f>IF(AND(NOT(Z470=0),$I470='자료입력 및 결과표시'!$A$4,COUNTIF('업무중복도(데이터 입력)'!$M470:$S470,'자료입력 및 결과표시'!C$9)&gt;=1),3,0)</f>
        <v>0</v>
      </c>
      <c r="AF470" s="53">
        <f>IF(AND(NOT(AA470=0),$I470='자료입력 및 결과표시'!$A$4,COUNTIF('업무중복도(데이터 입력)'!$M470:$S470,'자료입력 및 결과표시'!D$9)&gt;=1),4,0)</f>
        <v>0</v>
      </c>
      <c r="AH470" s="20" t="str">
        <f t="shared" si="151"/>
        <v>\\\0</v>
      </c>
      <c r="AI470" s="20" t="str">
        <f t="shared" si="152"/>
        <v>\\\0</v>
      </c>
      <c r="AJ470" s="20" t="str">
        <f t="shared" si="153"/>
        <v>\\\0</v>
      </c>
      <c r="AK470" s="20" t="str">
        <f t="shared" si="154"/>
        <v>\\\0</v>
      </c>
      <c r="AM470" s="63" t="str">
        <f ca="1">IFERROR(MATCH('자료입력 및 결과표시'!$U$4,OFFSET($AH$3,$AM469,,1000),0)+$AM469,"")</f>
        <v/>
      </c>
      <c r="AN470" s="63" t="str">
        <f ca="1">IFERROR(MATCH('자료입력 및 결과표시'!$V$4,OFFSET($AI$3,$AN469,,1000),0)+$AN469,"")</f>
        <v/>
      </c>
      <c r="AO470" s="63" t="str">
        <f ca="1">IFERROR(MATCH('자료입력 및 결과표시'!$W$4,OFFSET($AJ$3,$AO469,,1000),0)+$AO469,"")</f>
        <v/>
      </c>
      <c r="AP470" s="63" t="str">
        <f ca="1">IFERROR(MATCH('자료입력 및 결과표시'!$X$4,OFFSET($AK$3,$AP469,,1000),0)+$AP469,"")</f>
        <v/>
      </c>
      <c r="AQ470" s="63" t="str">
        <f t="shared" ca="1" si="155"/>
        <v/>
      </c>
      <c r="AR470" s="63" t="str">
        <f t="shared" ca="1" si="156"/>
        <v/>
      </c>
      <c r="AS470" s="63" t="str">
        <f t="shared" ca="1" si="157"/>
        <v/>
      </c>
      <c r="AT470" s="63" t="str">
        <f t="shared" ca="1" si="158"/>
        <v/>
      </c>
      <c r="AU470" s="63" t="str">
        <f t="shared" ca="1" si="159"/>
        <v/>
      </c>
      <c r="AV470" s="63" t="str">
        <f t="shared" ca="1" si="160"/>
        <v/>
      </c>
      <c r="AW470" s="63" t="str">
        <f t="shared" ca="1" si="161"/>
        <v/>
      </c>
      <c r="AX470" s="63" t="str">
        <f t="shared" ca="1" si="162"/>
        <v/>
      </c>
      <c r="BC470"/>
    </row>
    <row r="471" spans="1:55" ht="16.5" x14ac:dyDescent="0.15">
      <c r="A471" s="60" t="str">
        <f ca="1">IFERROR(MATCH('자료입력 및 결과표시'!$A$4,OFFSET($I$3,$A470,,1000),0)+$A470,"")</f>
        <v/>
      </c>
      <c r="B471" s="60" t="str">
        <f t="shared" ca="1" si="145"/>
        <v/>
      </c>
      <c r="H471" s="18">
        <f t="shared" si="146"/>
        <v>0</v>
      </c>
      <c r="I471" s="129"/>
      <c r="J471" s="130"/>
      <c r="K471" s="131"/>
      <c r="L471" s="132"/>
      <c r="M471" s="113"/>
      <c r="N471" s="114"/>
      <c r="O471" s="114"/>
      <c r="P471" s="114"/>
      <c r="Q471" s="114"/>
      <c r="R471" s="114"/>
      <c r="S471" s="115"/>
      <c r="T471" s="116"/>
      <c r="U471" s="133"/>
      <c r="V471" s="134"/>
      <c r="W471" s="135"/>
      <c r="X471" s="141">
        <f t="shared" si="147"/>
        <v>0</v>
      </c>
      <c r="Y471" s="142">
        <f t="shared" si="148"/>
        <v>0</v>
      </c>
      <c r="Z471" s="142">
        <f t="shared" si="149"/>
        <v>0</v>
      </c>
      <c r="AA471" s="143">
        <f t="shared" si="150"/>
        <v>0</v>
      </c>
      <c r="AC471" s="53">
        <f>IF(AND(NOT(X471=0),$I471='자료입력 및 결과표시'!$A$4,COUNTIF('업무중복도(데이터 입력)'!$M471:$S471,'자료입력 및 결과표시'!A$9)&gt;=1),1,0)</f>
        <v>0</v>
      </c>
      <c r="AD471" s="53">
        <f>IF(AND(NOT(Y471=0),$I471='자료입력 및 결과표시'!$A$4,COUNTIF('업무중복도(데이터 입력)'!$M471:$S471,'자료입력 및 결과표시'!B$9)&gt;=1),2,0)</f>
        <v>0</v>
      </c>
      <c r="AE471" s="53">
        <f>IF(AND(NOT(Z471=0),$I471='자료입력 및 결과표시'!$A$4,COUNTIF('업무중복도(데이터 입력)'!$M471:$S471,'자료입력 및 결과표시'!C$9)&gt;=1),3,0)</f>
        <v>0</v>
      </c>
      <c r="AF471" s="53">
        <f>IF(AND(NOT(AA471=0),$I471='자료입력 및 결과표시'!$A$4,COUNTIF('업무중복도(데이터 입력)'!$M471:$S471,'자료입력 및 결과표시'!D$9)&gt;=1),4,0)</f>
        <v>0</v>
      </c>
      <c r="AH471" s="20" t="str">
        <f t="shared" si="151"/>
        <v>\\\0</v>
      </c>
      <c r="AI471" s="20" t="str">
        <f t="shared" si="152"/>
        <v>\\\0</v>
      </c>
      <c r="AJ471" s="20" t="str">
        <f t="shared" si="153"/>
        <v>\\\0</v>
      </c>
      <c r="AK471" s="20" t="str">
        <f t="shared" si="154"/>
        <v>\\\0</v>
      </c>
      <c r="AM471" s="63" t="str">
        <f ca="1">IFERROR(MATCH('자료입력 및 결과표시'!$U$4,OFFSET($AH$3,$AM470,,1000),0)+$AM470,"")</f>
        <v/>
      </c>
      <c r="AN471" s="63" t="str">
        <f ca="1">IFERROR(MATCH('자료입력 및 결과표시'!$V$4,OFFSET($AI$3,$AN470,,1000),0)+$AN470,"")</f>
        <v/>
      </c>
      <c r="AO471" s="63" t="str">
        <f ca="1">IFERROR(MATCH('자료입력 및 결과표시'!$W$4,OFFSET($AJ$3,$AO470,,1000),0)+$AO470,"")</f>
        <v/>
      </c>
      <c r="AP471" s="63" t="str">
        <f ca="1">IFERROR(MATCH('자료입력 및 결과표시'!$X$4,OFFSET($AK$3,$AP470,,1000),0)+$AP470,"")</f>
        <v/>
      </c>
      <c r="AQ471" s="63" t="str">
        <f t="shared" ca="1" si="155"/>
        <v/>
      </c>
      <c r="AR471" s="63" t="str">
        <f t="shared" ca="1" si="156"/>
        <v/>
      </c>
      <c r="AS471" s="63" t="str">
        <f t="shared" ca="1" si="157"/>
        <v/>
      </c>
      <c r="AT471" s="63" t="str">
        <f t="shared" ca="1" si="158"/>
        <v/>
      </c>
      <c r="AU471" s="63" t="str">
        <f t="shared" ca="1" si="159"/>
        <v/>
      </c>
      <c r="AV471" s="63" t="str">
        <f t="shared" ca="1" si="160"/>
        <v/>
      </c>
      <c r="AW471" s="63" t="str">
        <f t="shared" ca="1" si="161"/>
        <v/>
      </c>
      <c r="AX471" s="63" t="str">
        <f t="shared" ca="1" si="162"/>
        <v/>
      </c>
      <c r="BC471"/>
    </row>
    <row r="472" spans="1:55" ht="16.5" x14ac:dyDescent="0.15">
      <c r="A472" s="60" t="str">
        <f ca="1">IFERROR(MATCH('자료입력 및 결과표시'!$A$4,OFFSET($I$3,$A471,,1000),0)+$A471,"")</f>
        <v/>
      </c>
      <c r="B472" s="60" t="str">
        <f t="shared" ca="1" si="145"/>
        <v/>
      </c>
      <c r="H472" s="18">
        <f t="shared" si="146"/>
        <v>0</v>
      </c>
      <c r="I472" s="129"/>
      <c r="J472" s="130"/>
      <c r="K472" s="131"/>
      <c r="L472" s="132"/>
      <c r="M472" s="113"/>
      <c r="N472" s="114"/>
      <c r="O472" s="114"/>
      <c r="P472" s="114"/>
      <c r="Q472" s="114"/>
      <c r="R472" s="114"/>
      <c r="S472" s="115"/>
      <c r="T472" s="116"/>
      <c r="U472" s="133"/>
      <c r="V472" s="134"/>
      <c r="W472" s="135"/>
      <c r="X472" s="141">
        <f t="shared" si="147"/>
        <v>0</v>
      </c>
      <c r="Y472" s="142">
        <f t="shared" si="148"/>
        <v>0</v>
      </c>
      <c r="Z472" s="142">
        <f t="shared" si="149"/>
        <v>0</v>
      </c>
      <c r="AA472" s="143">
        <f t="shared" si="150"/>
        <v>0</v>
      </c>
      <c r="AC472" s="53">
        <f>IF(AND(NOT(X472=0),$I472='자료입력 및 결과표시'!$A$4,COUNTIF('업무중복도(데이터 입력)'!$M472:$S472,'자료입력 및 결과표시'!A$9)&gt;=1),1,0)</f>
        <v>0</v>
      </c>
      <c r="AD472" s="53">
        <f>IF(AND(NOT(Y472=0),$I472='자료입력 및 결과표시'!$A$4,COUNTIF('업무중복도(데이터 입력)'!$M472:$S472,'자료입력 및 결과표시'!B$9)&gt;=1),2,0)</f>
        <v>0</v>
      </c>
      <c r="AE472" s="53">
        <f>IF(AND(NOT(Z472=0),$I472='자료입력 및 결과표시'!$A$4,COUNTIF('업무중복도(데이터 입력)'!$M472:$S472,'자료입력 및 결과표시'!C$9)&gt;=1),3,0)</f>
        <v>0</v>
      </c>
      <c r="AF472" s="53">
        <f>IF(AND(NOT(AA472=0),$I472='자료입력 및 결과표시'!$A$4,COUNTIF('업무중복도(데이터 입력)'!$M472:$S472,'자료입력 및 결과표시'!D$9)&gt;=1),4,0)</f>
        <v>0</v>
      </c>
      <c r="AH472" s="20" t="str">
        <f t="shared" si="151"/>
        <v>\\\0</v>
      </c>
      <c r="AI472" s="20" t="str">
        <f t="shared" si="152"/>
        <v>\\\0</v>
      </c>
      <c r="AJ472" s="20" t="str">
        <f t="shared" si="153"/>
        <v>\\\0</v>
      </c>
      <c r="AK472" s="20" t="str">
        <f t="shared" si="154"/>
        <v>\\\0</v>
      </c>
      <c r="AM472" s="63" t="str">
        <f ca="1">IFERROR(MATCH('자료입력 및 결과표시'!$U$4,OFFSET($AH$3,$AM471,,1000),0)+$AM471,"")</f>
        <v/>
      </c>
      <c r="AN472" s="63" t="str">
        <f ca="1">IFERROR(MATCH('자료입력 및 결과표시'!$V$4,OFFSET($AI$3,$AN471,,1000),0)+$AN471,"")</f>
        <v/>
      </c>
      <c r="AO472" s="63" t="str">
        <f ca="1">IFERROR(MATCH('자료입력 및 결과표시'!$W$4,OFFSET($AJ$3,$AO471,,1000),0)+$AO471,"")</f>
        <v/>
      </c>
      <c r="AP472" s="63" t="str">
        <f ca="1">IFERROR(MATCH('자료입력 및 결과표시'!$X$4,OFFSET($AK$3,$AP471,,1000),0)+$AP471,"")</f>
        <v/>
      </c>
      <c r="AQ472" s="63" t="str">
        <f t="shared" ca="1" si="155"/>
        <v/>
      </c>
      <c r="AR472" s="63" t="str">
        <f t="shared" ca="1" si="156"/>
        <v/>
      </c>
      <c r="AS472" s="63" t="str">
        <f t="shared" ca="1" si="157"/>
        <v/>
      </c>
      <c r="AT472" s="63" t="str">
        <f t="shared" ca="1" si="158"/>
        <v/>
      </c>
      <c r="AU472" s="63" t="str">
        <f t="shared" ca="1" si="159"/>
        <v/>
      </c>
      <c r="AV472" s="63" t="str">
        <f t="shared" ca="1" si="160"/>
        <v/>
      </c>
      <c r="AW472" s="63" t="str">
        <f t="shared" ca="1" si="161"/>
        <v/>
      </c>
      <c r="AX472" s="63" t="str">
        <f t="shared" ca="1" si="162"/>
        <v/>
      </c>
      <c r="BC472"/>
    </row>
    <row r="473" spans="1:55" ht="16.5" x14ac:dyDescent="0.15">
      <c r="A473" s="60" t="str">
        <f ca="1">IFERROR(MATCH('자료입력 및 결과표시'!$A$4,OFFSET($I$3,$A472,,1000),0)+$A472,"")</f>
        <v/>
      </c>
      <c r="B473" s="60" t="str">
        <f t="shared" ca="1" si="145"/>
        <v/>
      </c>
      <c r="H473" s="18">
        <f t="shared" si="146"/>
        <v>0</v>
      </c>
      <c r="I473" s="129"/>
      <c r="J473" s="130"/>
      <c r="K473" s="131"/>
      <c r="L473" s="132"/>
      <c r="M473" s="113"/>
      <c r="N473" s="114"/>
      <c r="O473" s="114"/>
      <c r="P473" s="114"/>
      <c r="Q473" s="114"/>
      <c r="R473" s="114"/>
      <c r="S473" s="115"/>
      <c r="T473" s="116"/>
      <c r="U473" s="133"/>
      <c r="V473" s="134"/>
      <c r="W473" s="135"/>
      <c r="X473" s="141">
        <f t="shared" si="147"/>
        <v>0</v>
      </c>
      <c r="Y473" s="142">
        <f t="shared" si="148"/>
        <v>0</v>
      </c>
      <c r="Z473" s="142">
        <f t="shared" si="149"/>
        <v>0</v>
      </c>
      <c r="AA473" s="143">
        <f t="shared" si="150"/>
        <v>0</v>
      </c>
      <c r="AC473" s="53">
        <f>IF(AND(NOT(X473=0),$I473='자료입력 및 결과표시'!$A$4,COUNTIF('업무중복도(데이터 입력)'!$M473:$S473,'자료입력 및 결과표시'!A$9)&gt;=1),1,0)</f>
        <v>0</v>
      </c>
      <c r="AD473" s="53">
        <f>IF(AND(NOT(Y473=0),$I473='자료입력 및 결과표시'!$A$4,COUNTIF('업무중복도(데이터 입력)'!$M473:$S473,'자료입력 및 결과표시'!B$9)&gt;=1),2,0)</f>
        <v>0</v>
      </c>
      <c r="AE473" s="53">
        <f>IF(AND(NOT(Z473=0),$I473='자료입력 및 결과표시'!$A$4,COUNTIF('업무중복도(데이터 입력)'!$M473:$S473,'자료입력 및 결과표시'!C$9)&gt;=1),3,0)</f>
        <v>0</v>
      </c>
      <c r="AF473" s="53">
        <f>IF(AND(NOT(AA473=0),$I473='자료입력 및 결과표시'!$A$4,COUNTIF('업무중복도(데이터 입력)'!$M473:$S473,'자료입력 및 결과표시'!D$9)&gt;=1),4,0)</f>
        <v>0</v>
      </c>
      <c r="AH473" s="20" t="str">
        <f t="shared" si="151"/>
        <v>\\\0</v>
      </c>
      <c r="AI473" s="20" t="str">
        <f t="shared" si="152"/>
        <v>\\\0</v>
      </c>
      <c r="AJ473" s="20" t="str">
        <f t="shared" si="153"/>
        <v>\\\0</v>
      </c>
      <c r="AK473" s="20" t="str">
        <f t="shared" si="154"/>
        <v>\\\0</v>
      </c>
      <c r="AM473" s="63" t="str">
        <f ca="1">IFERROR(MATCH('자료입력 및 결과표시'!$U$4,OFFSET($AH$3,$AM472,,1000),0)+$AM472,"")</f>
        <v/>
      </c>
      <c r="AN473" s="63" t="str">
        <f ca="1">IFERROR(MATCH('자료입력 및 결과표시'!$V$4,OFFSET($AI$3,$AN472,,1000),0)+$AN472,"")</f>
        <v/>
      </c>
      <c r="AO473" s="63" t="str">
        <f ca="1">IFERROR(MATCH('자료입력 및 결과표시'!$W$4,OFFSET($AJ$3,$AO472,,1000),0)+$AO472,"")</f>
        <v/>
      </c>
      <c r="AP473" s="63" t="str">
        <f ca="1">IFERROR(MATCH('자료입력 및 결과표시'!$X$4,OFFSET($AK$3,$AP472,,1000),0)+$AP472,"")</f>
        <v/>
      </c>
      <c r="AQ473" s="63" t="str">
        <f t="shared" ca="1" si="155"/>
        <v/>
      </c>
      <c r="AR473" s="63" t="str">
        <f t="shared" ca="1" si="156"/>
        <v/>
      </c>
      <c r="AS473" s="63" t="str">
        <f t="shared" ca="1" si="157"/>
        <v/>
      </c>
      <c r="AT473" s="63" t="str">
        <f t="shared" ca="1" si="158"/>
        <v/>
      </c>
      <c r="AU473" s="63" t="str">
        <f t="shared" ca="1" si="159"/>
        <v/>
      </c>
      <c r="AV473" s="63" t="str">
        <f t="shared" ca="1" si="160"/>
        <v/>
      </c>
      <c r="AW473" s="63" t="str">
        <f t="shared" ca="1" si="161"/>
        <v/>
      </c>
      <c r="AX473" s="63" t="str">
        <f t="shared" ca="1" si="162"/>
        <v/>
      </c>
      <c r="BC473"/>
    </row>
    <row r="474" spans="1:55" ht="16.5" x14ac:dyDescent="0.15">
      <c r="A474" s="60" t="str">
        <f ca="1">IFERROR(MATCH('자료입력 및 결과표시'!$A$4,OFFSET($I$3,$A473,,1000),0)+$A473,"")</f>
        <v/>
      </c>
      <c r="B474" s="60" t="str">
        <f t="shared" ref="B474:B537" ca="1" si="163">IFERROR(INDEX(U$3:U$1003,$A474),"")</f>
        <v/>
      </c>
      <c r="H474" s="18">
        <f t="shared" si="146"/>
        <v>0</v>
      </c>
      <c r="I474" s="129"/>
      <c r="J474" s="130"/>
      <c r="K474" s="131"/>
      <c r="L474" s="132"/>
      <c r="M474" s="113"/>
      <c r="N474" s="114"/>
      <c r="O474" s="114"/>
      <c r="P474" s="114"/>
      <c r="Q474" s="114"/>
      <c r="R474" s="114"/>
      <c r="S474" s="115"/>
      <c r="T474" s="116"/>
      <c r="U474" s="133"/>
      <c r="V474" s="134"/>
      <c r="W474" s="135"/>
      <c r="X474" s="141">
        <f t="shared" si="147"/>
        <v>0</v>
      </c>
      <c r="Y474" s="142">
        <f t="shared" si="148"/>
        <v>0</v>
      </c>
      <c r="Z474" s="142">
        <f t="shared" si="149"/>
        <v>0</v>
      </c>
      <c r="AA474" s="143">
        <f t="shared" si="150"/>
        <v>0</v>
      </c>
      <c r="AC474" s="53">
        <f>IF(AND(NOT(X474=0),$I474='자료입력 및 결과표시'!$A$4,COUNTIF('업무중복도(데이터 입력)'!$M474:$S474,'자료입력 및 결과표시'!A$9)&gt;=1),1,0)</f>
        <v>0</v>
      </c>
      <c r="AD474" s="53">
        <f>IF(AND(NOT(Y474=0),$I474='자료입력 및 결과표시'!$A$4,COUNTIF('업무중복도(데이터 입력)'!$M474:$S474,'자료입력 및 결과표시'!B$9)&gt;=1),2,0)</f>
        <v>0</v>
      </c>
      <c r="AE474" s="53">
        <f>IF(AND(NOT(Z474=0),$I474='자료입력 및 결과표시'!$A$4,COUNTIF('업무중복도(데이터 입력)'!$M474:$S474,'자료입력 및 결과표시'!C$9)&gt;=1),3,0)</f>
        <v>0</v>
      </c>
      <c r="AF474" s="53">
        <f>IF(AND(NOT(AA474=0),$I474='자료입력 및 결과표시'!$A$4,COUNTIF('업무중복도(데이터 입력)'!$M474:$S474,'자료입력 및 결과표시'!D$9)&gt;=1),4,0)</f>
        <v>0</v>
      </c>
      <c r="AH474" s="20" t="str">
        <f t="shared" si="151"/>
        <v>\\\0</v>
      </c>
      <c r="AI474" s="20" t="str">
        <f t="shared" si="152"/>
        <v>\\\0</v>
      </c>
      <c r="AJ474" s="20" t="str">
        <f t="shared" si="153"/>
        <v>\\\0</v>
      </c>
      <c r="AK474" s="20" t="str">
        <f t="shared" si="154"/>
        <v>\\\0</v>
      </c>
      <c r="AM474" s="63" t="str">
        <f ca="1">IFERROR(MATCH('자료입력 및 결과표시'!$U$4,OFFSET($AH$3,$AM473,,1000),0)+$AM473,"")</f>
        <v/>
      </c>
      <c r="AN474" s="63" t="str">
        <f ca="1">IFERROR(MATCH('자료입력 및 결과표시'!$V$4,OFFSET($AI$3,$AN473,,1000),0)+$AN473,"")</f>
        <v/>
      </c>
      <c r="AO474" s="63" t="str">
        <f ca="1">IFERROR(MATCH('자료입력 및 결과표시'!$W$4,OFFSET($AJ$3,$AO473,,1000),0)+$AO473,"")</f>
        <v/>
      </c>
      <c r="AP474" s="63" t="str">
        <f ca="1">IFERROR(MATCH('자료입력 및 결과표시'!$X$4,OFFSET($AK$3,$AP473,,1000),0)+$AP473,"")</f>
        <v/>
      </c>
      <c r="AQ474" s="63" t="str">
        <f t="shared" ca="1" si="155"/>
        <v/>
      </c>
      <c r="AR474" s="63" t="str">
        <f t="shared" ca="1" si="156"/>
        <v/>
      </c>
      <c r="AS474" s="63" t="str">
        <f t="shared" ca="1" si="157"/>
        <v/>
      </c>
      <c r="AT474" s="63" t="str">
        <f t="shared" ca="1" si="158"/>
        <v/>
      </c>
      <c r="AU474" s="63" t="str">
        <f t="shared" ca="1" si="159"/>
        <v/>
      </c>
      <c r="AV474" s="63" t="str">
        <f t="shared" ca="1" si="160"/>
        <v/>
      </c>
      <c r="AW474" s="63" t="str">
        <f t="shared" ca="1" si="161"/>
        <v/>
      </c>
      <c r="AX474" s="63" t="str">
        <f t="shared" ca="1" si="162"/>
        <v/>
      </c>
      <c r="BC474"/>
    </row>
    <row r="475" spans="1:55" ht="16.5" x14ac:dyDescent="0.15">
      <c r="A475" s="60" t="str">
        <f ca="1">IFERROR(MATCH('자료입력 및 결과표시'!$A$4,OFFSET($I$3,$A474,,1000),0)+$A474,"")</f>
        <v/>
      </c>
      <c r="B475" s="60" t="str">
        <f t="shared" ca="1" si="163"/>
        <v/>
      </c>
      <c r="H475" s="18">
        <f t="shared" si="146"/>
        <v>0</v>
      </c>
      <c r="I475" s="129"/>
      <c r="J475" s="130"/>
      <c r="K475" s="131"/>
      <c r="L475" s="132"/>
      <c r="M475" s="113"/>
      <c r="N475" s="114"/>
      <c r="O475" s="114"/>
      <c r="P475" s="114"/>
      <c r="Q475" s="114"/>
      <c r="R475" s="114"/>
      <c r="S475" s="115"/>
      <c r="T475" s="116"/>
      <c r="U475" s="133"/>
      <c r="V475" s="134"/>
      <c r="W475" s="135"/>
      <c r="X475" s="141">
        <f t="shared" si="147"/>
        <v>0</v>
      </c>
      <c r="Y475" s="142">
        <f t="shared" si="148"/>
        <v>0</v>
      </c>
      <c r="Z475" s="142">
        <f t="shared" si="149"/>
        <v>0</v>
      </c>
      <c r="AA475" s="143">
        <f t="shared" si="150"/>
        <v>0</v>
      </c>
      <c r="AC475" s="53">
        <f>IF(AND(NOT(X475=0),$I475='자료입력 및 결과표시'!$A$4,COUNTIF('업무중복도(데이터 입력)'!$M475:$S475,'자료입력 및 결과표시'!A$9)&gt;=1),1,0)</f>
        <v>0</v>
      </c>
      <c r="AD475" s="53">
        <f>IF(AND(NOT(Y475=0),$I475='자료입력 및 결과표시'!$A$4,COUNTIF('업무중복도(데이터 입력)'!$M475:$S475,'자료입력 및 결과표시'!B$9)&gt;=1),2,0)</f>
        <v>0</v>
      </c>
      <c r="AE475" s="53">
        <f>IF(AND(NOT(Z475=0),$I475='자료입력 및 결과표시'!$A$4,COUNTIF('업무중복도(데이터 입력)'!$M475:$S475,'자료입력 및 결과표시'!C$9)&gt;=1),3,0)</f>
        <v>0</v>
      </c>
      <c r="AF475" s="53">
        <f>IF(AND(NOT(AA475=0),$I475='자료입력 및 결과표시'!$A$4,COUNTIF('업무중복도(데이터 입력)'!$M475:$S475,'자료입력 및 결과표시'!D$9)&gt;=1),4,0)</f>
        <v>0</v>
      </c>
      <c r="AH475" s="20" t="str">
        <f t="shared" si="151"/>
        <v>\\\0</v>
      </c>
      <c r="AI475" s="20" t="str">
        <f t="shared" si="152"/>
        <v>\\\0</v>
      </c>
      <c r="AJ475" s="20" t="str">
        <f t="shared" si="153"/>
        <v>\\\0</v>
      </c>
      <c r="AK475" s="20" t="str">
        <f t="shared" si="154"/>
        <v>\\\0</v>
      </c>
      <c r="AM475" s="63" t="str">
        <f ca="1">IFERROR(MATCH('자료입력 및 결과표시'!$U$4,OFFSET($AH$3,$AM474,,1000),0)+$AM474,"")</f>
        <v/>
      </c>
      <c r="AN475" s="63" t="str">
        <f ca="1">IFERROR(MATCH('자료입력 및 결과표시'!$V$4,OFFSET($AI$3,$AN474,,1000),0)+$AN474,"")</f>
        <v/>
      </c>
      <c r="AO475" s="63" t="str">
        <f ca="1">IFERROR(MATCH('자료입력 및 결과표시'!$W$4,OFFSET($AJ$3,$AO474,,1000),0)+$AO474,"")</f>
        <v/>
      </c>
      <c r="AP475" s="63" t="str">
        <f ca="1">IFERROR(MATCH('자료입력 및 결과표시'!$X$4,OFFSET($AK$3,$AP474,,1000),0)+$AP474,"")</f>
        <v/>
      </c>
      <c r="AQ475" s="63" t="str">
        <f t="shared" ca="1" si="155"/>
        <v/>
      </c>
      <c r="AR475" s="63" t="str">
        <f t="shared" ca="1" si="156"/>
        <v/>
      </c>
      <c r="AS475" s="63" t="str">
        <f t="shared" ca="1" si="157"/>
        <v/>
      </c>
      <c r="AT475" s="63" t="str">
        <f t="shared" ca="1" si="158"/>
        <v/>
      </c>
      <c r="AU475" s="63" t="str">
        <f t="shared" ca="1" si="159"/>
        <v/>
      </c>
      <c r="AV475" s="63" t="str">
        <f t="shared" ca="1" si="160"/>
        <v/>
      </c>
      <c r="AW475" s="63" t="str">
        <f t="shared" ca="1" si="161"/>
        <v/>
      </c>
      <c r="AX475" s="63" t="str">
        <f t="shared" ca="1" si="162"/>
        <v/>
      </c>
      <c r="BC475"/>
    </row>
    <row r="476" spans="1:55" ht="16.5" x14ac:dyDescent="0.15">
      <c r="A476" s="60" t="str">
        <f ca="1">IFERROR(MATCH('자료입력 및 결과표시'!$A$4,OFFSET($I$3,$A475,,1000),0)+$A475,"")</f>
        <v/>
      </c>
      <c r="B476" s="60" t="str">
        <f t="shared" ca="1" si="163"/>
        <v/>
      </c>
      <c r="H476" s="18">
        <f t="shared" si="146"/>
        <v>0</v>
      </c>
      <c r="I476" s="129"/>
      <c r="J476" s="130"/>
      <c r="K476" s="131"/>
      <c r="L476" s="132"/>
      <c r="M476" s="113"/>
      <c r="N476" s="114"/>
      <c r="O476" s="114"/>
      <c r="P476" s="114"/>
      <c r="Q476" s="114"/>
      <c r="R476" s="114"/>
      <c r="S476" s="115"/>
      <c r="T476" s="116"/>
      <c r="U476" s="133"/>
      <c r="V476" s="134"/>
      <c r="W476" s="135"/>
      <c r="X476" s="141">
        <f t="shared" si="147"/>
        <v>0</v>
      </c>
      <c r="Y476" s="142">
        <f t="shared" si="148"/>
        <v>0</v>
      </c>
      <c r="Z476" s="142">
        <f t="shared" si="149"/>
        <v>0</v>
      </c>
      <c r="AA476" s="143">
        <f t="shared" si="150"/>
        <v>0</v>
      </c>
      <c r="AC476" s="53">
        <f>IF(AND(NOT(X476=0),$I476='자료입력 및 결과표시'!$A$4,COUNTIF('업무중복도(데이터 입력)'!$M476:$S476,'자료입력 및 결과표시'!A$9)&gt;=1),1,0)</f>
        <v>0</v>
      </c>
      <c r="AD476" s="53">
        <f>IF(AND(NOT(Y476=0),$I476='자료입력 및 결과표시'!$A$4,COUNTIF('업무중복도(데이터 입력)'!$M476:$S476,'자료입력 및 결과표시'!B$9)&gt;=1),2,0)</f>
        <v>0</v>
      </c>
      <c r="AE476" s="53">
        <f>IF(AND(NOT(Z476=0),$I476='자료입력 및 결과표시'!$A$4,COUNTIF('업무중복도(데이터 입력)'!$M476:$S476,'자료입력 및 결과표시'!C$9)&gt;=1),3,0)</f>
        <v>0</v>
      </c>
      <c r="AF476" s="53">
        <f>IF(AND(NOT(AA476=0),$I476='자료입력 및 결과표시'!$A$4,COUNTIF('업무중복도(데이터 입력)'!$M476:$S476,'자료입력 및 결과표시'!D$9)&gt;=1),4,0)</f>
        <v>0</v>
      </c>
      <c r="AH476" s="20" t="str">
        <f t="shared" si="151"/>
        <v>\\\0</v>
      </c>
      <c r="AI476" s="20" t="str">
        <f t="shared" si="152"/>
        <v>\\\0</v>
      </c>
      <c r="AJ476" s="20" t="str">
        <f t="shared" si="153"/>
        <v>\\\0</v>
      </c>
      <c r="AK476" s="20" t="str">
        <f t="shared" si="154"/>
        <v>\\\0</v>
      </c>
      <c r="AM476" s="63" t="str">
        <f ca="1">IFERROR(MATCH('자료입력 및 결과표시'!$U$4,OFFSET($AH$3,$AM475,,1000),0)+$AM475,"")</f>
        <v/>
      </c>
      <c r="AN476" s="63" t="str">
        <f ca="1">IFERROR(MATCH('자료입력 및 결과표시'!$V$4,OFFSET($AI$3,$AN475,,1000),0)+$AN475,"")</f>
        <v/>
      </c>
      <c r="AO476" s="63" t="str">
        <f ca="1">IFERROR(MATCH('자료입력 및 결과표시'!$W$4,OFFSET($AJ$3,$AO475,,1000),0)+$AO475,"")</f>
        <v/>
      </c>
      <c r="AP476" s="63" t="str">
        <f ca="1">IFERROR(MATCH('자료입력 및 결과표시'!$X$4,OFFSET($AK$3,$AP475,,1000),0)+$AP475,"")</f>
        <v/>
      </c>
      <c r="AQ476" s="63" t="str">
        <f t="shared" ca="1" si="155"/>
        <v/>
      </c>
      <c r="AR476" s="63" t="str">
        <f t="shared" ca="1" si="156"/>
        <v/>
      </c>
      <c r="AS476" s="63" t="str">
        <f t="shared" ca="1" si="157"/>
        <v/>
      </c>
      <c r="AT476" s="63" t="str">
        <f t="shared" ca="1" si="158"/>
        <v/>
      </c>
      <c r="AU476" s="63" t="str">
        <f t="shared" ca="1" si="159"/>
        <v/>
      </c>
      <c r="AV476" s="63" t="str">
        <f t="shared" ca="1" si="160"/>
        <v/>
      </c>
      <c r="AW476" s="63" t="str">
        <f t="shared" ca="1" si="161"/>
        <v/>
      </c>
      <c r="AX476" s="63" t="str">
        <f t="shared" ca="1" si="162"/>
        <v/>
      </c>
      <c r="BC476"/>
    </row>
    <row r="477" spans="1:55" ht="16.5" x14ac:dyDescent="0.15">
      <c r="A477" s="60" t="str">
        <f ca="1">IFERROR(MATCH('자료입력 및 결과표시'!$A$4,OFFSET($I$3,$A476,,1000),0)+$A476,"")</f>
        <v/>
      </c>
      <c r="B477" s="60" t="str">
        <f t="shared" ca="1" si="163"/>
        <v/>
      </c>
      <c r="H477" s="18">
        <f t="shared" si="146"/>
        <v>0</v>
      </c>
      <c r="I477" s="129"/>
      <c r="J477" s="130"/>
      <c r="K477" s="131"/>
      <c r="L477" s="132"/>
      <c r="M477" s="113"/>
      <c r="N477" s="114"/>
      <c r="O477" s="114"/>
      <c r="P477" s="114"/>
      <c r="Q477" s="114"/>
      <c r="R477" s="114"/>
      <c r="S477" s="115"/>
      <c r="T477" s="116"/>
      <c r="U477" s="133"/>
      <c r="V477" s="134"/>
      <c r="W477" s="135"/>
      <c r="X477" s="141">
        <f t="shared" si="147"/>
        <v>0</v>
      </c>
      <c r="Y477" s="142">
        <f t="shared" si="148"/>
        <v>0</v>
      </c>
      <c r="Z477" s="142">
        <f t="shared" si="149"/>
        <v>0</v>
      </c>
      <c r="AA477" s="143">
        <f t="shared" si="150"/>
        <v>0</v>
      </c>
      <c r="AC477" s="53">
        <f>IF(AND(NOT(X477=0),$I477='자료입력 및 결과표시'!$A$4,COUNTIF('업무중복도(데이터 입력)'!$M477:$S477,'자료입력 및 결과표시'!A$9)&gt;=1),1,0)</f>
        <v>0</v>
      </c>
      <c r="AD477" s="53">
        <f>IF(AND(NOT(Y477=0),$I477='자료입력 및 결과표시'!$A$4,COUNTIF('업무중복도(데이터 입력)'!$M477:$S477,'자료입력 및 결과표시'!B$9)&gt;=1),2,0)</f>
        <v>0</v>
      </c>
      <c r="AE477" s="53">
        <f>IF(AND(NOT(Z477=0),$I477='자료입력 및 결과표시'!$A$4,COUNTIF('업무중복도(데이터 입력)'!$M477:$S477,'자료입력 및 결과표시'!C$9)&gt;=1),3,0)</f>
        <v>0</v>
      </c>
      <c r="AF477" s="53">
        <f>IF(AND(NOT(AA477=0),$I477='자료입력 및 결과표시'!$A$4,COUNTIF('업무중복도(데이터 입력)'!$M477:$S477,'자료입력 및 결과표시'!D$9)&gt;=1),4,0)</f>
        <v>0</v>
      </c>
      <c r="AH477" s="20" t="str">
        <f t="shared" si="151"/>
        <v>\\\0</v>
      </c>
      <c r="AI477" s="20" t="str">
        <f t="shared" si="152"/>
        <v>\\\0</v>
      </c>
      <c r="AJ477" s="20" t="str">
        <f t="shared" si="153"/>
        <v>\\\0</v>
      </c>
      <c r="AK477" s="20" t="str">
        <f t="shared" si="154"/>
        <v>\\\0</v>
      </c>
      <c r="AM477" s="63" t="str">
        <f ca="1">IFERROR(MATCH('자료입력 및 결과표시'!$U$4,OFFSET($AH$3,$AM476,,1000),0)+$AM476,"")</f>
        <v/>
      </c>
      <c r="AN477" s="63" t="str">
        <f ca="1">IFERROR(MATCH('자료입력 및 결과표시'!$V$4,OFFSET($AI$3,$AN476,,1000),0)+$AN476,"")</f>
        <v/>
      </c>
      <c r="AO477" s="63" t="str">
        <f ca="1">IFERROR(MATCH('자료입력 및 결과표시'!$W$4,OFFSET($AJ$3,$AO476,,1000),0)+$AO476,"")</f>
        <v/>
      </c>
      <c r="AP477" s="63" t="str">
        <f ca="1">IFERROR(MATCH('자료입력 및 결과표시'!$X$4,OFFSET($AK$3,$AP476,,1000),0)+$AP476,"")</f>
        <v/>
      </c>
      <c r="AQ477" s="63" t="str">
        <f t="shared" ca="1" si="155"/>
        <v/>
      </c>
      <c r="AR477" s="63" t="str">
        <f t="shared" ca="1" si="156"/>
        <v/>
      </c>
      <c r="AS477" s="63" t="str">
        <f t="shared" ca="1" si="157"/>
        <v/>
      </c>
      <c r="AT477" s="63" t="str">
        <f t="shared" ca="1" si="158"/>
        <v/>
      </c>
      <c r="AU477" s="63" t="str">
        <f t="shared" ca="1" si="159"/>
        <v/>
      </c>
      <c r="AV477" s="63" t="str">
        <f t="shared" ca="1" si="160"/>
        <v/>
      </c>
      <c r="AW477" s="63" t="str">
        <f t="shared" ca="1" si="161"/>
        <v/>
      </c>
      <c r="AX477" s="63" t="str">
        <f t="shared" ca="1" si="162"/>
        <v/>
      </c>
      <c r="BC477"/>
    </row>
    <row r="478" spans="1:55" ht="16.5" x14ac:dyDescent="0.15">
      <c r="A478" s="60" t="str">
        <f ca="1">IFERROR(MATCH('자료입력 및 결과표시'!$A$4,OFFSET($I$3,$A477,,1000),0)+$A477,"")</f>
        <v/>
      </c>
      <c r="B478" s="60" t="str">
        <f t="shared" ca="1" si="163"/>
        <v/>
      </c>
      <c r="H478" s="18">
        <f t="shared" si="146"/>
        <v>0</v>
      </c>
      <c r="I478" s="129"/>
      <c r="J478" s="130"/>
      <c r="K478" s="131"/>
      <c r="L478" s="132"/>
      <c r="M478" s="113"/>
      <c r="N478" s="114"/>
      <c r="O478" s="114"/>
      <c r="P478" s="114"/>
      <c r="Q478" s="114"/>
      <c r="R478" s="114"/>
      <c r="S478" s="115"/>
      <c r="T478" s="116"/>
      <c r="U478" s="133"/>
      <c r="V478" s="134"/>
      <c r="W478" s="135"/>
      <c r="X478" s="141">
        <f t="shared" si="147"/>
        <v>0</v>
      </c>
      <c r="Y478" s="142">
        <f t="shared" si="148"/>
        <v>0</v>
      </c>
      <c r="Z478" s="142">
        <f t="shared" si="149"/>
        <v>0</v>
      </c>
      <c r="AA478" s="143">
        <f t="shared" si="150"/>
        <v>0</v>
      </c>
      <c r="AC478" s="53">
        <f>IF(AND(NOT(X478=0),$I478='자료입력 및 결과표시'!$A$4,COUNTIF('업무중복도(데이터 입력)'!$M478:$S478,'자료입력 및 결과표시'!A$9)&gt;=1),1,0)</f>
        <v>0</v>
      </c>
      <c r="AD478" s="53">
        <f>IF(AND(NOT(Y478=0),$I478='자료입력 및 결과표시'!$A$4,COUNTIF('업무중복도(데이터 입력)'!$M478:$S478,'자료입력 및 결과표시'!B$9)&gt;=1),2,0)</f>
        <v>0</v>
      </c>
      <c r="AE478" s="53">
        <f>IF(AND(NOT(Z478=0),$I478='자료입력 및 결과표시'!$A$4,COUNTIF('업무중복도(데이터 입력)'!$M478:$S478,'자료입력 및 결과표시'!C$9)&gt;=1),3,0)</f>
        <v>0</v>
      </c>
      <c r="AF478" s="53">
        <f>IF(AND(NOT(AA478=0),$I478='자료입력 및 결과표시'!$A$4,COUNTIF('업무중복도(데이터 입력)'!$M478:$S478,'자료입력 및 결과표시'!D$9)&gt;=1),4,0)</f>
        <v>0</v>
      </c>
      <c r="AH478" s="20" t="str">
        <f t="shared" si="151"/>
        <v>\\\0</v>
      </c>
      <c r="AI478" s="20" t="str">
        <f t="shared" si="152"/>
        <v>\\\0</v>
      </c>
      <c r="AJ478" s="20" t="str">
        <f t="shared" si="153"/>
        <v>\\\0</v>
      </c>
      <c r="AK478" s="20" t="str">
        <f t="shared" si="154"/>
        <v>\\\0</v>
      </c>
      <c r="AM478" s="63" t="str">
        <f ca="1">IFERROR(MATCH('자료입력 및 결과표시'!$U$4,OFFSET($AH$3,$AM477,,1000),0)+$AM477,"")</f>
        <v/>
      </c>
      <c r="AN478" s="63" t="str">
        <f ca="1">IFERROR(MATCH('자료입력 및 결과표시'!$V$4,OFFSET($AI$3,$AN477,,1000),0)+$AN477,"")</f>
        <v/>
      </c>
      <c r="AO478" s="63" t="str">
        <f ca="1">IFERROR(MATCH('자료입력 및 결과표시'!$W$4,OFFSET($AJ$3,$AO477,,1000),0)+$AO477,"")</f>
        <v/>
      </c>
      <c r="AP478" s="63" t="str">
        <f ca="1">IFERROR(MATCH('자료입력 및 결과표시'!$X$4,OFFSET($AK$3,$AP477,,1000),0)+$AP477,"")</f>
        <v/>
      </c>
      <c r="AQ478" s="63" t="str">
        <f t="shared" ca="1" si="155"/>
        <v/>
      </c>
      <c r="AR478" s="63" t="str">
        <f t="shared" ca="1" si="156"/>
        <v/>
      </c>
      <c r="AS478" s="63" t="str">
        <f t="shared" ca="1" si="157"/>
        <v/>
      </c>
      <c r="AT478" s="63" t="str">
        <f t="shared" ca="1" si="158"/>
        <v/>
      </c>
      <c r="AU478" s="63" t="str">
        <f t="shared" ca="1" si="159"/>
        <v/>
      </c>
      <c r="AV478" s="63" t="str">
        <f t="shared" ca="1" si="160"/>
        <v/>
      </c>
      <c r="AW478" s="63" t="str">
        <f t="shared" ca="1" si="161"/>
        <v/>
      </c>
      <c r="AX478" s="63" t="str">
        <f t="shared" ca="1" si="162"/>
        <v/>
      </c>
      <c r="BC478"/>
    </row>
    <row r="479" spans="1:55" ht="16.5" x14ac:dyDescent="0.15">
      <c r="A479" s="60" t="str">
        <f ca="1">IFERROR(MATCH('자료입력 및 결과표시'!$A$4,OFFSET($I$3,$A478,,1000),0)+$A478,"")</f>
        <v/>
      </c>
      <c r="B479" s="60" t="str">
        <f t="shared" ca="1" si="163"/>
        <v/>
      </c>
      <c r="H479" s="18">
        <f t="shared" si="146"/>
        <v>0</v>
      </c>
      <c r="I479" s="129"/>
      <c r="J479" s="130"/>
      <c r="K479" s="131"/>
      <c r="L479" s="132"/>
      <c r="M479" s="113"/>
      <c r="N479" s="114"/>
      <c r="O479" s="114"/>
      <c r="P479" s="114"/>
      <c r="Q479" s="114"/>
      <c r="R479" s="114"/>
      <c r="S479" s="115"/>
      <c r="T479" s="116"/>
      <c r="U479" s="133"/>
      <c r="V479" s="134"/>
      <c r="W479" s="135"/>
      <c r="X479" s="141">
        <f t="shared" si="147"/>
        <v>0</v>
      </c>
      <c r="Y479" s="142">
        <f t="shared" si="148"/>
        <v>0</v>
      </c>
      <c r="Z479" s="142">
        <f t="shared" si="149"/>
        <v>0</v>
      </c>
      <c r="AA479" s="143">
        <f t="shared" si="150"/>
        <v>0</v>
      </c>
      <c r="AC479" s="53">
        <f>IF(AND(NOT(X479=0),$I479='자료입력 및 결과표시'!$A$4,COUNTIF('업무중복도(데이터 입력)'!$M479:$S479,'자료입력 및 결과표시'!A$9)&gt;=1),1,0)</f>
        <v>0</v>
      </c>
      <c r="AD479" s="53">
        <f>IF(AND(NOT(Y479=0),$I479='자료입력 및 결과표시'!$A$4,COUNTIF('업무중복도(데이터 입력)'!$M479:$S479,'자료입력 및 결과표시'!B$9)&gt;=1),2,0)</f>
        <v>0</v>
      </c>
      <c r="AE479" s="53">
        <f>IF(AND(NOT(Z479=0),$I479='자료입력 및 결과표시'!$A$4,COUNTIF('업무중복도(데이터 입력)'!$M479:$S479,'자료입력 및 결과표시'!C$9)&gt;=1),3,0)</f>
        <v>0</v>
      </c>
      <c r="AF479" s="53">
        <f>IF(AND(NOT(AA479=0),$I479='자료입력 및 결과표시'!$A$4,COUNTIF('업무중복도(데이터 입력)'!$M479:$S479,'자료입력 및 결과표시'!D$9)&gt;=1),4,0)</f>
        <v>0</v>
      </c>
      <c r="AH479" s="20" t="str">
        <f t="shared" si="151"/>
        <v>\\\0</v>
      </c>
      <c r="AI479" s="20" t="str">
        <f t="shared" si="152"/>
        <v>\\\0</v>
      </c>
      <c r="AJ479" s="20" t="str">
        <f t="shared" si="153"/>
        <v>\\\0</v>
      </c>
      <c r="AK479" s="20" t="str">
        <f t="shared" si="154"/>
        <v>\\\0</v>
      </c>
      <c r="AM479" s="63" t="str">
        <f ca="1">IFERROR(MATCH('자료입력 및 결과표시'!$U$4,OFFSET($AH$3,$AM478,,1000),0)+$AM478,"")</f>
        <v/>
      </c>
      <c r="AN479" s="63" t="str">
        <f ca="1">IFERROR(MATCH('자료입력 및 결과표시'!$V$4,OFFSET($AI$3,$AN478,,1000),0)+$AN478,"")</f>
        <v/>
      </c>
      <c r="AO479" s="63" t="str">
        <f ca="1">IFERROR(MATCH('자료입력 및 결과표시'!$W$4,OFFSET($AJ$3,$AO478,,1000),0)+$AO478,"")</f>
        <v/>
      </c>
      <c r="AP479" s="63" t="str">
        <f ca="1">IFERROR(MATCH('자료입력 및 결과표시'!$X$4,OFFSET($AK$3,$AP478,,1000),0)+$AP478,"")</f>
        <v/>
      </c>
      <c r="AQ479" s="63" t="str">
        <f t="shared" ca="1" si="155"/>
        <v/>
      </c>
      <c r="AR479" s="63" t="str">
        <f t="shared" ca="1" si="156"/>
        <v/>
      </c>
      <c r="AS479" s="63" t="str">
        <f t="shared" ca="1" si="157"/>
        <v/>
      </c>
      <c r="AT479" s="63" t="str">
        <f t="shared" ca="1" si="158"/>
        <v/>
      </c>
      <c r="AU479" s="63" t="str">
        <f t="shared" ca="1" si="159"/>
        <v/>
      </c>
      <c r="AV479" s="63" t="str">
        <f t="shared" ca="1" si="160"/>
        <v/>
      </c>
      <c r="AW479" s="63" t="str">
        <f t="shared" ca="1" si="161"/>
        <v/>
      </c>
      <c r="AX479" s="63" t="str">
        <f t="shared" ca="1" si="162"/>
        <v/>
      </c>
      <c r="BC479"/>
    </row>
    <row r="480" spans="1:55" ht="16.5" x14ac:dyDescent="0.15">
      <c r="A480" s="60" t="str">
        <f ca="1">IFERROR(MATCH('자료입력 및 결과표시'!$A$4,OFFSET($I$3,$A479,,1000),0)+$A479,"")</f>
        <v/>
      </c>
      <c r="B480" s="60" t="str">
        <f t="shared" ca="1" si="163"/>
        <v/>
      </c>
      <c r="H480" s="18">
        <f t="shared" si="146"/>
        <v>0</v>
      </c>
      <c r="I480" s="129"/>
      <c r="J480" s="130"/>
      <c r="K480" s="131"/>
      <c r="L480" s="132"/>
      <c r="M480" s="113"/>
      <c r="N480" s="114"/>
      <c r="O480" s="114"/>
      <c r="P480" s="114"/>
      <c r="Q480" s="114"/>
      <c r="R480" s="114"/>
      <c r="S480" s="115"/>
      <c r="T480" s="116"/>
      <c r="U480" s="133"/>
      <c r="V480" s="134"/>
      <c r="W480" s="135"/>
      <c r="X480" s="141">
        <f t="shared" si="147"/>
        <v>0</v>
      </c>
      <c r="Y480" s="142">
        <f t="shared" si="148"/>
        <v>0</v>
      </c>
      <c r="Z480" s="142">
        <f t="shared" si="149"/>
        <v>0</v>
      </c>
      <c r="AA480" s="143">
        <f t="shared" si="150"/>
        <v>0</v>
      </c>
      <c r="AC480" s="53">
        <f>IF(AND(NOT(X480=0),$I480='자료입력 및 결과표시'!$A$4,COUNTIF('업무중복도(데이터 입력)'!$M480:$S480,'자료입력 및 결과표시'!A$9)&gt;=1),1,0)</f>
        <v>0</v>
      </c>
      <c r="AD480" s="53">
        <f>IF(AND(NOT(Y480=0),$I480='자료입력 및 결과표시'!$A$4,COUNTIF('업무중복도(데이터 입력)'!$M480:$S480,'자료입력 및 결과표시'!B$9)&gt;=1),2,0)</f>
        <v>0</v>
      </c>
      <c r="AE480" s="53">
        <f>IF(AND(NOT(Z480=0),$I480='자료입력 및 결과표시'!$A$4,COUNTIF('업무중복도(데이터 입력)'!$M480:$S480,'자료입력 및 결과표시'!C$9)&gt;=1),3,0)</f>
        <v>0</v>
      </c>
      <c r="AF480" s="53">
        <f>IF(AND(NOT(AA480=0),$I480='자료입력 및 결과표시'!$A$4,COUNTIF('업무중복도(데이터 입력)'!$M480:$S480,'자료입력 및 결과표시'!D$9)&gt;=1),4,0)</f>
        <v>0</v>
      </c>
      <c r="AH480" s="20" t="str">
        <f t="shared" si="151"/>
        <v>\\\0</v>
      </c>
      <c r="AI480" s="20" t="str">
        <f t="shared" si="152"/>
        <v>\\\0</v>
      </c>
      <c r="AJ480" s="20" t="str">
        <f t="shared" si="153"/>
        <v>\\\0</v>
      </c>
      <c r="AK480" s="20" t="str">
        <f t="shared" si="154"/>
        <v>\\\0</v>
      </c>
      <c r="AM480" s="63" t="str">
        <f ca="1">IFERROR(MATCH('자료입력 및 결과표시'!$U$4,OFFSET($AH$3,$AM479,,1000),0)+$AM479,"")</f>
        <v/>
      </c>
      <c r="AN480" s="63" t="str">
        <f ca="1">IFERROR(MATCH('자료입력 및 결과표시'!$V$4,OFFSET($AI$3,$AN479,,1000),0)+$AN479,"")</f>
        <v/>
      </c>
      <c r="AO480" s="63" t="str">
        <f ca="1">IFERROR(MATCH('자료입력 및 결과표시'!$W$4,OFFSET($AJ$3,$AO479,,1000),0)+$AO479,"")</f>
        <v/>
      </c>
      <c r="AP480" s="63" t="str">
        <f ca="1">IFERROR(MATCH('자료입력 및 결과표시'!$X$4,OFFSET($AK$3,$AP479,,1000),0)+$AP479,"")</f>
        <v/>
      </c>
      <c r="AQ480" s="63" t="str">
        <f t="shared" ca="1" si="155"/>
        <v/>
      </c>
      <c r="AR480" s="63" t="str">
        <f t="shared" ca="1" si="156"/>
        <v/>
      </c>
      <c r="AS480" s="63" t="str">
        <f t="shared" ca="1" si="157"/>
        <v/>
      </c>
      <c r="AT480" s="63" t="str">
        <f t="shared" ca="1" si="158"/>
        <v/>
      </c>
      <c r="AU480" s="63" t="str">
        <f t="shared" ca="1" si="159"/>
        <v/>
      </c>
      <c r="AV480" s="63" t="str">
        <f t="shared" ca="1" si="160"/>
        <v/>
      </c>
      <c r="AW480" s="63" t="str">
        <f t="shared" ca="1" si="161"/>
        <v/>
      </c>
      <c r="AX480" s="63" t="str">
        <f t="shared" ca="1" si="162"/>
        <v/>
      </c>
      <c r="BC480"/>
    </row>
    <row r="481" spans="1:55" ht="16.5" x14ac:dyDescent="0.15">
      <c r="A481" s="60" t="str">
        <f ca="1">IFERROR(MATCH('자료입력 및 결과표시'!$A$4,OFFSET($I$3,$A480,,1000),0)+$A480,"")</f>
        <v/>
      </c>
      <c r="B481" s="60" t="str">
        <f t="shared" ca="1" si="163"/>
        <v/>
      </c>
      <c r="H481" s="18">
        <f t="shared" si="146"/>
        <v>0</v>
      </c>
      <c r="I481" s="129"/>
      <c r="J481" s="130"/>
      <c r="K481" s="131"/>
      <c r="L481" s="132"/>
      <c r="M481" s="113"/>
      <c r="N481" s="114"/>
      <c r="O481" s="114"/>
      <c r="P481" s="114"/>
      <c r="Q481" s="114"/>
      <c r="R481" s="114"/>
      <c r="S481" s="115"/>
      <c r="T481" s="116"/>
      <c r="U481" s="133"/>
      <c r="V481" s="134"/>
      <c r="W481" s="135"/>
      <c r="X481" s="141">
        <f t="shared" si="147"/>
        <v>0</v>
      </c>
      <c r="Y481" s="142">
        <f t="shared" si="148"/>
        <v>0</v>
      </c>
      <c r="Z481" s="142">
        <f t="shared" si="149"/>
        <v>0</v>
      </c>
      <c r="AA481" s="143">
        <f t="shared" si="150"/>
        <v>0</v>
      </c>
      <c r="AC481" s="53">
        <f>IF(AND(NOT(X481=0),$I481='자료입력 및 결과표시'!$A$4,COUNTIF('업무중복도(데이터 입력)'!$M481:$S481,'자료입력 및 결과표시'!A$9)&gt;=1),1,0)</f>
        <v>0</v>
      </c>
      <c r="AD481" s="53">
        <f>IF(AND(NOT(Y481=0),$I481='자료입력 및 결과표시'!$A$4,COUNTIF('업무중복도(데이터 입력)'!$M481:$S481,'자료입력 및 결과표시'!B$9)&gt;=1),2,0)</f>
        <v>0</v>
      </c>
      <c r="AE481" s="53">
        <f>IF(AND(NOT(Z481=0),$I481='자료입력 및 결과표시'!$A$4,COUNTIF('업무중복도(데이터 입력)'!$M481:$S481,'자료입력 및 결과표시'!C$9)&gt;=1),3,0)</f>
        <v>0</v>
      </c>
      <c r="AF481" s="53">
        <f>IF(AND(NOT(AA481=0),$I481='자료입력 및 결과표시'!$A$4,COUNTIF('업무중복도(데이터 입력)'!$M481:$S481,'자료입력 및 결과표시'!D$9)&gt;=1),4,0)</f>
        <v>0</v>
      </c>
      <c r="AH481" s="20" t="str">
        <f t="shared" si="151"/>
        <v>\\\0</v>
      </c>
      <c r="AI481" s="20" t="str">
        <f t="shared" si="152"/>
        <v>\\\0</v>
      </c>
      <c r="AJ481" s="20" t="str">
        <f t="shared" si="153"/>
        <v>\\\0</v>
      </c>
      <c r="AK481" s="20" t="str">
        <f t="shared" si="154"/>
        <v>\\\0</v>
      </c>
      <c r="AM481" s="63" t="str">
        <f ca="1">IFERROR(MATCH('자료입력 및 결과표시'!$U$4,OFFSET($AH$3,$AM480,,1000),0)+$AM480,"")</f>
        <v/>
      </c>
      <c r="AN481" s="63" t="str">
        <f ca="1">IFERROR(MATCH('자료입력 및 결과표시'!$V$4,OFFSET($AI$3,$AN480,,1000),0)+$AN480,"")</f>
        <v/>
      </c>
      <c r="AO481" s="63" t="str">
        <f ca="1">IFERROR(MATCH('자료입력 및 결과표시'!$W$4,OFFSET($AJ$3,$AO480,,1000),0)+$AO480,"")</f>
        <v/>
      </c>
      <c r="AP481" s="63" t="str">
        <f ca="1">IFERROR(MATCH('자료입력 및 결과표시'!$X$4,OFFSET($AK$3,$AP480,,1000),0)+$AP480,"")</f>
        <v/>
      </c>
      <c r="AQ481" s="63" t="str">
        <f t="shared" ca="1" si="155"/>
        <v/>
      </c>
      <c r="AR481" s="63" t="str">
        <f t="shared" ca="1" si="156"/>
        <v/>
      </c>
      <c r="AS481" s="63" t="str">
        <f t="shared" ca="1" si="157"/>
        <v/>
      </c>
      <c r="AT481" s="63" t="str">
        <f t="shared" ca="1" si="158"/>
        <v/>
      </c>
      <c r="AU481" s="63" t="str">
        <f t="shared" ca="1" si="159"/>
        <v/>
      </c>
      <c r="AV481" s="63" t="str">
        <f t="shared" ca="1" si="160"/>
        <v/>
      </c>
      <c r="AW481" s="63" t="str">
        <f t="shared" ca="1" si="161"/>
        <v/>
      </c>
      <c r="AX481" s="63" t="str">
        <f t="shared" ca="1" si="162"/>
        <v/>
      </c>
      <c r="BC481"/>
    </row>
    <row r="482" spans="1:55" ht="16.5" x14ac:dyDescent="0.15">
      <c r="A482" s="60" t="str">
        <f ca="1">IFERROR(MATCH('자료입력 및 결과표시'!$A$4,OFFSET($I$3,$A481,,1000),0)+$A481,"")</f>
        <v/>
      </c>
      <c r="B482" s="60" t="str">
        <f t="shared" ca="1" si="163"/>
        <v/>
      </c>
      <c r="H482" s="18">
        <f t="shared" si="146"/>
        <v>0</v>
      </c>
      <c r="I482" s="129"/>
      <c r="J482" s="130"/>
      <c r="K482" s="131"/>
      <c r="L482" s="132"/>
      <c r="M482" s="113"/>
      <c r="N482" s="114"/>
      <c r="O482" s="114"/>
      <c r="P482" s="114"/>
      <c r="Q482" s="114"/>
      <c r="R482" s="114"/>
      <c r="S482" s="115"/>
      <c r="T482" s="116"/>
      <c r="U482" s="133"/>
      <c r="V482" s="134"/>
      <c r="W482" s="135"/>
      <c r="X482" s="141">
        <f t="shared" si="147"/>
        <v>0</v>
      </c>
      <c r="Y482" s="142">
        <f t="shared" si="148"/>
        <v>0</v>
      </c>
      <c r="Z482" s="142">
        <f t="shared" si="149"/>
        <v>0</v>
      </c>
      <c r="AA482" s="143">
        <f t="shared" si="150"/>
        <v>0</v>
      </c>
      <c r="AC482" s="53">
        <f>IF(AND(NOT(X482=0),$I482='자료입력 및 결과표시'!$A$4,COUNTIF('업무중복도(데이터 입력)'!$M482:$S482,'자료입력 및 결과표시'!A$9)&gt;=1),1,0)</f>
        <v>0</v>
      </c>
      <c r="AD482" s="53">
        <f>IF(AND(NOT(Y482=0),$I482='자료입력 및 결과표시'!$A$4,COUNTIF('업무중복도(데이터 입력)'!$M482:$S482,'자료입력 및 결과표시'!B$9)&gt;=1),2,0)</f>
        <v>0</v>
      </c>
      <c r="AE482" s="53">
        <f>IF(AND(NOT(Z482=0),$I482='자료입력 및 결과표시'!$A$4,COUNTIF('업무중복도(데이터 입력)'!$M482:$S482,'자료입력 및 결과표시'!C$9)&gt;=1),3,0)</f>
        <v>0</v>
      </c>
      <c r="AF482" s="53">
        <f>IF(AND(NOT(AA482=0),$I482='자료입력 및 결과표시'!$A$4,COUNTIF('업무중복도(데이터 입력)'!$M482:$S482,'자료입력 및 결과표시'!D$9)&gt;=1),4,0)</f>
        <v>0</v>
      </c>
      <c r="AH482" s="20" t="str">
        <f t="shared" si="151"/>
        <v>\\\0</v>
      </c>
      <c r="AI482" s="20" t="str">
        <f t="shared" si="152"/>
        <v>\\\0</v>
      </c>
      <c r="AJ482" s="20" t="str">
        <f t="shared" si="153"/>
        <v>\\\0</v>
      </c>
      <c r="AK482" s="20" t="str">
        <f t="shared" si="154"/>
        <v>\\\0</v>
      </c>
      <c r="AM482" s="63" t="str">
        <f ca="1">IFERROR(MATCH('자료입력 및 결과표시'!$U$4,OFFSET($AH$3,$AM481,,1000),0)+$AM481,"")</f>
        <v/>
      </c>
      <c r="AN482" s="63" t="str">
        <f ca="1">IFERROR(MATCH('자료입력 및 결과표시'!$V$4,OFFSET($AI$3,$AN481,,1000),0)+$AN481,"")</f>
        <v/>
      </c>
      <c r="AO482" s="63" t="str">
        <f ca="1">IFERROR(MATCH('자료입력 및 결과표시'!$W$4,OFFSET($AJ$3,$AO481,,1000),0)+$AO481,"")</f>
        <v/>
      </c>
      <c r="AP482" s="63" t="str">
        <f ca="1">IFERROR(MATCH('자료입력 및 결과표시'!$X$4,OFFSET($AK$3,$AP481,,1000),0)+$AP481,"")</f>
        <v/>
      </c>
      <c r="AQ482" s="63" t="str">
        <f t="shared" ca="1" si="155"/>
        <v/>
      </c>
      <c r="AR482" s="63" t="str">
        <f t="shared" ca="1" si="156"/>
        <v/>
      </c>
      <c r="AS482" s="63" t="str">
        <f t="shared" ca="1" si="157"/>
        <v/>
      </c>
      <c r="AT482" s="63" t="str">
        <f t="shared" ca="1" si="158"/>
        <v/>
      </c>
      <c r="AU482" s="63" t="str">
        <f t="shared" ca="1" si="159"/>
        <v/>
      </c>
      <c r="AV482" s="63" t="str">
        <f t="shared" ca="1" si="160"/>
        <v/>
      </c>
      <c r="AW482" s="63" t="str">
        <f t="shared" ca="1" si="161"/>
        <v/>
      </c>
      <c r="AX482" s="63" t="str">
        <f t="shared" ca="1" si="162"/>
        <v/>
      </c>
      <c r="BC482"/>
    </row>
    <row r="483" spans="1:55" ht="16.5" x14ac:dyDescent="0.15">
      <c r="A483" s="60" t="str">
        <f ca="1">IFERROR(MATCH('자료입력 및 결과표시'!$A$4,OFFSET($I$3,$A482,,1000),0)+$A482,"")</f>
        <v/>
      </c>
      <c r="B483" s="60" t="str">
        <f t="shared" ca="1" si="163"/>
        <v/>
      </c>
      <c r="H483" s="18">
        <f t="shared" si="146"/>
        <v>0</v>
      </c>
      <c r="I483" s="129"/>
      <c r="J483" s="130"/>
      <c r="K483" s="131"/>
      <c r="L483" s="132"/>
      <c r="M483" s="113"/>
      <c r="N483" s="114"/>
      <c r="O483" s="114"/>
      <c r="P483" s="114"/>
      <c r="Q483" s="114"/>
      <c r="R483" s="114"/>
      <c r="S483" s="115"/>
      <c r="T483" s="116"/>
      <c r="U483" s="133"/>
      <c r="V483" s="134"/>
      <c r="W483" s="135"/>
      <c r="X483" s="141">
        <f t="shared" si="147"/>
        <v>0</v>
      </c>
      <c r="Y483" s="142">
        <f t="shared" si="148"/>
        <v>0</v>
      </c>
      <c r="Z483" s="142">
        <f t="shared" si="149"/>
        <v>0</v>
      </c>
      <c r="AA483" s="143">
        <f t="shared" si="150"/>
        <v>0</v>
      </c>
      <c r="AC483" s="53">
        <f>IF(AND(NOT(X483=0),$I483='자료입력 및 결과표시'!$A$4,COUNTIF('업무중복도(데이터 입력)'!$M483:$S483,'자료입력 및 결과표시'!A$9)&gt;=1),1,0)</f>
        <v>0</v>
      </c>
      <c r="AD483" s="53">
        <f>IF(AND(NOT(Y483=0),$I483='자료입력 및 결과표시'!$A$4,COUNTIF('업무중복도(데이터 입력)'!$M483:$S483,'자료입력 및 결과표시'!B$9)&gt;=1),2,0)</f>
        <v>0</v>
      </c>
      <c r="AE483" s="53">
        <f>IF(AND(NOT(Z483=0),$I483='자료입력 및 결과표시'!$A$4,COUNTIF('업무중복도(데이터 입력)'!$M483:$S483,'자료입력 및 결과표시'!C$9)&gt;=1),3,0)</f>
        <v>0</v>
      </c>
      <c r="AF483" s="53">
        <f>IF(AND(NOT(AA483=0),$I483='자료입력 및 결과표시'!$A$4,COUNTIF('업무중복도(데이터 입력)'!$M483:$S483,'자료입력 및 결과표시'!D$9)&gt;=1),4,0)</f>
        <v>0</v>
      </c>
      <c r="AH483" s="20" t="str">
        <f t="shared" si="151"/>
        <v>\\\0</v>
      </c>
      <c r="AI483" s="20" t="str">
        <f t="shared" si="152"/>
        <v>\\\0</v>
      </c>
      <c r="AJ483" s="20" t="str">
        <f t="shared" si="153"/>
        <v>\\\0</v>
      </c>
      <c r="AK483" s="20" t="str">
        <f t="shared" si="154"/>
        <v>\\\0</v>
      </c>
      <c r="AM483" s="63" t="str">
        <f ca="1">IFERROR(MATCH('자료입력 및 결과표시'!$U$4,OFFSET($AH$3,$AM482,,1000),0)+$AM482,"")</f>
        <v/>
      </c>
      <c r="AN483" s="63" t="str">
        <f ca="1">IFERROR(MATCH('자료입력 및 결과표시'!$V$4,OFFSET($AI$3,$AN482,,1000),0)+$AN482,"")</f>
        <v/>
      </c>
      <c r="AO483" s="63" t="str">
        <f ca="1">IFERROR(MATCH('자료입력 및 결과표시'!$W$4,OFFSET($AJ$3,$AO482,,1000),0)+$AO482,"")</f>
        <v/>
      </c>
      <c r="AP483" s="63" t="str">
        <f ca="1">IFERROR(MATCH('자료입력 및 결과표시'!$X$4,OFFSET($AK$3,$AP482,,1000),0)+$AP482,"")</f>
        <v/>
      </c>
      <c r="AQ483" s="63" t="str">
        <f t="shared" ca="1" si="155"/>
        <v/>
      </c>
      <c r="AR483" s="63" t="str">
        <f t="shared" ca="1" si="156"/>
        <v/>
      </c>
      <c r="AS483" s="63" t="str">
        <f t="shared" ca="1" si="157"/>
        <v/>
      </c>
      <c r="AT483" s="63" t="str">
        <f t="shared" ca="1" si="158"/>
        <v/>
      </c>
      <c r="AU483" s="63" t="str">
        <f t="shared" ca="1" si="159"/>
        <v/>
      </c>
      <c r="AV483" s="63" t="str">
        <f t="shared" ca="1" si="160"/>
        <v/>
      </c>
      <c r="AW483" s="63" t="str">
        <f t="shared" ca="1" si="161"/>
        <v/>
      </c>
      <c r="AX483" s="63" t="str">
        <f t="shared" ca="1" si="162"/>
        <v/>
      </c>
      <c r="BC483"/>
    </row>
    <row r="484" spans="1:55" ht="16.5" x14ac:dyDescent="0.15">
      <c r="A484" s="60" t="str">
        <f ca="1">IFERROR(MATCH('자료입력 및 결과표시'!$A$4,OFFSET($I$3,$A483,,1000),0)+$A483,"")</f>
        <v/>
      </c>
      <c r="B484" s="60" t="str">
        <f t="shared" ca="1" si="163"/>
        <v/>
      </c>
      <c r="H484" s="18">
        <f t="shared" si="146"/>
        <v>0</v>
      </c>
      <c r="I484" s="129"/>
      <c r="J484" s="130"/>
      <c r="K484" s="131"/>
      <c r="L484" s="132"/>
      <c r="M484" s="113"/>
      <c r="N484" s="114"/>
      <c r="O484" s="114"/>
      <c r="P484" s="114"/>
      <c r="Q484" s="114"/>
      <c r="R484" s="114"/>
      <c r="S484" s="115"/>
      <c r="T484" s="116"/>
      <c r="U484" s="133"/>
      <c r="V484" s="134"/>
      <c r="W484" s="135"/>
      <c r="X484" s="141">
        <f t="shared" si="147"/>
        <v>0</v>
      </c>
      <c r="Y484" s="142">
        <f t="shared" si="148"/>
        <v>0</v>
      </c>
      <c r="Z484" s="142">
        <f t="shared" si="149"/>
        <v>0</v>
      </c>
      <c r="AA484" s="143">
        <f t="shared" si="150"/>
        <v>0</v>
      </c>
      <c r="AC484" s="53">
        <f>IF(AND(NOT(X484=0),$I484='자료입력 및 결과표시'!$A$4,COUNTIF('업무중복도(데이터 입력)'!$M484:$S484,'자료입력 및 결과표시'!A$9)&gt;=1),1,0)</f>
        <v>0</v>
      </c>
      <c r="AD484" s="53">
        <f>IF(AND(NOT(Y484=0),$I484='자료입력 및 결과표시'!$A$4,COUNTIF('업무중복도(데이터 입력)'!$M484:$S484,'자료입력 및 결과표시'!B$9)&gt;=1),2,0)</f>
        <v>0</v>
      </c>
      <c r="AE484" s="53">
        <f>IF(AND(NOT(Z484=0),$I484='자료입력 및 결과표시'!$A$4,COUNTIF('업무중복도(데이터 입력)'!$M484:$S484,'자료입력 및 결과표시'!C$9)&gt;=1),3,0)</f>
        <v>0</v>
      </c>
      <c r="AF484" s="53">
        <f>IF(AND(NOT(AA484=0),$I484='자료입력 및 결과표시'!$A$4,COUNTIF('업무중복도(데이터 입력)'!$M484:$S484,'자료입력 및 결과표시'!D$9)&gt;=1),4,0)</f>
        <v>0</v>
      </c>
      <c r="AH484" s="20" t="str">
        <f t="shared" si="151"/>
        <v>\\\0</v>
      </c>
      <c r="AI484" s="20" t="str">
        <f t="shared" si="152"/>
        <v>\\\0</v>
      </c>
      <c r="AJ484" s="20" t="str">
        <f t="shared" si="153"/>
        <v>\\\0</v>
      </c>
      <c r="AK484" s="20" t="str">
        <f t="shared" si="154"/>
        <v>\\\0</v>
      </c>
      <c r="AM484" s="63" t="str">
        <f ca="1">IFERROR(MATCH('자료입력 및 결과표시'!$U$4,OFFSET($AH$3,$AM483,,1000),0)+$AM483,"")</f>
        <v/>
      </c>
      <c r="AN484" s="63" t="str">
        <f ca="1">IFERROR(MATCH('자료입력 및 결과표시'!$V$4,OFFSET($AI$3,$AN483,,1000),0)+$AN483,"")</f>
        <v/>
      </c>
      <c r="AO484" s="63" t="str">
        <f ca="1">IFERROR(MATCH('자료입력 및 결과표시'!$W$4,OFFSET($AJ$3,$AO483,,1000),0)+$AO483,"")</f>
        <v/>
      </c>
      <c r="AP484" s="63" t="str">
        <f ca="1">IFERROR(MATCH('자료입력 및 결과표시'!$X$4,OFFSET($AK$3,$AP483,,1000),0)+$AP483,"")</f>
        <v/>
      </c>
      <c r="AQ484" s="63" t="str">
        <f t="shared" ca="1" si="155"/>
        <v/>
      </c>
      <c r="AR484" s="63" t="str">
        <f t="shared" ca="1" si="156"/>
        <v/>
      </c>
      <c r="AS484" s="63" t="str">
        <f t="shared" ca="1" si="157"/>
        <v/>
      </c>
      <c r="AT484" s="63" t="str">
        <f t="shared" ca="1" si="158"/>
        <v/>
      </c>
      <c r="AU484" s="63" t="str">
        <f t="shared" ca="1" si="159"/>
        <v/>
      </c>
      <c r="AV484" s="63" t="str">
        <f t="shared" ca="1" si="160"/>
        <v/>
      </c>
      <c r="AW484" s="63" t="str">
        <f t="shared" ca="1" si="161"/>
        <v/>
      </c>
      <c r="AX484" s="63" t="str">
        <f t="shared" ca="1" si="162"/>
        <v/>
      </c>
      <c r="BC484"/>
    </row>
    <row r="485" spans="1:55" ht="16.5" x14ac:dyDescent="0.15">
      <c r="A485" s="60" t="str">
        <f ca="1">IFERROR(MATCH('자료입력 및 결과표시'!$A$4,OFFSET($I$3,$A484,,1000),0)+$A484,"")</f>
        <v/>
      </c>
      <c r="B485" s="60" t="str">
        <f t="shared" ca="1" si="163"/>
        <v/>
      </c>
      <c r="H485" s="18">
        <f t="shared" si="146"/>
        <v>0</v>
      </c>
      <c r="I485" s="129"/>
      <c r="J485" s="130"/>
      <c r="K485" s="131"/>
      <c r="L485" s="132"/>
      <c r="M485" s="113"/>
      <c r="N485" s="114"/>
      <c r="O485" s="114"/>
      <c r="P485" s="114"/>
      <c r="Q485" s="114"/>
      <c r="R485" s="114"/>
      <c r="S485" s="115"/>
      <c r="T485" s="116"/>
      <c r="U485" s="133"/>
      <c r="V485" s="134"/>
      <c r="W485" s="135"/>
      <c r="X485" s="141">
        <f t="shared" si="147"/>
        <v>0</v>
      </c>
      <c r="Y485" s="142">
        <f t="shared" si="148"/>
        <v>0</v>
      </c>
      <c r="Z485" s="142">
        <f t="shared" si="149"/>
        <v>0</v>
      </c>
      <c r="AA485" s="143">
        <f t="shared" si="150"/>
        <v>0</v>
      </c>
      <c r="AC485" s="53">
        <f>IF(AND(NOT(X485=0),$I485='자료입력 및 결과표시'!$A$4,COUNTIF('업무중복도(데이터 입력)'!$M485:$S485,'자료입력 및 결과표시'!A$9)&gt;=1),1,0)</f>
        <v>0</v>
      </c>
      <c r="AD485" s="53">
        <f>IF(AND(NOT(Y485=0),$I485='자료입력 및 결과표시'!$A$4,COUNTIF('업무중복도(데이터 입력)'!$M485:$S485,'자료입력 및 결과표시'!B$9)&gt;=1),2,0)</f>
        <v>0</v>
      </c>
      <c r="AE485" s="53">
        <f>IF(AND(NOT(Z485=0),$I485='자료입력 및 결과표시'!$A$4,COUNTIF('업무중복도(데이터 입력)'!$M485:$S485,'자료입력 및 결과표시'!C$9)&gt;=1),3,0)</f>
        <v>0</v>
      </c>
      <c r="AF485" s="53">
        <f>IF(AND(NOT(AA485=0),$I485='자료입력 및 결과표시'!$A$4,COUNTIF('업무중복도(데이터 입력)'!$M485:$S485,'자료입력 및 결과표시'!D$9)&gt;=1),4,0)</f>
        <v>0</v>
      </c>
      <c r="AH485" s="20" t="str">
        <f t="shared" si="151"/>
        <v>\\\0</v>
      </c>
      <c r="AI485" s="20" t="str">
        <f t="shared" si="152"/>
        <v>\\\0</v>
      </c>
      <c r="AJ485" s="20" t="str">
        <f t="shared" si="153"/>
        <v>\\\0</v>
      </c>
      <c r="AK485" s="20" t="str">
        <f t="shared" si="154"/>
        <v>\\\0</v>
      </c>
      <c r="AM485" s="63" t="str">
        <f ca="1">IFERROR(MATCH('자료입력 및 결과표시'!$U$4,OFFSET($AH$3,$AM484,,1000),0)+$AM484,"")</f>
        <v/>
      </c>
      <c r="AN485" s="63" t="str">
        <f ca="1">IFERROR(MATCH('자료입력 및 결과표시'!$V$4,OFFSET($AI$3,$AN484,,1000),0)+$AN484,"")</f>
        <v/>
      </c>
      <c r="AO485" s="63" t="str">
        <f ca="1">IFERROR(MATCH('자료입력 및 결과표시'!$W$4,OFFSET($AJ$3,$AO484,,1000),0)+$AO484,"")</f>
        <v/>
      </c>
      <c r="AP485" s="63" t="str">
        <f ca="1">IFERROR(MATCH('자료입력 및 결과표시'!$X$4,OFFSET($AK$3,$AP484,,1000),0)+$AP484,"")</f>
        <v/>
      </c>
      <c r="AQ485" s="63" t="str">
        <f t="shared" ca="1" si="155"/>
        <v/>
      </c>
      <c r="AR485" s="63" t="str">
        <f t="shared" ca="1" si="156"/>
        <v/>
      </c>
      <c r="AS485" s="63" t="str">
        <f t="shared" ca="1" si="157"/>
        <v/>
      </c>
      <c r="AT485" s="63" t="str">
        <f t="shared" ca="1" si="158"/>
        <v/>
      </c>
      <c r="AU485" s="63" t="str">
        <f t="shared" ca="1" si="159"/>
        <v/>
      </c>
      <c r="AV485" s="63" t="str">
        <f t="shared" ca="1" si="160"/>
        <v/>
      </c>
      <c r="AW485" s="63" t="str">
        <f t="shared" ca="1" si="161"/>
        <v/>
      </c>
      <c r="AX485" s="63" t="str">
        <f t="shared" ca="1" si="162"/>
        <v/>
      </c>
      <c r="BC485"/>
    </row>
    <row r="486" spans="1:55" ht="16.5" x14ac:dyDescent="0.15">
      <c r="A486" s="60" t="str">
        <f ca="1">IFERROR(MATCH('자료입력 및 결과표시'!$A$4,OFFSET($I$3,$A485,,1000),0)+$A485,"")</f>
        <v/>
      </c>
      <c r="B486" s="60" t="str">
        <f t="shared" ca="1" si="163"/>
        <v/>
      </c>
      <c r="H486" s="18">
        <f t="shared" si="146"/>
        <v>0</v>
      </c>
      <c r="I486" s="129"/>
      <c r="J486" s="130"/>
      <c r="K486" s="131"/>
      <c r="L486" s="132"/>
      <c r="M486" s="113"/>
      <c r="N486" s="114"/>
      <c r="O486" s="114"/>
      <c r="P486" s="114"/>
      <c r="Q486" s="114"/>
      <c r="R486" s="114"/>
      <c r="S486" s="115"/>
      <c r="T486" s="116"/>
      <c r="U486" s="133"/>
      <c r="V486" s="134"/>
      <c r="W486" s="135"/>
      <c r="X486" s="141">
        <f t="shared" si="147"/>
        <v>0</v>
      </c>
      <c r="Y486" s="142">
        <f t="shared" si="148"/>
        <v>0</v>
      </c>
      <c r="Z486" s="142">
        <f t="shared" si="149"/>
        <v>0</v>
      </c>
      <c r="AA486" s="143">
        <f t="shared" si="150"/>
        <v>0</v>
      </c>
      <c r="AC486" s="53">
        <f>IF(AND(NOT(X486=0),$I486='자료입력 및 결과표시'!$A$4,COUNTIF('업무중복도(데이터 입력)'!$M486:$S486,'자료입력 및 결과표시'!A$9)&gt;=1),1,0)</f>
        <v>0</v>
      </c>
      <c r="AD486" s="53">
        <f>IF(AND(NOT(Y486=0),$I486='자료입력 및 결과표시'!$A$4,COUNTIF('업무중복도(데이터 입력)'!$M486:$S486,'자료입력 및 결과표시'!B$9)&gt;=1),2,0)</f>
        <v>0</v>
      </c>
      <c r="AE486" s="53">
        <f>IF(AND(NOT(Z486=0),$I486='자료입력 및 결과표시'!$A$4,COUNTIF('업무중복도(데이터 입력)'!$M486:$S486,'자료입력 및 결과표시'!C$9)&gt;=1),3,0)</f>
        <v>0</v>
      </c>
      <c r="AF486" s="53">
        <f>IF(AND(NOT(AA486=0),$I486='자료입력 및 결과표시'!$A$4,COUNTIF('업무중복도(데이터 입력)'!$M486:$S486,'자료입력 및 결과표시'!D$9)&gt;=1),4,0)</f>
        <v>0</v>
      </c>
      <c r="AH486" s="20" t="str">
        <f t="shared" si="151"/>
        <v>\\\0</v>
      </c>
      <c r="AI486" s="20" t="str">
        <f t="shared" si="152"/>
        <v>\\\0</v>
      </c>
      <c r="AJ486" s="20" t="str">
        <f t="shared" si="153"/>
        <v>\\\0</v>
      </c>
      <c r="AK486" s="20" t="str">
        <f t="shared" si="154"/>
        <v>\\\0</v>
      </c>
      <c r="AM486" s="63" t="str">
        <f ca="1">IFERROR(MATCH('자료입력 및 결과표시'!$U$4,OFFSET($AH$3,$AM485,,1000),0)+$AM485,"")</f>
        <v/>
      </c>
      <c r="AN486" s="63" t="str">
        <f ca="1">IFERROR(MATCH('자료입력 및 결과표시'!$V$4,OFFSET($AI$3,$AN485,,1000),0)+$AN485,"")</f>
        <v/>
      </c>
      <c r="AO486" s="63" t="str">
        <f ca="1">IFERROR(MATCH('자료입력 및 결과표시'!$W$4,OFFSET($AJ$3,$AO485,,1000),0)+$AO485,"")</f>
        <v/>
      </c>
      <c r="AP486" s="63" t="str">
        <f ca="1">IFERROR(MATCH('자료입력 및 결과표시'!$X$4,OFFSET($AK$3,$AP485,,1000),0)+$AP485,"")</f>
        <v/>
      </c>
      <c r="AQ486" s="63" t="str">
        <f t="shared" ca="1" si="155"/>
        <v/>
      </c>
      <c r="AR486" s="63" t="str">
        <f t="shared" ca="1" si="156"/>
        <v/>
      </c>
      <c r="AS486" s="63" t="str">
        <f t="shared" ca="1" si="157"/>
        <v/>
      </c>
      <c r="AT486" s="63" t="str">
        <f t="shared" ca="1" si="158"/>
        <v/>
      </c>
      <c r="AU486" s="63" t="str">
        <f t="shared" ca="1" si="159"/>
        <v/>
      </c>
      <c r="AV486" s="63" t="str">
        <f t="shared" ca="1" si="160"/>
        <v/>
      </c>
      <c r="AW486" s="63" t="str">
        <f t="shared" ca="1" si="161"/>
        <v/>
      </c>
      <c r="AX486" s="63" t="str">
        <f t="shared" ca="1" si="162"/>
        <v/>
      </c>
      <c r="BC486"/>
    </row>
    <row r="487" spans="1:55" ht="16.5" x14ac:dyDescent="0.15">
      <c r="A487" s="60" t="str">
        <f ca="1">IFERROR(MATCH('자료입력 및 결과표시'!$A$4,OFFSET($I$3,$A486,,1000),0)+$A486,"")</f>
        <v/>
      </c>
      <c r="B487" s="60" t="str">
        <f t="shared" ca="1" si="163"/>
        <v/>
      </c>
      <c r="H487" s="18">
        <f t="shared" si="146"/>
        <v>0</v>
      </c>
      <c r="I487" s="129"/>
      <c r="J487" s="130"/>
      <c r="K487" s="131"/>
      <c r="L487" s="132"/>
      <c r="M487" s="113"/>
      <c r="N487" s="114"/>
      <c r="O487" s="114"/>
      <c r="P487" s="114"/>
      <c r="Q487" s="114"/>
      <c r="R487" s="114"/>
      <c r="S487" s="115"/>
      <c r="T487" s="116"/>
      <c r="U487" s="133"/>
      <c r="V487" s="134"/>
      <c r="W487" s="135"/>
      <c r="X487" s="141">
        <f t="shared" si="147"/>
        <v>0</v>
      </c>
      <c r="Y487" s="142">
        <f t="shared" si="148"/>
        <v>0</v>
      </c>
      <c r="Z487" s="142">
        <f t="shared" si="149"/>
        <v>0</v>
      </c>
      <c r="AA487" s="143">
        <f t="shared" si="150"/>
        <v>0</v>
      </c>
      <c r="AC487" s="53">
        <f>IF(AND(NOT(X487=0),$I487='자료입력 및 결과표시'!$A$4,COUNTIF('업무중복도(데이터 입력)'!$M487:$S487,'자료입력 및 결과표시'!A$9)&gt;=1),1,0)</f>
        <v>0</v>
      </c>
      <c r="AD487" s="53">
        <f>IF(AND(NOT(Y487=0),$I487='자료입력 및 결과표시'!$A$4,COUNTIF('업무중복도(데이터 입력)'!$M487:$S487,'자료입력 및 결과표시'!B$9)&gt;=1),2,0)</f>
        <v>0</v>
      </c>
      <c r="AE487" s="53">
        <f>IF(AND(NOT(Z487=0),$I487='자료입력 및 결과표시'!$A$4,COUNTIF('업무중복도(데이터 입력)'!$M487:$S487,'자료입력 및 결과표시'!C$9)&gt;=1),3,0)</f>
        <v>0</v>
      </c>
      <c r="AF487" s="53">
        <f>IF(AND(NOT(AA487=0),$I487='자료입력 및 결과표시'!$A$4,COUNTIF('업무중복도(데이터 입력)'!$M487:$S487,'자료입력 및 결과표시'!D$9)&gt;=1),4,0)</f>
        <v>0</v>
      </c>
      <c r="AH487" s="20" t="str">
        <f t="shared" si="151"/>
        <v>\\\0</v>
      </c>
      <c r="AI487" s="20" t="str">
        <f t="shared" si="152"/>
        <v>\\\0</v>
      </c>
      <c r="AJ487" s="20" t="str">
        <f t="shared" si="153"/>
        <v>\\\0</v>
      </c>
      <c r="AK487" s="20" t="str">
        <f t="shared" si="154"/>
        <v>\\\0</v>
      </c>
      <c r="AM487" s="63" t="str">
        <f ca="1">IFERROR(MATCH('자료입력 및 결과표시'!$U$4,OFFSET($AH$3,$AM486,,1000),0)+$AM486,"")</f>
        <v/>
      </c>
      <c r="AN487" s="63" t="str">
        <f ca="1">IFERROR(MATCH('자료입력 및 결과표시'!$V$4,OFFSET($AI$3,$AN486,,1000),0)+$AN486,"")</f>
        <v/>
      </c>
      <c r="AO487" s="63" t="str">
        <f ca="1">IFERROR(MATCH('자료입력 및 결과표시'!$W$4,OFFSET($AJ$3,$AO486,,1000),0)+$AO486,"")</f>
        <v/>
      </c>
      <c r="AP487" s="63" t="str">
        <f ca="1">IFERROR(MATCH('자료입력 및 결과표시'!$X$4,OFFSET($AK$3,$AP486,,1000),0)+$AP486,"")</f>
        <v/>
      </c>
      <c r="AQ487" s="63" t="str">
        <f t="shared" ca="1" si="155"/>
        <v/>
      </c>
      <c r="AR487" s="63" t="str">
        <f t="shared" ca="1" si="156"/>
        <v/>
      </c>
      <c r="AS487" s="63" t="str">
        <f t="shared" ca="1" si="157"/>
        <v/>
      </c>
      <c r="AT487" s="63" t="str">
        <f t="shared" ca="1" si="158"/>
        <v/>
      </c>
      <c r="AU487" s="63" t="str">
        <f t="shared" ca="1" si="159"/>
        <v/>
      </c>
      <c r="AV487" s="63" t="str">
        <f t="shared" ca="1" si="160"/>
        <v/>
      </c>
      <c r="AW487" s="63" t="str">
        <f t="shared" ca="1" si="161"/>
        <v/>
      </c>
      <c r="AX487" s="63" t="str">
        <f t="shared" ca="1" si="162"/>
        <v/>
      </c>
      <c r="BC487"/>
    </row>
    <row r="488" spans="1:55" ht="16.5" x14ac:dyDescent="0.15">
      <c r="A488" s="60" t="str">
        <f ca="1">IFERROR(MATCH('자료입력 및 결과표시'!$A$4,OFFSET($I$3,$A487,,1000),0)+$A487,"")</f>
        <v/>
      </c>
      <c r="B488" s="60" t="str">
        <f t="shared" ca="1" si="163"/>
        <v/>
      </c>
      <c r="H488" s="18">
        <f t="shared" si="146"/>
        <v>0</v>
      </c>
      <c r="I488" s="129"/>
      <c r="J488" s="130"/>
      <c r="K488" s="131"/>
      <c r="L488" s="132"/>
      <c r="M488" s="113"/>
      <c r="N488" s="114"/>
      <c r="O488" s="114"/>
      <c r="P488" s="114"/>
      <c r="Q488" s="114"/>
      <c r="R488" s="114"/>
      <c r="S488" s="115"/>
      <c r="T488" s="116"/>
      <c r="U488" s="133"/>
      <c r="V488" s="134"/>
      <c r="W488" s="135"/>
      <c r="X488" s="141">
        <f t="shared" si="147"/>
        <v>0</v>
      </c>
      <c r="Y488" s="142">
        <f t="shared" si="148"/>
        <v>0</v>
      </c>
      <c r="Z488" s="142">
        <f t="shared" si="149"/>
        <v>0</v>
      </c>
      <c r="AA488" s="143">
        <f t="shared" si="150"/>
        <v>0</v>
      </c>
      <c r="AC488" s="53">
        <f>IF(AND(NOT(X488=0),$I488='자료입력 및 결과표시'!$A$4,COUNTIF('업무중복도(데이터 입력)'!$M488:$S488,'자료입력 및 결과표시'!A$9)&gt;=1),1,0)</f>
        <v>0</v>
      </c>
      <c r="AD488" s="53">
        <f>IF(AND(NOT(Y488=0),$I488='자료입력 및 결과표시'!$A$4,COUNTIF('업무중복도(데이터 입력)'!$M488:$S488,'자료입력 및 결과표시'!B$9)&gt;=1),2,0)</f>
        <v>0</v>
      </c>
      <c r="AE488" s="53">
        <f>IF(AND(NOT(Z488=0),$I488='자료입력 및 결과표시'!$A$4,COUNTIF('업무중복도(데이터 입력)'!$M488:$S488,'자료입력 및 결과표시'!C$9)&gt;=1),3,0)</f>
        <v>0</v>
      </c>
      <c r="AF488" s="53">
        <f>IF(AND(NOT(AA488=0),$I488='자료입력 및 결과표시'!$A$4,COUNTIF('업무중복도(데이터 입력)'!$M488:$S488,'자료입력 및 결과표시'!D$9)&gt;=1),4,0)</f>
        <v>0</v>
      </c>
      <c r="AH488" s="20" t="str">
        <f t="shared" si="151"/>
        <v>\\\0</v>
      </c>
      <c r="AI488" s="20" t="str">
        <f t="shared" si="152"/>
        <v>\\\0</v>
      </c>
      <c r="AJ488" s="20" t="str">
        <f t="shared" si="153"/>
        <v>\\\0</v>
      </c>
      <c r="AK488" s="20" t="str">
        <f t="shared" si="154"/>
        <v>\\\0</v>
      </c>
      <c r="AM488" s="63" t="str">
        <f ca="1">IFERROR(MATCH('자료입력 및 결과표시'!$U$4,OFFSET($AH$3,$AM487,,1000),0)+$AM487,"")</f>
        <v/>
      </c>
      <c r="AN488" s="63" t="str">
        <f ca="1">IFERROR(MATCH('자료입력 및 결과표시'!$V$4,OFFSET($AI$3,$AN487,,1000),0)+$AN487,"")</f>
        <v/>
      </c>
      <c r="AO488" s="63" t="str">
        <f ca="1">IFERROR(MATCH('자료입력 및 결과표시'!$W$4,OFFSET($AJ$3,$AO487,,1000),0)+$AO487,"")</f>
        <v/>
      </c>
      <c r="AP488" s="63" t="str">
        <f ca="1">IFERROR(MATCH('자료입력 및 결과표시'!$X$4,OFFSET($AK$3,$AP487,,1000),0)+$AP487,"")</f>
        <v/>
      </c>
      <c r="AQ488" s="63" t="str">
        <f t="shared" ca="1" si="155"/>
        <v/>
      </c>
      <c r="AR488" s="63" t="str">
        <f t="shared" ca="1" si="156"/>
        <v/>
      </c>
      <c r="AS488" s="63" t="str">
        <f t="shared" ca="1" si="157"/>
        <v/>
      </c>
      <c r="AT488" s="63" t="str">
        <f t="shared" ca="1" si="158"/>
        <v/>
      </c>
      <c r="AU488" s="63" t="str">
        <f t="shared" ca="1" si="159"/>
        <v/>
      </c>
      <c r="AV488" s="63" t="str">
        <f t="shared" ca="1" si="160"/>
        <v/>
      </c>
      <c r="AW488" s="63" t="str">
        <f t="shared" ca="1" si="161"/>
        <v/>
      </c>
      <c r="AX488" s="63" t="str">
        <f t="shared" ca="1" si="162"/>
        <v/>
      </c>
      <c r="BC488"/>
    </row>
    <row r="489" spans="1:55" ht="16.5" x14ac:dyDescent="0.15">
      <c r="A489" s="60" t="str">
        <f ca="1">IFERROR(MATCH('자료입력 및 결과표시'!$A$4,OFFSET($I$3,$A488,,1000),0)+$A488,"")</f>
        <v/>
      </c>
      <c r="B489" s="60" t="str">
        <f t="shared" ca="1" si="163"/>
        <v/>
      </c>
      <c r="H489" s="18">
        <f t="shared" si="146"/>
        <v>0</v>
      </c>
      <c r="I489" s="129"/>
      <c r="J489" s="130"/>
      <c r="K489" s="131"/>
      <c r="L489" s="132"/>
      <c r="M489" s="113"/>
      <c r="N489" s="114"/>
      <c r="O489" s="114"/>
      <c r="P489" s="114"/>
      <c r="Q489" s="114"/>
      <c r="R489" s="114"/>
      <c r="S489" s="115"/>
      <c r="T489" s="116"/>
      <c r="U489" s="133"/>
      <c r="V489" s="134"/>
      <c r="W489" s="135"/>
      <c r="X489" s="141">
        <f t="shared" si="147"/>
        <v>0</v>
      </c>
      <c r="Y489" s="142">
        <f t="shared" si="148"/>
        <v>0</v>
      </c>
      <c r="Z489" s="142">
        <f t="shared" si="149"/>
        <v>0</v>
      </c>
      <c r="AA489" s="143">
        <f t="shared" si="150"/>
        <v>0</v>
      </c>
      <c r="AC489" s="53">
        <f>IF(AND(NOT(X489=0),$I489='자료입력 및 결과표시'!$A$4,COUNTIF('업무중복도(데이터 입력)'!$M489:$S489,'자료입력 및 결과표시'!A$9)&gt;=1),1,0)</f>
        <v>0</v>
      </c>
      <c r="AD489" s="53">
        <f>IF(AND(NOT(Y489=0),$I489='자료입력 및 결과표시'!$A$4,COUNTIF('업무중복도(데이터 입력)'!$M489:$S489,'자료입력 및 결과표시'!B$9)&gt;=1),2,0)</f>
        <v>0</v>
      </c>
      <c r="AE489" s="53">
        <f>IF(AND(NOT(Z489=0),$I489='자료입력 및 결과표시'!$A$4,COUNTIF('업무중복도(데이터 입력)'!$M489:$S489,'자료입력 및 결과표시'!C$9)&gt;=1),3,0)</f>
        <v>0</v>
      </c>
      <c r="AF489" s="53">
        <f>IF(AND(NOT(AA489=0),$I489='자료입력 및 결과표시'!$A$4,COUNTIF('업무중복도(데이터 입력)'!$M489:$S489,'자료입력 및 결과표시'!D$9)&gt;=1),4,0)</f>
        <v>0</v>
      </c>
      <c r="AH489" s="20" t="str">
        <f t="shared" si="151"/>
        <v>\\\0</v>
      </c>
      <c r="AI489" s="20" t="str">
        <f t="shared" si="152"/>
        <v>\\\0</v>
      </c>
      <c r="AJ489" s="20" t="str">
        <f t="shared" si="153"/>
        <v>\\\0</v>
      </c>
      <c r="AK489" s="20" t="str">
        <f t="shared" si="154"/>
        <v>\\\0</v>
      </c>
      <c r="AM489" s="63" t="str">
        <f ca="1">IFERROR(MATCH('자료입력 및 결과표시'!$U$4,OFFSET($AH$3,$AM488,,1000),0)+$AM488,"")</f>
        <v/>
      </c>
      <c r="AN489" s="63" t="str">
        <f ca="1">IFERROR(MATCH('자료입력 및 결과표시'!$V$4,OFFSET($AI$3,$AN488,,1000),0)+$AN488,"")</f>
        <v/>
      </c>
      <c r="AO489" s="63" t="str">
        <f ca="1">IFERROR(MATCH('자료입력 및 결과표시'!$W$4,OFFSET($AJ$3,$AO488,,1000),0)+$AO488,"")</f>
        <v/>
      </c>
      <c r="AP489" s="63" t="str">
        <f ca="1">IFERROR(MATCH('자료입력 및 결과표시'!$X$4,OFFSET($AK$3,$AP488,,1000),0)+$AP488,"")</f>
        <v/>
      </c>
      <c r="AQ489" s="63" t="str">
        <f t="shared" ca="1" si="155"/>
        <v/>
      </c>
      <c r="AR489" s="63" t="str">
        <f t="shared" ca="1" si="156"/>
        <v/>
      </c>
      <c r="AS489" s="63" t="str">
        <f t="shared" ca="1" si="157"/>
        <v/>
      </c>
      <c r="AT489" s="63" t="str">
        <f t="shared" ca="1" si="158"/>
        <v/>
      </c>
      <c r="AU489" s="63" t="str">
        <f t="shared" ca="1" si="159"/>
        <v/>
      </c>
      <c r="AV489" s="63" t="str">
        <f t="shared" ca="1" si="160"/>
        <v/>
      </c>
      <c r="AW489" s="63" t="str">
        <f t="shared" ca="1" si="161"/>
        <v/>
      </c>
      <c r="AX489" s="63" t="str">
        <f t="shared" ca="1" si="162"/>
        <v/>
      </c>
      <c r="BC489"/>
    </row>
    <row r="490" spans="1:55" ht="16.5" x14ac:dyDescent="0.15">
      <c r="A490" s="60" t="str">
        <f ca="1">IFERROR(MATCH('자료입력 및 결과표시'!$A$4,OFFSET($I$3,$A489,,1000),0)+$A489,"")</f>
        <v/>
      </c>
      <c r="B490" s="60" t="str">
        <f t="shared" ca="1" si="163"/>
        <v/>
      </c>
      <c r="H490" s="18">
        <f t="shared" si="146"/>
        <v>0</v>
      </c>
      <c r="I490" s="129"/>
      <c r="J490" s="130"/>
      <c r="K490" s="131"/>
      <c r="L490" s="132"/>
      <c r="M490" s="113"/>
      <c r="N490" s="114"/>
      <c r="O490" s="114"/>
      <c r="P490" s="114"/>
      <c r="Q490" s="114"/>
      <c r="R490" s="114"/>
      <c r="S490" s="115"/>
      <c r="T490" s="116"/>
      <c r="U490" s="133"/>
      <c r="V490" s="134"/>
      <c r="W490" s="135"/>
      <c r="X490" s="141">
        <f t="shared" si="147"/>
        <v>0</v>
      </c>
      <c r="Y490" s="142">
        <f t="shared" si="148"/>
        <v>0</v>
      </c>
      <c r="Z490" s="142">
        <f t="shared" si="149"/>
        <v>0</v>
      </c>
      <c r="AA490" s="143">
        <f t="shared" si="150"/>
        <v>0</v>
      </c>
      <c r="AC490" s="53">
        <f>IF(AND(NOT(X490=0),$I490='자료입력 및 결과표시'!$A$4,COUNTIF('업무중복도(데이터 입력)'!$M490:$S490,'자료입력 및 결과표시'!A$9)&gt;=1),1,0)</f>
        <v>0</v>
      </c>
      <c r="AD490" s="53">
        <f>IF(AND(NOT(Y490=0),$I490='자료입력 및 결과표시'!$A$4,COUNTIF('업무중복도(데이터 입력)'!$M490:$S490,'자료입력 및 결과표시'!B$9)&gt;=1),2,0)</f>
        <v>0</v>
      </c>
      <c r="AE490" s="53">
        <f>IF(AND(NOT(Z490=0),$I490='자료입력 및 결과표시'!$A$4,COUNTIF('업무중복도(데이터 입력)'!$M490:$S490,'자료입력 및 결과표시'!C$9)&gt;=1),3,0)</f>
        <v>0</v>
      </c>
      <c r="AF490" s="53">
        <f>IF(AND(NOT(AA490=0),$I490='자료입력 및 결과표시'!$A$4,COUNTIF('업무중복도(데이터 입력)'!$M490:$S490,'자료입력 및 결과표시'!D$9)&gt;=1),4,0)</f>
        <v>0</v>
      </c>
      <c r="AH490" s="20" t="str">
        <f t="shared" si="151"/>
        <v>\\\0</v>
      </c>
      <c r="AI490" s="20" t="str">
        <f t="shared" si="152"/>
        <v>\\\0</v>
      </c>
      <c r="AJ490" s="20" t="str">
        <f t="shared" si="153"/>
        <v>\\\0</v>
      </c>
      <c r="AK490" s="20" t="str">
        <f t="shared" si="154"/>
        <v>\\\0</v>
      </c>
      <c r="AM490" s="63" t="str">
        <f ca="1">IFERROR(MATCH('자료입력 및 결과표시'!$U$4,OFFSET($AH$3,$AM489,,1000),0)+$AM489,"")</f>
        <v/>
      </c>
      <c r="AN490" s="63" t="str">
        <f ca="1">IFERROR(MATCH('자료입력 및 결과표시'!$V$4,OFFSET($AI$3,$AN489,,1000),0)+$AN489,"")</f>
        <v/>
      </c>
      <c r="AO490" s="63" t="str">
        <f ca="1">IFERROR(MATCH('자료입력 및 결과표시'!$W$4,OFFSET($AJ$3,$AO489,,1000),0)+$AO489,"")</f>
        <v/>
      </c>
      <c r="AP490" s="63" t="str">
        <f ca="1">IFERROR(MATCH('자료입력 및 결과표시'!$X$4,OFFSET($AK$3,$AP489,,1000),0)+$AP489,"")</f>
        <v/>
      </c>
      <c r="AQ490" s="63" t="str">
        <f t="shared" ca="1" si="155"/>
        <v/>
      </c>
      <c r="AR490" s="63" t="str">
        <f t="shared" ca="1" si="156"/>
        <v/>
      </c>
      <c r="AS490" s="63" t="str">
        <f t="shared" ca="1" si="157"/>
        <v/>
      </c>
      <c r="AT490" s="63" t="str">
        <f t="shared" ca="1" si="158"/>
        <v/>
      </c>
      <c r="AU490" s="63" t="str">
        <f t="shared" ca="1" si="159"/>
        <v/>
      </c>
      <c r="AV490" s="63" t="str">
        <f t="shared" ca="1" si="160"/>
        <v/>
      </c>
      <c r="AW490" s="63" t="str">
        <f t="shared" ca="1" si="161"/>
        <v/>
      </c>
      <c r="AX490" s="63" t="str">
        <f t="shared" ca="1" si="162"/>
        <v/>
      </c>
      <c r="BC490"/>
    </row>
    <row r="491" spans="1:55" ht="16.5" x14ac:dyDescent="0.15">
      <c r="A491" s="60" t="str">
        <f ca="1">IFERROR(MATCH('자료입력 및 결과표시'!$A$4,OFFSET($I$3,$A490,,1000),0)+$A490,"")</f>
        <v/>
      </c>
      <c r="B491" s="60" t="str">
        <f t="shared" ca="1" si="163"/>
        <v/>
      </c>
      <c r="H491" s="18">
        <f t="shared" si="146"/>
        <v>0</v>
      </c>
      <c r="I491" s="129"/>
      <c r="J491" s="130"/>
      <c r="K491" s="131"/>
      <c r="L491" s="132"/>
      <c r="M491" s="113"/>
      <c r="N491" s="114"/>
      <c r="O491" s="114"/>
      <c r="P491" s="114"/>
      <c r="Q491" s="114"/>
      <c r="R491" s="114"/>
      <c r="S491" s="115"/>
      <c r="T491" s="116"/>
      <c r="U491" s="133"/>
      <c r="V491" s="134"/>
      <c r="W491" s="135"/>
      <c r="X491" s="141">
        <f t="shared" si="147"/>
        <v>0</v>
      </c>
      <c r="Y491" s="142">
        <f t="shared" si="148"/>
        <v>0</v>
      </c>
      <c r="Z491" s="142">
        <f t="shared" si="149"/>
        <v>0</v>
      </c>
      <c r="AA491" s="143">
        <f t="shared" si="150"/>
        <v>0</v>
      </c>
      <c r="AC491" s="53">
        <f>IF(AND(NOT(X491=0),$I491='자료입력 및 결과표시'!$A$4,COUNTIF('업무중복도(데이터 입력)'!$M491:$S491,'자료입력 및 결과표시'!A$9)&gt;=1),1,0)</f>
        <v>0</v>
      </c>
      <c r="AD491" s="53">
        <f>IF(AND(NOT(Y491=0),$I491='자료입력 및 결과표시'!$A$4,COUNTIF('업무중복도(데이터 입력)'!$M491:$S491,'자료입력 및 결과표시'!B$9)&gt;=1),2,0)</f>
        <v>0</v>
      </c>
      <c r="AE491" s="53">
        <f>IF(AND(NOT(Z491=0),$I491='자료입력 및 결과표시'!$A$4,COUNTIF('업무중복도(데이터 입력)'!$M491:$S491,'자료입력 및 결과표시'!C$9)&gt;=1),3,0)</f>
        <v>0</v>
      </c>
      <c r="AF491" s="53">
        <f>IF(AND(NOT(AA491=0),$I491='자료입력 및 결과표시'!$A$4,COUNTIF('업무중복도(데이터 입력)'!$M491:$S491,'자료입력 및 결과표시'!D$9)&gt;=1),4,0)</f>
        <v>0</v>
      </c>
      <c r="AH491" s="20" t="str">
        <f t="shared" si="151"/>
        <v>\\\0</v>
      </c>
      <c r="AI491" s="20" t="str">
        <f t="shared" si="152"/>
        <v>\\\0</v>
      </c>
      <c r="AJ491" s="20" t="str">
        <f t="shared" si="153"/>
        <v>\\\0</v>
      </c>
      <c r="AK491" s="20" t="str">
        <f t="shared" si="154"/>
        <v>\\\0</v>
      </c>
      <c r="AM491" s="63" t="str">
        <f ca="1">IFERROR(MATCH('자료입력 및 결과표시'!$U$4,OFFSET($AH$3,$AM490,,1000),0)+$AM490,"")</f>
        <v/>
      </c>
      <c r="AN491" s="63" t="str">
        <f ca="1">IFERROR(MATCH('자료입력 및 결과표시'!$V$4,OFFSET($AI$3,$AN490,,1000),0)+$AN490,"")</f>
        <v/>
      </c>
      <c r="AO491" s="63" t="str">
        <f ca="1">IFERROR(MATCH('자료입력 및 결과표시'!$W$4,OFFSET($AJ$3,$AO490,,1000),0)+$AO490,"")</f>
        <v/>
      </c>
      <c r="AP491" s="63" t="str">
        <f ca="1">IFERROR(MATCH('자료입력 및 결과표시'!$X$4,OFFSET($AK$3,$AP490,,1000),0)+$AP490,"")</f>
        <v/>
      </c>
      <c r="AQ491" s="63" t="str">
        <f t="shared" ca="1" si="155"/>
        <v/>
      </c>
      <c r="AR491" s="63" t="str">
        <f t="shared" ca="1" si="156"/>
        <v/>
      </c>
      <c r="AS491" s="63" t="str">
        <f t="shared" ca="1" si="157"/>
        <v/>
      </c>
      <c r="AT491" s="63" t="str">
        <f t="shared" ca="1" si="158"/>
        <v/>
      </c>
      <c r="AU491" s="63" t="str">
        <f t="shared" ca="1" si="159"/>
        <v/>
      </c>
      <c r="AV491" s="63" t="str">
        <f t="shared" ca="1" si="160"/>
        <v/>
      </c>
      <c r="AW491" s="63" t="str">
        <f t="shared" ca="1" si="161"/>
        <v/>
      </c>
      <c r="AX491" s="63" t="str">
        <f t="shared" ca="1" si="162"/>
        <v/>
      </c>
      <c r="BC491"/>
    </row>
    <row r="492" spans="1:55" ht="16.5" x14ac:dyDescent="0.15">
      <c r="A492" s="60" t="str">
        <f ca="1">IFERROR(MATCH('자료입력 및 결과표시'!$A$4,OFFSET($I$3,$A491,,1000),0)+$A491,"")</f>
        <v/>
      </c>
      <c r="B492" s="60" t="str">
        <f t="shared" ca="1" si="163"/>
        <v/>
      </c>
      <c r="H492" s="18">
        <f t="shared" si="146"/>
        <v>0</v>
      </c>
      <c r="I492" s="129"/>
      <c r="J492" s="130"/>
      <c r="K492" s="131"/>
      <c r="L492" s="132"/>
      <c r="M492" s="113"/>
      <c r="N492" s="114"/>
      <c r="O492" s="114"/>
      <c r="P492" s="114"/>
      <c r="Q492" s="114"/>
      <c r="R492" s="114"/>
      <c r="S492" s="115"/>
      <c r="T492" s="116"/>
      <c r="U492" s="133"/>
      <c r="V492" s="134"/>
      <c r="W492" s="135"/>
      <c r="X492" s="141">
        <f t="shared" si="147"/>
        <v>0</v>
      </c>
      <c r="Y492" s="142">
        <f t="shared" si="148"/>
        <v>0</v>
      </c>
      <c r="Z492" s="142">
        <f t="shared" si="149"/>
        <v>0</v>
      </c>
      <c r="AA492" s="143">
        <f t="shared" si="150"/>
        <v>0</v>
      </c>
      <c r="AC492" s="53">
        <f>IF(AND(NOT(X492=0),$I492='자료입력 및 결과표시'!$A$4,COUNTIF('업무중복도(데이터 입력)'!$M492:$S492,'자료입력 및 결과표시'!A$9)&gt;=1),1,0)</f>
        <v>0</v>
      </c>
      <c r="AD492" s="53">
        <f>IF(AND(NOT(Y492=0),$I492='자료입력 및 결과표시'!$A$4,COUNTIF('업무중복도(데이터 입력)'!$M492:$S492,'자료입력 및 결과표시'!B$9)&gt;=1),2,0)</f>
        <v>0</v>
      </c>
      <c r="AE492" s="53">
        <f>IF(AND(NOT(Z492=0),$I492='자료입력 및 결과표시'!$A$4,COUNTIF('업무중복도(데이터 입력)'!$M492:$S492,'자료입력 및 결과표시'!C$9)&gt;=1),3,0)</f>
        <v>0</v>
      </c>
      <c r="AF492" s="53">
        <f>IF(AND(NOT(AA492=0),$I492='자료입력 및 결과표시'!$A$4,COUNTIF('업무중복도(데이터 입력)'!$M492:$S492,'자료입력 및 결과표시'!D$9)&gt;=1),4,0)</f>
        <v>0</v>
      </c>
      <c r="AH492" s="20" t="str">
        <f t="shared" si="151"/>
        <v>\\\0</v>
      </c>
      <c r="AI492" s="20" t="str">
        <f t="shared" si="152"/>
        <v>\\\0</v>
      </c>
      <c r="AJ492" s="20" t="str">
        <f t="shared" si="153"/>
        <v>\\\0</v>
      </c>
      <c r="AK492" s="20" t="str">
        <f t="shared" si="154"/>
        <v>\\\0</v>
      </c>
      <c r="AM492" s="63" t="str">
        <f ca="1">IFERROR(MATCH('자료입력 및 결과표시'!$U$4,OFFSET($AH$3,$AM491,,1000),0)+$AM491,"")</f>
        <v/>
      </c>
      <c r="AN492" s="63" t="str">
        <f ca="1">IFERROR(MATCH('자료입력 및 결과표시'!$V$4,OFFSET($AI$3,$AN491,,1000),0)+$AN491,"")</f>
        <v/>
      </c>
      <c r="AO492" s="63" t="str">
        <f ca="1">IFERROR(MATCH('자료입력 및 결과표시'!$W$4,OFFSET($AJ$3,$AO491,,1000),0)+$AO491,"")</f>
        <v/>
      </c>
      <c r="AP492" s="63" t="str">
        <f ca="1">IFERROR(MATCH('자료입력 및 결과표시'!$X$4,OFFSET($AK$3,$AP491,,1000),0)+$AP491,"")</f>
        <v/>
      </c>
      <c r="AQ492" s="63" t="str">
        <f t="shared" ca="1" si="155"/>
        <v/>
      </c>
      <c r="AR492" s="63" t="str">
        <f t="shared" ca="1" si="156"/>
        <v/>
      </c>
      <c r="AS492" s="63" t="str">
        <f t="shared" ca="1" si="157"/>
        <v/>
      </c>
      <c r="AT492" s="63" t="str">
        <f t="shared" ca="1" si="158"/>
        <v/>
      </c>
      <c r="AU492" s="63" t="str">
        <f t="shared" ca="1" si="159"/>
        <v/>
      </c>
      <c r="AV492" s="63" t="str">
        <f t="shared" ca="1" si="160"/>
        <v/>
      </c>
      <c r="AW492" s="63" t="str">
        <f t="shared" ca="1" si="161"/>
        <v/>
      </c>
      <c r="AX492" s="63" t="str">
        <f t="shared" ca="1" si="162"/>
        <v/>
      </c>
      <c r="BC492"/>
    </row>
    <row r="493" spans="1:55" ht="16.5" x14ac:dyDescent="0.15">
      <c r="A493" s="60" t="str">
        <f ca="1">IFERROR(MATCH('자료입력 및 결과표시'!$A$4,OFFSET($I$3,$A492,,1000),0)+$A492,"")</f>
        <v/>
      </c>
      <c r="B493" s="60" t="str">
        <f t="shared" ca="1" si="163"/>
        <v/>
      </c>
      <c r="H493" s="18">
        <f t="shared" si="146"/>
        <v>0</v>
      </c>
      <c r="I493" s="129"/>
      <c r="J493" s="130"/>
      <c r="K493" s="131"/>
      <c r="L493" s="132"/>
      <c r="M493" s="113"/>
      <c r="N493" s="114"/>
      <c r="O493" s="114"/>
      <c r="P493" s="114"/>
      <c r="Q493" s="114"/>
      <c r="R493" s="114"/>
      <c r="S493" s="115"/>
      <c r="T493" s="116"/>
      <c r="U493" s="133"/>
      <c r="V493" s="134"/>
      <c r="W493" s="135"/>
      <c r="X493" s="141">
        <f t="shared" si="147"/>
        <v>0</v>
      </c>
      <c r="Y493" s="142">
        <f t="shared" si="148"/>
        <v>0</v>
      </c>
      <c r="Z493" s="142">
        <f t="shared" si="149"/>
        <v>0</v>
      </c>
      <c r="AA493" s="143">
        <f t="shared" si="150"/>
        <v>0</v>
      </c>
      <c r="AC493" s="53">
        <f>IF(AND(NOT(X493=0),$I493='자료입력 및 결과표시'!$A$4,COUNTIF('업무중복도(데이터 입력)'!$M493:$S493,'자료입력 및 결과표시'!A$9)&gt;=1),1,0)</f>
        <v>0</v>
      </c>
      <c r="AD493" s="53">
        <f>IF(AND(NOT(Y493=0),$I493='자료입력 및 결과표시'!$A$4,COUNTIF('업무중복도(데이터 입력)'!$M493:$S493,'자료입력 및 결과표시'!B$9)&gt;=1),2,0)</f>
        <v>0</v>
      </c>
      <c r="AE493" s="53">
        <f>IF(AND(NOT(Z493=0),$I493='자료입력 및 결과표시'!$A$4,COUNTIF('업무중복도(데이터 입력)'!$M493:$S493,'자료입력 및 결과표시'!C$9)&gt;=1),3,0)</f>
        <v>0</v>
      </c>
      <c r="AF493" s="53">
        <f>IF(AND(NOT(AA493=0),$I493='자료입력 및 결과표시'!$A$4,COUNTIF('업무중복도(데이터 입력)'!$M493:$S493,'자료입력 및 결과표시'!D$9)&gt;=1),4,0)</f>
        <v>0</v>
      </c>
      <c r="AH493" s="20" t="str">
        <f t="shared" si="151"/>
        <v>\\\0</v>
      </c>
      <c r="AI493" s="20" t="str">
        <f t="shared" si="152"/>
        <v>\\\0</v>
      </c>
      <c r="AJ493" s="20" t="str">
        <f t="shared" si="153"/>
        <v>\\\0</v>
      </c>
      <c r="AK493" s="20" t="str">
        <f t="shared" si="154"/>
        <v>\\\0</v>
      </c>
      <c r="AM493" s="63" t="str">
        <f ca="1">IFERROR(MATCH('자료입력 및 결과표시'!$U$4,OFFSET($AH$3,$AM492,,1000),0)+$AM492,"")</f>
        <v/>
      </c>
      <c r="AN493" s="63" t="str">
        <f ca="1">IFERROR(MATCH('자료입력 및 결과표시'!$V$4,OFFSET($AI$3,$AN492,,1000),0)+$AN492,"")</f>
        <v/>
      </c>
      <c r="AO493" s="63" t="str">
        <f ca="1">IFERROR(MATCH('자료입력 및 결과표시'!$W$4,OFFSET($AJ$3,$AO492,,1000),0)+$AO492,"")</f>
        <v/>
      </c>
      <c r="AP493" s="63" t="str">
        <f ca="1">IFERROR(MATCH('자료입력 및 결과표시'!$X$4,OFFSET($AK$3,$AP492,,1000),0)+$AP492,"")</f>
        <v/>
      </c>
      <c r="AQ493" s="63" t="str">
        <f t="shared" ca="1" si="155"/>
        <v/>
      </c>
      <c r="AR493" s="63" t="str">
        <f t="shared" ca="1" si="156"/>
        <v/>
      </c>
      <c r="AS493" s="63" t="str">
        <f t="shared" ca="1" si="157"/>
        <v/>
      </c>
      <c r="AT493" s="63" t="str">
        <f t="shared" ca="1" si="158"/>
        <v/>
      </c>
      <c r="AU493" s="63" t="str">
        <f t="shared" ca="1" si="159"/>
        <v/>
      </c>
      <c r="AV493" s="63" t="str">
        <f t="shared" ca="1" si="160"/>
        <v/>
      </c>
      <c r="AW493" s="63" t="str">
        <f t="shared" ca="1" si="161"/>
        <v/>
      </c>
      <c r="AX493" s="63" t="str">
        <f t="shared" ca="1" si="162"/>
        <v/>
      </c>
      <c r="BC493"/>
    </row>
    <row r="494" spans="1:55" ht="16.5" x14ac:dyDescent="0.15">
      <c r="A494" s="60" t="str">
        <f ca="1">IFERROR(MATCH('자료입력 및 결과표시'!$A$4,OFFSET($I$3,$A493,,1000),0)+$A493,"")</f>
        <v/>
      </c>
      <c r="B494" s="60" t="str">
        <f t="shared" ca="1" si="163"/>
        <v/>
      </c>
      <c r="H494" s="18">
        <f t="shared" si="146"/>
        <v>0</v>
      </c>
      <c r="I494" s="129"/>
      <c r="J494" s="130"/>
      <c r="K494" s="131"/>
      <c r="L494" s="132"/>
      <c r="M494" s="113"/>
      <c r="N494" s="114"/>
      <c r="O494" s="114"/>
      <c r="P494" s="114"/>
      <c r="Q494" s="114"/>
      <c r="R494" s="114"/>
      <c r="S494" s="115"/>
      <c r="T494" s="116"/>
      <c r="U494" s="133"/>
      <c r="V494" s="134"/>
      <c r="W494" s="135"/>
      <c r="X494" s="141">
        <f t="shared" si="147"/>
        <v>0</v>
      </c>
      <c r="Y494" s="142">
        <f t="shared" si="148"/>
        <v>0</v>
      </c>
      <c r="Z494" s="142">
        <f t="shared" si="149"/>
        <v>0</v>
      </c>
      <c r="AA494" s="143">
        <f t="shared" si="150"/>
        <v>0</v>
      </c>
      <c r="AC494" s="53">
        <f>IF(AND(NOT(X494=0),$I494='자료입력 및 결과표시'!$A$4,COUNTIF('업무중복도(데이터 입력)'!$M494:$S494,'자료입력 및 결과표시'!A$9)&gt;=1),1,0)</f>
        <v>0</v>
      </c>
      <c r="AD494" s="53">
        <f>IF(AND(NOT(Y494=0),$I494='자료입력 및 결과표시'!$A$4,COUNTIF('업무중복도(데이터 입력)'!$M494:$S494,'자료입력 및 결과표시'!B$9)&gt;=1),2,0)</f>
        <v>0</v>
      </c>
      <c r="AE494" s="53">
        <f>IF(AND(NOT(Z494=0),$I494='자료입력 및 결과표시'!$A$4,COUNTIF('업무중복도(데이터 입력)'!$M494:$S494,'자료입력 및 결과표시'!C$9)&gt;=1),3,0)</f>
        <v>0</v>
      </c>
      <c r="AF494" s="53">
        <f>IF(AND(NOT(AA494=0),$I494='자료입력 및 결과표시'!$A$4,COUNTIF('업무중복도(데이터 입력)'!$M494:$S494,'자료입력 및 결과표시'!D$9)&gt;=1),4,0)</f>
        <v>0</v>
      </c>
      <c r="AH494" s="20" t="str">
        <f t="shared" si="151"/>
        <v>\\\0</v>
      </c>
      <c r="AI494" s="20" t="str">
        <f t="shared" si="152"/>
        <v>\\\0</v>
      </c>
      <c r="AJ494" s="20" t="str">
        <f t="shared" si="153"/>
        <v>\\\0</v>
      </c>
      <c r="AK494" s="20" t="str">
        <f t="shared" si="154"/>
        <v>\\\0</v>
      </c>
      <c r="AM494" s="63" t="str">
        <f ca="1">IFERROR(MATCH('자료입력 및 결과표시'!$U$4,OFFSET($AH$3,$AM493,,1000),0)+$AM493,"")</f>
        <v/>
      </c>
      <c r="AN494" s="63" t="str">
        <f ca="1">IFERROR(MATCH('자료입력 및 결과표시'!$V$4,OFFSET($AI$3,$AN493,,1000),0)+$AN493,"")</f>
        <v/>
      </c>
      <c r="AO494" s="63" t="str">
        <f ca="1">IFERROR(MATCH('자료입력 및 결과표시'!$W$4,OFFSET($AJ$3,$AO493,,1000),0)+$AO493,"")</f>
        <v/>
      </c>
      <c r="AP494" s="63" t="str">
        <f ca="1">IFERROR(MATCH('자료입력 및 결과표시'!$X$4,OFFSET($AK$3,$AP493,,1000),0)+$AP493,"")</f>
        <v/>
      </c>
      <c r="AQ494" s="63" t="str">
        <f t="shared" ca="1" si="155"/>
        <v/>
      </c>
      <c r="AR494" s="63" t="str">
        <f t="shared" ca="1" si="156"/>
        <v/>
      </c>
      <c r="AS494" s="63" t="str">
        <f t="shared" ca="1" si="157"/>
        <v/>
      </c>
      <c r="AT494" s="63" t="str">
        <f t="shared" ca="1" si="158"/>
        <v/>
      </c>
      <c r="AU494" s="63" t="str">
        <f t="shared" ca="1" si="159"/>
        <v/>
      </c>
      <c r="AV494" s="63" t="str">
        <f t="shared" ca="1" si="160"/>
        <v/>
      </c>
      <c r="AW494" s="63" t="str">
        <f t="shared" ca="1" si="161"/>
        <v/>
      </c>
      <c r="AX494" s="63" t="str">
        <f t="shared" ca="1" si="162"/>
        <v/>
      </c>
      <c r="BC494"/>
    </row>
    <row r="495" spans="1:55" ht="16.5" x14ac:dyDescent="0.15">
      <c r="A495" s="60" t="str">
        <f ca="1">IFERROR(MATCH('자료입력 및 결과표시'!$A$4,OFFSET($I$3,$A494,,1000),0)+$A494,"")</f>
        <v/>
      </c>
      <c r="B495" s="60" t="str">
        <f t="shared" ca="1" si="163"/>
        <v/>
      </c>
      <c r="H495" s="18">
        <f t="shared" si="146"/>
        <v>0</v>
      </c>
      <c r="I495" s="129"/>
      <c r="J495" s="130"/>
      <c r="K495" s="131"/>
      <c r="L495" s="132"/>
      <c r="M495" s="113"/>
      <c r="N495" s="114"/>
      <c r="O495" s="114"/>
      <c r="P495" s="114"/>
      <c r="Q495" s="114"/>
      <c r="R495" s="114"/>
      <c r="S495" s="115"/>
      <c r="T495" s="116"/>
      <c r="U495" s="133"/>
      <c r="V495" s="134"/>
      <c r="W495" s="135"/>
      <c r="X495" s="141">
        <f t="shared" si="147"/>
        <v>0</v>
      </c>
      <c r="Y495" s="142">
        <f t="shared" si="148"/>
        <v>0</v>
      </c>
      <c r="Z495" s="142">
        <f t="shared" si="149"/>
        <v>0</v>
      </c>
      <c r="AA495" s="143">
        <f t="shared" si="150"/>
        <v>0</v>
      </c>
      <c r="AC495" s="53">
        <f>IF(AND(NOT(X495=0),$I495='자료입력 및 결과표시'!$A$4,COUNTIF('업무중복도(데이터 입력)'!$M495:$S495,'자료입력 및 결과표시'!A$9)&gt;=1),1,0)</f>
        <v>0</v>
      </c>
      <c r="AD495" s="53">
        <f>IF(AND(NOT(Y495=0),$I495='자료입력 및 결과표시'!$A$4,COUNTIF('업무중복도(데이터 입력)'!$M495:$S495,'자료입력 및 결과표시'!B$9)&gt;=1),2,0)</f>
        <v>0</v>
      </c>
      <c r="AE495" s="53">
        <f>IF(AND(NOT(Z495=0),$I495='자료입력 및 결과표시'!$A$4,COUNTIF('업무중복도(데이터 입력)'!$M495:$S495,'자료입력 및 결과표시'!C$9)&gt;=1),3,0)</f>
        <v>0</v>
      </c>
      <c r="AF495" s="53">
        <f>IF(AND(NOT(AA495=0),$I495='자료입력 및 결과표시'!$A$4,COUNTIF('업무중복도(데이터 입력)'!$M495:$S495,'자료입력 및 결과표시'!D$9)&gt;=1),4,0)</f>
        <v>0</v>
      </c>
      <c r="AH495" s="20" t="str">
        <f t="shared" si="151"/>
        <v>\\\0</v>
      </c>
      <c r="AI495" s="20" t="str">
        <f t="shared" si="152"/>
        <v>\\\0</v>
      </c>
      <c r="AJ495" s="20" t="str">
        <f t="shared" si="153"/>
        <v>\\\0</v>
      </c>
      <c r="AK495" s="20" t="str">
        <f t="shared" si="154"/>
        <v>\\\0</v>
      </c>
      <c r="AM495" s="63" t="str">
        <f ca="1">IFERROR(MATCH('자료입력 및 결과표시'!$U$4,OFFSET($AH$3,$AM494,,1000),0)+$AM494,"")</f>
        <v/>
      </c>
      <c r="AN495" s="63" t="str">
        <f ca="1">IFERROR(MATCH('자료입력 및 결과표시'!$V$4,OFFSET($AI$3,$AN494,,1000),0)+$AN494,"")</f>
        <v/>
      </c>
      <c r="AO495" s="63" t="str">
        <f ca="1">IFERROR(MATCH('자료입력 및 결과표시'!$W$4,OFFSET($AJ$3,$AO494,,1000),0)+$AO494,"")</f>
        <v/>
      </c>
      <c r="AP495" s="63" t="str">
        <f ca="1">IFERROR(MATCH('자료입력 및 결과표시'!$X$4,OFFSET($AK$3,$AP494,,1000),0)+$AP494,"")</f>
        <v/>
      </c>
      <c r="AQ495" s="63" t="str">
        <f t="shared" ca="1" si="155"/>
        <v/>
      </c>
      <c r="AR495" s="63" t="str">
        <f t="shared" ca="1" si="156"/>
        <v/>
      </c>
      <c r="AS495" s="63" t="str">
        <f t="shared" ca="1" si="157"/>
        <v/>
      </c>
      <c r="AT495" s="63" t="str">
        <f t="shared" ca="1" si="158"/>
        <v/>
      </c>
      <c r="AU495" s="63" t="str">
        <f t="shared" ca="1" si="159"/>
        <v/>
      </c>
      <c r="AV495" s="63" t="str">
        <f t="shared" ca="1" si="160"/>
        <v/>
      </c>
      <c r="AW495" s="63" t="str">
        <f t="shared" ca="1" si="161"/>
        <v/>
      </c>
      <c r="AX495" s="63" t="str">
        <f t="shared" ca="1" si="162"/>
        <v/>
      </c>
      <c r="BC495"/>
    </row>
    <row r="496" spans="1:55" ht="16.5" x14ac:dyDescent="0.15">
      <c r="A496" s="60" t="str">
        <f ca="1">IFERROR(MATCH('자료입력 및 결과표시'!$A$4,OFFSET($I$3,$A495,,1000),0)+$A495,"")</f>
        <v/>
      </c>
      <c r="B496" s="60" t="str">
        <f t="shared" ca="1" si="163"/>
        <v/>
      </c>
      <c r="H496" s="18">
        <f t="shared" si="146"/>
        <v>0</v>
      </c>
      <c r="I496" s="129"/>
      <c r="J496" s="130"/>
      <c r="K496" s="131"/>
      <c r="L496" s="132"/>
      <c r="M496" s="113"/>
      <c r="N496" s="114"/>
      <c r="O496" s="114"/>
      <c r="P496" s="114"/>
      <c r="Q496" s="114"/>
      <c r="R496" s="114"/>
      <c r="S496" s="115"/>
      <c r="T496" s="116"/>
      <c r="U496" s="133"/>
      <c r="V496" s="134"/>
      <c r="W496" s="135"/>
      <c r="X496" s="141">
        <f t="shared" si="147"/>
        <v>0</v>
      </c>
      <c r="Y496" s="142">
        <f t="shared" si="148"/>
        <v>0</v>
      </c>
      <c r="Z496" s="142">
        <f t="shared" si="149"/>
        <v>0</v>
      </c>
      <c r="AA496" s="143">
        <f t="shared" si="150"/>
        <v>0</v>
      </c>
      <c r="AC496" s="53">
        <f>IF(AND(NOT(X496=0),$I496='자료입력 및 결과표시'!$A$4,COUNTIF('업무중복도(데이터 입력)'!$M496:$S496,'자료입력 및 결과표시'!A$9)&gt;=1),1,0)</f>
        <v>0</v>
      </c>
      <c r="AD496" s="53">
        <f>IF(AND(NOT(Y496=0),$I496='자료입력 및 결과표시'!$A$4,COUNTIF('업무중복도(데이터 입력)'!$M496:$S496,'자료입력 및 결과표시'!B$9)&gt;=1),2,0)</f>
        <v>0</v>
      </c>
      <c r="AE496" s="53">
        <f>IF(AND(NOT(Z496=0),$I496='자료입력 및 결과표시'!$A$4,COUNTIF('업무중복도(데이터 입력)'!$M496:$S496,'자료입력 및 결과표시'!C$9)&gt;=1),3,0)</f>
        <v>0</v>
      </c>
      <c r="AF496" s="53">
        <f>IF(AND(NOT(AA496=0),$I496='자료입력 및 결과표시'!$A$4,COUNTIF('업무중복도(데이터 입력)'!$M496:$S496,'자료입력 및 결과표시'!D$9)&gt;=1),4,0)</f>
        <v>0</v>
      </c>
      <c r="AH496" s="20" t="str">
        <f t="shared" si="151"/>
        <v>\\\0</v>
      </c>
      <c r="AI496" s="20" t="str">
        <f t="shared" si="152"/>
        <v>\\\0</v>
      </c>
      <c r="AJ496" s="20" t="str">
        <f t="shared" si="153"/>
        <v>\\\0</v>
      </c>
      <c r="AK496" s="20" t="str">
        <f t="shared" si="154"/>
        <v>\\\0</v>
      </c>
      <c r="AM496" s="63" t="str">
        <f ca="1">IFERROR(MATCH('자료입력 및 결과표시'!$U$4,OFFSET($AH$3,$AM495,,1000),0)+$AM495,"")</f>
        <v/>
      </c>
      <c r="AN496" s="63" t="str">
        <f ca="1">IFERROR(MATCH('자료입력 및 결과표시'!$V$4,OFFSET($AI$3,$AN495,,1000),0)+$AN495,"")</f>
        <v/>
      </c>
      <c r="AO496" s="63" t="str">
        <f ca="1">IFERROR(MATCH('자료입력 및 결과표시'!$W$4,OFFSET($AJ$3,$AO495,,1000),0)+$AO495,"")</f>
        <v/>
      </c>
      <c r="AP496" s="63" t="str">
        <f ca="1">IFERROR(MATCH('자료입력 및 결과표시'!$X$4,OFFSET($AK$3,$AP495,,1000),0)+$AP495,"")</f>
        <v/>
      </c>
      <c r="AQ496" s="63" t="str">
        <f t="shared" ca="1" si="155"/>
        <v/>
      </c>
      <c r="AR496" s="63" t="str">
        <f t="shared" ca="1" si="156"/>
        <v/>
      </c>
      <c r="AS496" s="63" t="str">
        <f t="shared" ca="1" si="157"/>
        <v/>
      </c>
      <c r="AT496" s="63" t="str">
        <f t="shared" ca="1" si="158"/>
        <v/>
      </c>
      <c r="AU496" s="63" t="str">
        <f t="shared" ca="1" si="159"/>
        <v/>
      </c>
      <c r="AV496" s="63" t="str">
        <f t="shared" ca="1" si="160"/>
        <v/>
      </c>
      <c r="AW496" s="63" t="str">
        <f t="shared" ca="1" si="161"/>
        <v/>
      </c>
      <c r="AX496" s="63" t="str">
        <f t="shared" ca="1" si="162"/>
        <v/>
      </c>
      <c r="BC496"/>
    </row>
    <row r="497" spans="1:55" ht="16.5" x14ac:dyDescent="0.15">
      <c r="A497" s="60" t="str">
        <f ca="1">IFERROR(MATCH('자료입력 및 결과표시'!$A$4,OFFSET($I$3,$A496,,1000),0)+$A496,"")</f>
        <v/>
      </c>
      <c r="B497" s="60" t="str">
        <f t="shared" ca="1" si="163"/>
        <v/>
      </c>
      <c r="H497" s="18">
        <f t="shared" si="146"/>
        <v>0</v>
      </c>
      <c r="I497" s="129"/>
      <c r="J497" s="130"/>
      <c r="K497" s="131"/>
      <c r="L497" s="132"/>
      <c r="M497" s="113"/>
      <c r="N497" s="114"/>
      <c r="O497" s="114"/>
      <c r="P497" s="114"/>
      <c r="Q497" s="114"/>
      <c r="R497" s="114"/>
      <c r="S497" s="115"/>
      <c r="T497" s="116"/>
      <c r="U497" s="133"/>
      <c r="V497" s="134"/>
      <c r="W497" s="135"/>
      <c r="X497" s="141">
        <f t="shared" si="147"/>
        <v>0</v>
      </c>
      <c r="Y497" s="142">
        <f t="shared" si="148"/>
        <v>0</v>
      </c>
      <c r="Z497" s="142">
        <f t="shared" si="149"/>
        <v>0</v>
      </c>
      <c r="AA497" s="143">
        <f t="shared" si="150"/>
        <v>0</v>
      </c>
      <c r="AC497" s="53">
        <f>IF(AND(NOT(X497=0),$I497='자료입력 및 결과표시'!$A$4,COUNTIF('업무중복도(데이터 입력)'!$M497:$S497,'자료입력 및 결과표시'!A$9)&gt;=1),1,0)</f>
        <v>0</v>
      </c>
      <c r="AD497" s="53">
        <f>IF(AND(NOT(Y497=0),$I497='자료입력 및 결과표시'!$A$4,COUNTIF('업무중복도(데이터 입력)'!$M497:$S497,'자료입력 및 결과표시'!B$9)&gt;=1),2,0)</f>
        <v>0</v>
      </c>
      <c r="AE497" s="53">
        <f>IF(AND(NOT(Z497=0),$I497='자료입력 및 결과표시'!$A$4,COUNTIF('업무중복도(데이터 입력)'!$M497:$S497,'자료입력 및 결과표시'!C$9)&gt;=1),3,0)</f>
        <v>0</v>
      </c>
      <c r="AF497" s="53">
        <f>IF(AND(NOT(AA497=0),$I497='자료입력 및 결과표시'!$A$4,COUNTIF('업무중복도(데이터 입력)'!$M497:$S497,'자료입력 및 결과표시'!D$9)&gt;=1),4,0)</f>
        <v>0</v>
      </c>
      <c r="AH497" s="20" t="str">
        <f t="shared" si="151"/>
        <v>\\\0</v>
      </c>
      <c r="AI497" s="20" t="str">
        <f t="shared" si="152"/>
        <v>\\\0</v>
      </c>
      <c r="AJ497" s="20" t="str">
        <f t="shared" si="153"/>
        <v>\\\0</v>
      </c>
      <c r="AK497" s="20" t="str">
        <f t="shared" si="154"/>
        <v>\\\0</v>
      </c>
      <c r="AM497" s="63" t="str">
        <f ca="1">IFERROR(MATCH('자료입력 및 결과표시'!$U$4,OFFSET($AH$3,$AM496,,1000),0)+$AM496,"")</f>
        <v/>
      </c>
      <c r="AN497" s="63" t="str">
        <f ca="1">IFERROR(MATCH('자료입력 및 결과표시'!$V$4,OFFSET($AI$3,$AN496,,1000),0)+$AN496,"")</f>
        <v/>
      </c>
      <c r="AO497" s="63" t="str">
        <f ca="1">IFERROR(MATCH('자료입력 및 결과표시'!$W$4,OFFSET($AJ$3,$AO496,,1000),0)+$AO496,"")</f>
        <v/>
      </c>
      <c r="AP497" s="63" t="str">
        <f ca="1">IFERROR(MATCH('자료입력 및 결과표시'!$X$4,OFFSET($AK$3,$AP496,,1000),0)+$AP496,"")</f>
        <v/>
      </c>
      <c r="AQ497" s="63" t="str">
        <f t="shared" ca="1" si="155"/>
        <v/>
      </c>
      <c r="AR497" s="63" t="str">
        <f t="shared" ca="1" si="156"/>
        <v/>
      </c>
      <c r="AS497" s="63" t="str">
        <f t="shared" ca="1" si="157"/>
        <v/>
      </c>
      <c r="AT497" s="63" t="str">
        <f t="shared" ca="1" si="158"/>
        <v/>
      </c>
      <c r="AU497" s="63" t="str">
        <f t="shared" ca="1" si="159"/>
        <v/>
      </c>
      <c r="AV497" s="63" t="str">
        <f t="shared" ca="1" si="160"/>
        <v/>
      </c>
      <c r="AW497" s="63" t="str">
        <f t="shared" ca="1" si="161"/>
        <v/>
      </c>
      <c r="AX497" s="63" t="str">
        <f t="shared" ca="1" si="162"/>
        <v/>
      </c>
      <c r="BC497"/>
    </row>
    <row r="498" spans="1:55" ht="16.5" x14ac:dyDescent="0.15">
      <c r="A498" s="60" t="str">
        <f ca="1">IFERROR(MATCH('자료입력 및 결과표시'!$A$4,OFFSET($I$3,$A497,,1000),0)+$A497,"")</f>
        <v/>
      </c>
      <c r="B498" s="60" t="str">
        <f t="shared" ca="1" si="163"/>
        <v/>
      </c>
      <c r="H498" s="18">
        <f t="shared" si="146"/>
        <v>0</v>
      </c>
      <c r="I498" s="129"/>
      <c r="J498" s="130"/>
      <c r="K498" s="131"/>
      <c r="L498" s="132"/>
      <c r="M498" s="113"/>
      <c r="N498" s="114"/>
      <c r="O498" s="114"/>
      <c r="P498" s="114"/>
      <c r="Q498" s="114"/>
      <c r="R498" s="114"/>
      <c r="S498" s="115"/>
      <c r="T498" s="116"/>
      <c r="U498" s="133"/>
      <c r="V498" s="134"/>
      <c r="W498" s="135"/>
      <c r="X498" s="141">
        <f t="shared" si="147"/>
        <v>0</v>
      </c>
      <c r="Y498" s="142">
        <f t="shared" si="148"/>
        <v>0</v>
      </c>
      <c r="Z498" s="142">
        <f t="shared" si="149"/>
        <v>0</v>
      </c>
      <c r="AA498" s="143">
        <f t="shared" si="150"/>
        <v>0</v>
      </c>
      <c r="AC498" s="53">
        <f>IF(AND(NOT(X498=0),$I498='자료입력 및 결과표시'!$A$4,COUNTIF('업무중복도(데이터 입력)'!$M498:$S498,'자료입력 및 결과표시'!A$9)&gt;=1),1,0)</f>
        <v>0</v>
      </c>
      <c r="AD498" s="53">
        <f>IF(AND(NOT(Y498=0),$I498='자료입력 및 결과표시'!$A$4,COUNTIF('업무중복도(데이터 입력)'!$M498:$S498,'자료입력 및 결과표시'!B$9)&gt;=1),2,0)</f>
        <v>0</v>
      </c>
      <c r="AE498" s="53">
        <f>IF(AND(NOT(Z498=0),$I498='자료입력 및 결과표시'!$A$4,COUNTIF('업무중복도(데이터 입력)'!$M498:$S498,'자료입력 및 결과표시'!C$9)&gt;=1),3,0)</f>
        <v>0</v>
      </c>
      <c r="AF498" s="53">
        <f>IF(AND(NOT(AA498=0),$I498='자료입력 및 결과표시'!$A$4,COUNTIF('업무중복도(데이터 입력)'!$M498:$S498,'자료입력 및 결과표시'!D$9)&gt;=1),4,0)</f>
        <v>0</v>
      </c>
      <c r="AH498" s="20" t="str">
        <f t="shared" si="151"/>
        <v>\\\0</v>
      </c>
      <c r="AI498" s="20" t="str">
        <f t="shared" si="152"/>
        <v>\\\0</v>
      </c>
      <c r="AJ498" s="20" t="str">
        <f t="shared" si="153"/>
        <v>\\\0</v>
      </c>
      <c r="AK498" s="20" t="str">
        <f t="shared" si="154"/>
        <v>\\\0</v>
      </c>
      <c r="AM498" s="63" t="str">
        <f ca="1">IFERROR(MATCH('자료입력 및 결과표시'!$U$4,OFFSET($AH$3,$AM497,,1000),0)+$AM497,"")</f>
        <v/>
      </c>
      <c r="AN498" s="63" t="str">
        <f ca="1">IFERROR(MATCH('자료입력 및 결과표시'!$V$4,OFFSET($AI$3,$AN497,,1000),0)+$AN497,"")</f>
        <v/>
      </c>
      <c r="AO498" s="63" t="str">
        <f ca="1">IFERROR(MATCH('자료입력 및 결과표시'!$W$4,OFFSET($AJ$3,$AO497,,1000),0)+$AO497,"")</f>
        <v/>
      </c>
      <c r="AP498" s="63" t="str">
        <f ca="1">IFERROR(MATCH('자료입력 및 결과표시'!$X$4,OFFSET($AK$3,$AP497,,1000),0)+$AP497,"")</f>
        <v/>
      </c>
      <c r="AQ498" s="63" t="str">
        <f t="shared" ca="1" si="155"/>
        <v/>
      </c>
      <c r="AR498" s="63" t="str">
        <f t="shared" ca="1" si="156"/>
        <v/>
      </c>
      <c r="AS498" s="63" t="str">
        <f t="shared" ca="1" si="157"/>
        <v/>
      </c>
      <c r="AT498" s="63" t="str">
        <f t="shared" ca="1" si="158"/>
        <v/>
      </c>
      <c r="AU498" s="63" t="str">
        <f t="shared" ca="1" si="159"/>
        <v/>
      </c>
      <c r="AV498" s="63" t="str">
        <f t="shared" ca="1" si="160"/>
        <v/>
      </c>
      <c r="AW498" s="63" t="str">
        <f t="shared" ca="1" si="161"/>
        <v/>
      </c>
      <c r="AX498" s="63" t="str">
        <f t="shared" ca="1" si="162"/>
        <v/>
      </c>
      <c r="BC498"/>
    </row>
    <row r="499" spans="1:55" ht="16.5" x14ac:dyDescent="0.15">
      <c r="A499" s="60" t="str">
        <f ca="1">IFERROR(MATCH('자료입력 및 결과표시'!$A$4,OFFSET($I$3,$A498,,1000),0)+$A498,"")</f>
        <v/>
      </c>
      <c r="B499" s="60" t="str">
        <f t="shared" ca="1" si="163"/>
        <v/>
      </c>
      <c r="H499" s="18">
        <f t="shared" si="146"/>
        <v>0</v>
      </c>
      <c r="I499" s="129"/>
      <c r="J499" s="130"/>
      <c r="K499" s="131"/>
      <c r="L499" s="132"/>
      <c r="M499" s="113"/>
      <c r="N499" s="114"/>
      <c r="O499" s="114"/>
      <c r="P499" s="114"/>
      <c r="Q499" s="114"/>
      <c r="R499" s="114"/>
      <c r="S499" s="115"/>
      <c r="T499" s="116"/>
      <c r="U499" s="133"/>
      <c r="V499" s="134"/>
      <c r="W499" s="135"/>
      <c r="X499" s="141">
        <f t="shared" si="147"/>
        <v>0</v>
      </c>
      <c r="Y499" s="142">
        <f t="shared" si="148"/>
        <v>0</v>
      </c>
      <c r="Z499" s="142">
        <f t="shared" si="149"/>
        <v>0</v>
      </c>
      <c r="AA499" s="143">
        <f t="shared" si="150"/>
        <v>0</v>
      </c>
      <c r="AC499" s="53">
        <f>IF(AND(NOT(X499=0),$I499='자료입력 및 결과표시'!$A$4,COUNTIF('업무중복도(데이터 입력)'!$M499:$S499,'자료입력 및 결과표시'!A$9)&gt;=1),1,0)</f>
        <v>0</v>
      </c>
      <c r="AD499" s="53">
        <f>IF(AND(NOT(Y499=0),$I499='자료입력 및 결과표시'!$A$4,COUNTIF('업무중복도(데이터 입력)'!$M499:$S499,'자료입력 및 결과표시'!B$9)&gt;=1),2,0)</f>
        <v>0</v>
      </c>
      <c r="AE499" s="53">
        <f>IF(AND(NOT(Z499=0),$I499='자료입력 및 결과표시'!$A$4,COUNTIF('업무중복도(데이터 입력)'!$M499:$S499,'자료입력 및 결과표시'!C$9)&gt;=1),3,0)</f>
        <v>0</v>
      </c>
      <c r="AF499" s="53">
        <f>IF(AND(NOT(AA499=0),$I499='자료입력 및 결과표시'!$A$4,COUNTIF('업무중복도(데이터 입력)'!$M499:$S499,'자료입력 및 결과표시'!D$9)&gt;=1),4,0)</f>
        <v>0</v>
      </c>
      <c r="AH499" s="20" t="str">
        <f t="shared" si="151"/>
        <v>\\\0</v>
      </c>
      <c r="AI499" s="20" t="str">
        <f t="shared" si="152"/>
        <v>\\\0</v>
      </c>
      <c r="AJ499" s="20" t="str">
        <f t="shared" si="153"/>
        <v>\\\0</v>
      </c>
      <c r="AK499" s="20" t="str">
        <f t="shared" si="154"/>
        <v>\\\0</v>
      </c>
      <c r="AM499" s="63" t="str">
        <f ca="1">IFERROR(MATCH('자료입력 및 결과표시'!$U$4,OFFSET($AH$3,$AM498,,1000),0)+$AM498,"")</f>
        <v/>
      </c>
      <c r="AN499" s="63" t="str">
        <f ca="1">IFERROR(MATCH('자료입력 및 결과표시'!$V$4,OFFSET($AI$3,$AN498,,1000),0)+$AN498,"")</f>
        <v/>
      </c>
      <c r="AO499" s="63" t="str">
        <f ca="1">IFERROR(MATCH('자료입력 및 결과표시'!$W$4,OFFSET($AJ$3,$AO498,,1000),0)+$AO498,"")</f>
        <v/>
      </c>
      <c r="AP499" s="63" t="str">
        <f ca="1">IFERROR(MATCH('자료입력 및 결과표시'!$X$4,OFFSET($AK$3,$AP498,,1000),0)+$AP498,"")</f>
        <v/>
      </c>
      <c r="AQ499" s="63" t="str">
        <f t="shared" ca="1" si="155"/>
        <v/>
      </c>
      <c r="AR499" s="63" t="str">
        <f t="shared" ca="1" si="156"/>
        <v/>
      </c>
      <c r="AS499" s="63" t="str">
        <f t="shared" ca="1" si="157"/>
        <v/>
      </c>
      <c r="AT499" s="63" t="str">
        <f t="shared" ca="1" si="158"/>
        <v/>
      </c>
      <c r="AU499" s="63" t="str">
        <f t="shared" ca="1" si="159"/>
        <v/>
      </c>
      <c r="AV499" s="63" t="str">
        <f t="shared" ca="1" si="160"/>
        <v/>
      </c>
      <c r="AW499" s="63" t="str">
        <f t="shared" ca="1" si="161"/>
        <v/>
      </c>
      <c r="AX499" s="63" t="str">
        <f t="shared" ca="1" si="162"/>
        <v/>
      </c>
      <c r="BC499"/>
    </row>
    <row r="500" spans="1:55" ht="16.5" x14ac:dyDescent="0.15">
      <c r="A500" s="60" t="str">
        <f ca="1">IFERROR(MATCH('자료입력 및 결과표시'!$A$4,OFFSET($I$3,$A499,,1000),0)+$A499,"")</f>
        <v/>
      </c>
      <c r="B500" s="60" t="str">
        <f t="shared" ca="1" si="163"/>
        <v/>
      </c>
      <c r="H500" s="18">
        <f t="shared" si="146"/>
        <v>0</v>
      </c>
      <c r="I500" s="129"/>
      <c r="J500" s="130"/>
      <c r="K500" s="131"/>
      <c r="L500" s="132"/>
      <c r="M500" s="113"/>
      <c r="N500" s="114"/>
      <c r="O500" s="114"/>
      <c r="P500" s="114"/>
      <c r="Q500" s="114"/>
      <c r="R500" s="114"/>
      <c r="S500" s="115"/>
      <c r="T500" s="116"/>
      <c r="U500" s="133"/>
      <c r="V500" s="134"/>
      <c r="W500" s="135"/>
      <c r="X500" s="141">
        <f t="shared" si="147"/>
        <v>0</v>
      </c>
      <c r="Y500" s="142">
        <f t="shared" si="148"/>
        <v>0</v>
      </c>
      <c r="Z500" s="142">
        <f t="shared" si="149"/>
        <v>0</v>
      </c>
      <c r="AA500" s="143">
        <f t="shared" si="150"/>
        <v>0</v>
      </c>
      <c r="AC500" s="53">
        <f>IF(AND(NOT(X500=0),$I500='자료입력 및 결과표시'!$A$4,COUNTIF('업무중복도(데이터 입력)'!$M500:$S500,'자료입력 및 결과표시'!A$9)&gt;=1),1,0)</f>
        <v>0</v>
      </c>
      <c r="AD500" s="53">
        <f>IF(AND(NOT(Y500=0),$I500='자료입력 및 결과표시'!$A$4,COUNTIF('업무중복도(데이터 입력)'!$M500:$S500,'자료입력 및 결과표시'!B$9)&gt;=1),2,0)</f>
        <v>0</v>
      </c>
      <c r="AE500" s="53">
        <f>IF(AND(NOT(Z500=0),$I500='자료입력 및 결과표시'!$A$4,COUNTIF('업무중복도(데이터 입력)'!$M500:$S500,'자료입력 및 결과표시'!C$9)&gt;=1),3,0)</f>
        <v>0</v>
      </c>
      <c r="AF500" s="53">
        <f>IF(AND(NOT(AA500=0),$I500='자료입력 및 결과표시'!$A$4,COUNTIF('업무중복도(데이터 입력)'!$M500:$S500,'자료입력 및 결과표시'!D$9)&gt;=1),4,0)</f>
        <v>0</v>
      </c>
      <c r="AH500" s="20" t="str">
        <f t="shared" si="151"/>
        <v>\\\0</v>
      </c>
      <c r="AI500" s="20" t="str">
        <f t="shared" si="152"/>
        <v>\\\0</v>
      </c>
      <c r="AJ500" s="20" t="str">
        <f t="shared" si="153"/>
        <v>\\\0</v>
      </c>
      <c r="AK500" s="20" t="str">
        <f t="shared" si="154"/>
        <v>\\\0</v>
      </c>
      <c r="AM500" s="63" t="str">
        <f ca="1">IFERROR(MATCH('자료입력 및 결과표시'!$U$4,OFFSET($AH$3,$AM499,,1000),0)+$AM499,"")</f>
        <v/>
      </c>
      <c r="AN500" s="63" t="str">
        <f ca="1">IFERROR(MATCH('자료입력 및 결과표시'!$V$4,OFFSET($AI$3,$AN499,,1000),0)+$AN499,"")</f>
        <v/>
      </c>
      <c r="AO500" s="63" t="str">
        <f ca="1">IFERROR(MATCH('자료입력 및 결과표시'!$W$4,OFFSET($AJ$3,$AO499,,1000),0)+$AO499,"")</f>
        <v/>
      </c>
      <c r="AP500" s="63" t="str">
        <f ca="1">IFERROR(MATCH('자료입력 및 결과표시'!$X$4,OFFSET($AK$3,$AP499,,1000),0)+$AP499,"")</f>
        <v/>
      </c>
      <c r="AQ500" s="63" t="str">
        <f t="shared" ca="1" si="155"/>
        <v/>
      </c>
      <c r="AR500" s="63" t="str">
        <f t="shared" ca="1" si="156"/>
        <v/>
      </c>
      <c r="AS500" s="63" t="str">
        <f t="shared" ca="1" si="157"/>
        <v/>
      </c>
      <c r="AT500" s="63" t="str">
        <f t="shared" ca="1" si="158"/>
        <v/>
      </c>
      <c r="AU500" s="63" t="str">
        <f t="shared" ca="1" si="159"/>
        <v/>
      </c>
      <c r="AV500" s="63" t="str">
        <f t="shared" ca="1" si="160"/>
        <v/>
      </c>
      <c r="AW500" s="63" t="str">
        <f t="shared" ca="1" si="161"/>
        <v/>
      </c>
      <c r="AX500" s="63" t="str">
        <f t="shared" ca="1" si="162"/>
        <v/>
      </c>
      <c r="BC500"/>
    </row>
    <row r="501" spans="1:55" ht="16.5" x14ac:dyDescent="0.15">
      <c r="A501" s="60" t="str">
        <f ca="1">IFERROR(MATCH('자료입력 및 결과표시'!$A$4,OFFSET($I$3,$A500,,1000),0)+$A500,"")</f>
        <v/>
      </c>
      <c r="B501" s="60" t="str">
        <f t="shared" ca="1" si="163"/>
        <v/>
      </c>
      <c r="H501" s="18">
        <f t="shared" si="146"/>
        <v>0</v>
      </c>
      <c r="I501" s="129"/>
      <c r="J501" s="130"/>
      <c r="K501" s="131"/>
      <c r="L501" s="132"/>
      <c r="M501" s="113"/>
      <c r="N501" s="114"/>
      <c r="O501" s="114"/>
      <c r="P501" s="114"/>
      <c r="Q501" s="114"/>
      <c r="R501" s="114"/>
      <c r="S501" s="115"/>
      <c r="T501" s="116"/>
      <c r="U501" s="133"/>
      <c r="V501" s="134"/>
      <c r="W501" s="135"/>
      <c r="X501" s="141">
        <f t="shared" si="147"/>
        <v>0</v>
      </c>
      <c r="Y501" s="142">
        <f t="shared" si="148"/>
        <v>0</v>
      </c>
      <c r="Z501" s="142">
        <f t="shared" si="149"/>
        <v>0</v>
      </c>
      <c r="AA501" s="143">
        <f t="shared" si="150"/>
        <v>0</v>
      </c>
      <c r="AC501" s="53">
        <f>IF(AND(NOT(X501=0),$I501='자료입력 및 결과표시'!$A$4,COUNTIF('업무중복도(데이터 입력)'!$M501:$S501,'자료입력 및 결과표시'!A$9)&gt;=1),1,0)</f>
        <v>0</v>
      </c>
      <c r="AD501" s="53">
        <f>IF(AND(NOT(Y501=0),$I501='자료입력 및 결과표시'!$A$4,COUNTIF('업무중복도(데이터 입력)'!$M501:$S501,'자료입력 및 결과표시'!B$9)&gt;=1),2,0)</f>
        <v>0</v>
      </c>
      <c r="AE501" s="53">
        <f>IF(AND(NOT(Z501=0),$I501='자료입력 및 결과표시'!$A$4,COUNTIF('업무중복도(데이터 입력)'!$M501:$S501,'자료입력 및 결과표시'!C$9)&gt;=1),3,0)</f>
        <v>0</v>
      </c>
      <c r="AF501" s="53">
        <f>IF(AND(NOT(AA501=0),$I501='자료입력 및 결과표시'!$A$4,COUNTIF('업무중복도(데이터 입력)'!$M501:$S501,'자료입력 및 결과표시'!D$9)&gt;=1),4,0)</f>
        <v>0</v>
      </c>
      <c r="AH501" s="20" t="str">
        <f t="shared" si="151"/>
        <v>\\\0</v>
      </c>
      <c r="AI501" s="20" t="str">
        <f t="shared" si="152"/>
        <v>\\\0</v>
      </c>
      <c r="AJ501" s="20" t="str">
        <f t="shared" si="153"/>
        <v>\\\0</v>
      </c>
      <c r="AK501" s="20" t="str">
        <f t="shared" si="154"/>
        <v>\\\0</v>
      </c>
      <c r="AM501" s="63" t="str">
        <f ca="1">IFERROR(MATCH('자료입력 및 결과표시'!$U$4,OFFSET($AH$3,$AM500,,1000),0)+$AM500,"")</f>
        <v/>
      </c>
      <c r="AN501" s="63" t="str">
        <f ca="1">IFERROR(MATCH('자료입력 및 결과표시'!$V$4,OFFSET($AI$3,$AN500,,1000),0)+$AN500,"")</f>
        <v/>
      </c>
      <c r="AO501" s="63" t="str">
        <f ca="1">IFERROR(MATCH('자료입력 및 결과표시'!$W$4,OFFSET($AJ$3,$AO500,,1000),0)+$AO500,"")</f>
        <v/>
      </c>
      <c r="AP501" s="63" t="str">
        <f ca="1">IFERROR(MATCH('자료입력 및 결과표시'!$X$4,OFFSET($AK$3,$AP500,,1000),0)+$AP500,"")</f>
        <v/>
      </c>
      <c r="AQ501" s="63" t="str">
        <f t="shared" ca="1" si="155"/>
        <v/>
      </c>
      <c r="AR501" s="63" t="str">
        <f t="shared" ca="1" si="156"/>
        <v/>
      </c>
      <c r="AS501" s="63" t="str">
        <f t="shared" ca="1" si="157"/>
        <v/>
      </c>
      <c r="AT501" s="63" t="str">
        <f t="shared" ca="1" si="158"/>
        <v/>
      </c>
      <c r="AU501" s="63" t="str">
        <f t="shared" ca="1" si="159"/>
        <v/>
      </c>
      <c r="AV501" s="63" t="str">
        <f t="shared" ca="1" si="160"/>
        <v/>
      </c>
      <c r="AW501" s="63" t="str">
        <f t="shared" ca="1" si="161"/>
        <v/>
      </c>
      <c r="AX501" s="63" t="str">
        <f t="shared" ca="1" si="162"/>
        <v/>
      </c>
      <c r="BC501"/>
    </row>
    <row r="502" spans="1:55" ht="16.5" x14ac:dyDescent="0.15">
      <c r="A502" s="60" t="str">
        <f ca="1">IFERROR(MATCH('자료입력 및 결과표시'!$A$4,OFFSET($I$3,$A501,,1000),0)+$A501,"")</f>
        <v/>
      </c>
      <c r="B502" s="60" t="str">
        <f t="shared" ca="1" si="163"/>
        <v/>
      </c>
      <c r="H502" s="18">
        <f t="shared" si="146"/>
        <v>0</v>
      </c>
      <c r="I502" s="129"/>
      <c r="J502" s="130"/>
      <c r="K502" s="131"/>
      <c r="L502" s="132"/>
      <c r="M502" s="113"/>
      <c r="N502" s="114"/>
      <c r="O502" s="114"/>
      <c r="P502" s="114"/>
      <c r="Q502" s="114"/>
      <c r="R502" s="114"/>
      <c r="S502" s="115"/>
      <c r="T502" s="116"/>
      <c r="U502" s="133"/>
      <c r="V502" s="134"/>
      <c r="W502" s="135"/>
      <c r="X502" s="141">
        <f t="shared" si="147"/>
        <v>0</v>
      </c>
      <c r="Y502" s="142">
        <f t="shared" si="148"/>
        <v>0</v>
      </c>
      <c r="Z502" s="142">
        <f t="shared" si="149"/>
        <v>0</v>
      </c>
      <c r="AA502" s="143">
        <f t="shared" si="150"/>
        <v>0</v>
      </c>
      <c r="AC502" s="53">
        <f>IF(AND(NOT(X502=0),$I502='자료입력 및 결과표시'!$A$4,COUNTIF('업무중복도(데이터 입력)'!$M502:$S502,'자료입력 및 결과표시'!A$9)&gt;=1),1,0)</f>
        <v>0</v>
      </c>
      <c r="AD502" s="53">
        <f>IF(AND(NOT(Y502=0),$I502='자료입력 및 결과표시'!$A$4,COUNTIF('업무중복도(데이터 입력)'!$M502:$S502,'자료입력 및 결과표시'!B$9)&gt;=1),2,0)</f>
        <v>0</v>
      </c>
      <c r="AE502" s="53">
        <f>IF(AND(NOT(Z502=0),$I502='자료입력 및 결과표시'!$A$4,COUNTIF('업무중복도(데이터 입력)'!$M502:$S502,'자료입력 및 결과표시'!C$9)&gt;=1),3,0)</f>
        <v>0</v>
      </c>
      <c r="AF502" s="53">
        <f>IF(AND(NOT(AA502=0),$I502='자료입력 및 결과표시'!$A$4,COUNTIF('업무중복도(데이터 입력)'!$M502:$S502,'자료입력 및 결과표시'!D$9)&gt;=1),4,0)</f>
        <v>0</v>
      </c>
      <c r="AH502" s="20" t="str">
        <f t="shared" si="151"/>
        <v>\\\0</v>
      </c>
      <c r="AI502" s="20" t="str">
        <f t="shared" si="152"/>
        <v>\\\0</v>
      </c>
      <c r="AJ502" s="20" t="str">
        <f t="shared" si="153"/>
        <v>\\\0</v>
      </c>
      <c r="AK502" s="20" t="str">
        <f t="shared" si="154"/>
        <v>\\\0</v>
      </c>
      <c r="AM502" s="63" t="str">
        <f ca="1">IFERROR(MATCH('자료입력 및 결과표시'!$U$4,OFFSET($AH$3,$AM501,,1000),0)+$AM501,"")</f>
        <v/>
      </c>
      <c r="AN502" s="63" t="str">
        <f ca="1">IFERROR(MATCH('자료입력 및 결과표시'!$V$4,OFFSET($AI$3,$AN501,,1000),0)+$AN501,"")</f>
        <v/>
      </c>
      <c r="AO502" s="63" t="str">
        <f ca="1">IFERROR(MATCH('자료입력 및 결과표시'!$W$4,OFFSET($AJ$3,$AO501,,1000),0)+$AO501,"")</f>
        <v/>
      </c>
      <c r="AP502" s="63" t="str">
        <f ca="1">IFERROR(MATCH('자료입력 및 결과표시'!$X$4,OFFSET($AK$3,$AP501,,1000),0)+$AP501,"")</f>
        <v/>
      </c>
      <c r="AQ502" s="63" t="str">
        <f t="shared" ca="1" si="155"/>
        <v/>
      </c>
      <c r="AR502" s="63" t="str">
        <f t="shared" ca="1" si="156"/>
        <v/>
      </c>
      <c r="AS502" s="63" t="str">
        <f t="shared" ca="1" si="157"/>
        <v/>
      </c>
      <c r="AT502" s="63" t="str">
        <f t="shared" ca="1" si="158"/>
        <v/>
      </c>
      <c r="AU502" s="63" t="str">
        <f t="shared" ca="1" si="159"/>
        <v/>
      </c>
      <c r="AV502" s="63" t="str">
        <f t="shared" ca="1" si="160"/>
        <v/>
      </c>
      <c r="AW502" s="63" t="str">
        <f t="shared" ca="1" si="161"/>
        <v/>
      </c>
      <c r="AX502" s="63" t="str">
        <f t="shared" ca="1" si="162"/>
        <v/>
      </c>
      <c r="BC502"/>
    </row>
    <row r="503" spans="1:55" ht="16.5" x14ac:dyDescent="0.15">
      <c r="A503" s="60" t="str">
        <f ca="1">IFERROR(MATCH('자료입력 및 결과표시'!$A$4,OFFSET($I$3,$A502,,1000),0)+$A502,"")</f>
        <v/>
      </c>
      <c r="B503" s="60" t="str">
        <f t="shared" ca="1" si="163"/>
        <v/>
      </c>
      <c r="H503" s="18">
        <f t="shared" si="146"/>
        <v>0</v>
      </c>
      <c r="I503" s="129"/>
      <c r="J503" s="130"/>
      <c r="K503" s="131"/>
      <c r="L503" s="132"/>
      <c r="M503" s="113"/>
      <c r="N503" s="114"/>
      <c r="O503" s="114"/>
      <c r="P503" s="114"/>
      <c r="Q503" s="114"/>
      <c r="R503" s="114"/>
      <c r="S503" s="115"/>
      <c r="T503" s="116"/>
      <c r="U503" s="133"/>
      <c r="V503" s="134"/>
      <c r="W503" s="135"/>
      <c r="X503" s="141">
        <f t="shared" si="147"/>
        <v>0</v>
      </c>
      <c r="Y503" s="142">
        <f t="shared" si="148"/>
        <v>0</v>
      </c>
      <c r="Z503" s="142">
        <f t="shared" si="149"/>
        <v>0</v>
      </c>
      <c r="AA503" s="143">
        <f t="shared" si="150"/>
        <v>0</v>
      </c>
      <c r="AC503" s="53">
        <f>IF(AND(NOT(X503=0),$I503='자료입력 및 결과표시'!$A$4,COUNTIF('업무중복도(데이터 입력)'!$M503:$S503,'자료입력 및 결과표시'!A$9)&gt;=1),1,0)</f>
        <v>0</v>
      </c>
      <c r="AD503" s="53">
        <f>IF(AND(NOT(Y503=0),$I503='자료입력 및 결과표시'!$A$4,COUNTIF('업무중복도(데이터 입력)'!$M503:$S503,'자료입력 및 결과표시'!B$9)&gt;=1),2,0)</f>
        <v>0</v>
      </c>
      <c r="AE503" s="53">
        <f>IF(AND(NOT(Z503=0),$I503='자료입력 및 결과표시'!$A$4,COUNTIF('업무중복도(데이터 입력)'!$M503:$S503,'자료입력 및 결과표시'!C$9)&gt;=1),3,0)</f>
        <v>0</v>
      </c>
      <c r="AF503" s="53">
        <f>IF(AND(NOT(AA503=0),$I503='자료입력 및 결과표시'!$A$4,COUNTIF('업무중복도(데이터 입력)'!$M503:$S503,'자료입력 및 결과표시'!D$9)&gt;=1),4,0)</f>
        <v>0</v>
      </c>
      <c r="AH503" s="20" t="str">
        <f t="shared" si="151"/>
        <v>\\\0</v>
      </c>
      <c r="AI503" s="20" t="str">
        <f t="shared" si="152"/>
        <v>\\\0</v>
      </c>
      <c r="AJ503" s="20" t="str">
        <f t="shared" si="153"/>
        <v>\\\0</v>
      </c>
      <c r="AK503" s="20" t="str">
        <f t="shared" si="154"/>
        <v>\\\0</v>
      </c>
      <c r="AM503" s="63" t="str">
        <f ca="1">IFERROR(MATCH('자료입력 및 결과표시'!$U$4,OFFSET($AH$3,$AM502,,1000),0)+$AM502,"")</f>
        <v/>
      </c>
      <c r="AN503" s="63" t="str">
        <f ca="1">IFERROR(MATCH('자료입력 및 결과표시'!$V$4,OFFSET($AI$3,$AN502,,1000),0)+$AN502,"")</f>
        <v/>
      </c>
      <c r="AO503" s="63" t="str">
        <f ca="1">IFERROR(MATCH('자료입력 및 결과표시'!$W$4,OFFSET($AJ$3,$AO502,,1000),0)+$AO502,"")</f>
        <v/>
      </c>
      <c r="AP503" s="63" t="str">
        <f ca="1">IFERROR(MATCH('자료입력 및 결과표시'!$X$4,OFFSET($AK$3,$AP502,,1000),0)+$AP502,"")</f>
        <v/>
      </c>
      <c r="AQ503" s="63" t="str">
        <f t="shared" ca="1" si="155"/>
        <v/>
      </c>
      <c r="AR503" s="63" t="str">
        <f t="shared" ca="1" si="156"/>
        <v/>
      </c>
      <c r="AS503" s="63" t="str">
        <f t="shared" ca="1" si="157"/>
        <v/>
      </c>
      <c r="AT503" s="63" t="str">
        <f t="shared" ca="1" si="158"/>
        <v/>
      </c>
      <c r="AU503" s="63" t="str">
        <f t="shared" ca="1" si="159"/>
        <v/>
      </c>
      <c r="AV503" s="63" t="str">
        <f t="shared" ca="1" si="160"/>
        <v/>
      </c>
      <c r="AW503" s="63" t="str">
        <f t="shared" ca="1" si="161"/>
        <v/>
      </c>
      <c r="AX503" s="63" t="str">
        <f t="shared" ca="1" si="162"/>
        <v/>
      </c>
      <c r="BC503"/>
    </row>
    <row r="504" spans="1:55" ht="16.5" x14ac:dyDescent="0.15">
      <c r="A504" s="60" t="str">
        <f ca="1">IFERROR(MATCH('자료입력 및 결과표시'!$A$4,OFFSET($I$3,$A503,,1000),0)+$A503,"")</f>
        <v/>
      </c>
      <c r="B504" s="60" t="str">
        <f t="shared" ca="1" si="163"/>
        <v/>
      </c>
      <c r="H504" s="18">
        <f t="shared" si="146"/>
        <v>0</v>
      </c>
      <c r="I504" s="129"/>
      <c r="J504" s="130"/>
      <c r="K504" s="131"/>
      <c r="L504" s="132"/>
      <c r="M504" s="113"/>
      <c r="N504" s="114"/>
      <c r="O504" s="114"/>
      <c r="P504" s="114"/>
      <c r="Q504" s="114"/>
      <c r="R504" s="114"/>
      <c r="S504" s="115"/>
      <c r="T504" s="116"/>
      <c r="U504" s="133"/>
      <c r="V504" s="134"/>
      <c r="W504" s="135"/>
      <c r="X504" s="141">
        <f t="shared" si="147"/>
        <v>0</v>
      </c>
      <c r="Y504" s="142">
        <f t="shared" si="148"/>
        <v>0</v>
      </c>
      <c r="Z504" s="142">
        <f t="shared" si="149"/>
        <v>0</v>
      </c>
      <c r="AA504" s="143">
        <f t="shared" si="150"/>
        <v>0</v>
      </c>
      <c r="AC504" s="53">
        <f>IF(AND(NOT(X504=0),$I504='자료입력 및 결과표시'!$A$4,COUNTIF('업무중복도(데이터 입력)'!$M504:$S504,'자료입력 및 결과표시'!A$9)&gt;=1),1,0)</f>
        <v>0</v>
      </c>
      <c r="AD504" s="53">
        <f>IF(AND(NOT(Y504=0),$I504='자료입력 및 결과표시'!$A$4,COUNTIF('업무중복도(데이터 입력)'!$M504:$S504,'자료입력 및 결과표시'!B$9)&gt;=1),2,0)</f>
        <v>0</v>
      </c>
      <c r="AE504" s="53">
        <f>IF(AND(NOT(Z504=0),$I504='자료입력 및 결과표시'!$A$4,COUNTIF('업무중복도(데이터 입력)'!$M504:$S504,'자료입력 및 결과표시'!C$9)&gt;=1),3,0)</f>
        <v>0</v>
      </c>
      <c r="AF504" s="53">
        <f>IF(AND(NOT(AA504=0),$I504='자료입력 및 결과표시'!$A$4,COUNTIF('업무중복도(데이터 입력)'!$M504:$S504,'자료입력 및 결과표시'!D$9)&gt;=1),4,0)</f>
        <v>0</v>
      </c>
      <c r="AH504" s="20" t="str">
        <f t="shared" si="151"/>
        <v>\\\0</v>
      </c>
      <c r="AI504" s="20" t="str">
        <f t="shared" si="152"/>
        <v>\\\0</v>
      </c>
      <c r="AJ504" s="20" t="str">
        <f t="shared" si="153"/>
        <v>\\\0</v>
      </c>
      <c r="AK504" s="20" t="str">
        <f t="shared" si="154"/>
        <v>\\\0</v>
      </c>
      <c r="AM504" s="63" t="str">
        <f ca="1">IFERROR(MATCH('자료입력 및 결과표시'!$U$4,OFFSET($AH$3,$AM503,,1000),0)+$AM503,"")</f>
        <v/>
      </c>
      <c r="AN504" s="63" t="str">
        <f ca="1">IFERROR(MATCH('자료입력 및 결과표시'!$V$4,OFFSET($AI$3,$AN503,,1000),0)+$AN503,"")</f>
        <v/>
      </c>
      <c r="AO504" s="63" t="str">
        <f ca="1">IFERROR(MATCH('자료입력 및 결과표시'!$W$4,OFFSET($AJ$3,$AO503,,1000),0)+$AO503,"")</f>
        <v/>
      </c>
      <c r="AP504" s="63" t="str">
        <f ca="1">IFERROR(MATCH('자료입력 및 결과표시'!$X$4,OFFSET($AK$3,$AP503,,1000),0)+$AP503,"")</f>
        <v/>
      </c>
      <c r="AQ504" s="63" t="str">
        <f t="shared" ca="1" si="155"/>
        <v/>
      </c>
      <c r="AR504" s="63" t="str">
        <f t="shared" ca="1" si="156"/>
        <v/>
      </c>
      <c r="AS504" s="63" t="str">
        <f t="shared" ca="1" si="157"/>
        <v/>
      </c>
      <c r="AT504" s="63" t="str">
        <f t="shared" ca="1" si="158"/>
        <v/>
      </c>
      <c r="AU504" s="63" t="str">
        <f t="shared" ca="1" si="159"/>
        <v/>
      </c>
      <c r="AV504" s="63" t="str">
        <f t="shared" ca="1" si="160"/>
        <v/>
      </c>
      <c r="AW504" s="63" t="str">
        <f t="shared" ca="1" si="161"/>
        <v/>
      </c>
      <c r="AX504" s="63" t="str">
        <f t="shared" ca="1" si="162"/>
        <v/>
      </c>
      <c r="BC504"/>
    </row>
    <row r="505" spans="1:55" ht="16.5" x14ac:dyDescent="0.15">
      <c r="A505" s="60" t="str">
        <f ca="1">IFERROR(MATCH('자료입력 및 결과표시'!$A$4,OFFSET($I$3,$A504,,1000),0)+$A504,"")</f>
        <v/>
      </c>
      <c r="B505" s="60" t="str">
        <f t="shared" ca="1" si="163"/>
        <v/>
      </c>
      <c r="H505" s="18">
        <f t="shared" si="146"/>
        <v>0</v>
      </c>
      <c r="I505" s="129"/>
      <c r="J505" s="130"/>
      <c r="K505" s="131"/>
      <c r="L505" s="132"/>
      <c r="M505" s="113"/>
      <c r="N505" s="114"/>
      <c r="O505" s="114"/>
      <c r="P505" s="114"/>
      <c r="Q505" s="114"/>
      <c r="R505" s="114"/>
      <c r="S505" s="115"/>
      <c r="T505" s="116"/>
      <c r="U505" s="133"/>
      <c r="V505" s="134"/>
      <c r="W505" s="135"/>
      <c r="X505" s="141">
        <f t="shared" si="147"/>
        <v>0</v>
      </c>
      <c r="Y505" s="142">
        <f t="shared" si="148"/>
        <v>0</v>
      </c>
      <c r="Z505" s="142">
        <f t="shared" si="149"/>
        <v>0</v>
      </c>
      <c r="AA505" s="143">
        <f t="shared" si="150"/>
        <v>0</v>
      </c>
      <c r="AC505" s="53">
        <f>IF(AND(NOT(X505=0),$I505='자료입력 및 결과표시'!$A$4,COUNTIF('업무중복도(데이터 입력)'!$M505:$S505,'자료입력 및 결과표시'!A$9)&gt;=1),1,0)</f>
        <v>0</v>
      </c>
      <c r="AD505" s="53">
        <f>IF(AND(NOT(Y505=0),$I505='자료입력 및 결과표시'!$A$4,COUNTIF('업무중복도(데이터 입력)'!$M505:$S505,'자료입력 및 결과표시'!B$9)&gt;=1),2,0)</f>
        <v>0</v>
      </c>
      <c r="AE505" s="53">
        <f>IF(AND(NOT(Z505=0),$I505='자료입력 및 결과표시'!$A$4,COUNTIF('업무중복도(데이터 입력)'!$M505:$S505,'자료입력 및 결과표시'!C$9)&gt;=1),3,0)</f>
        <v>0</v>
      </c>
      <c r="AF505" s="53">
        <f>IF(AND(NOT(AA505=0),$I505='자료입력 및 결과표시'!$A$4,COUNTIF('업무중복도(데이터 입력)'!$M505:$S505,'자료입력 및 결과표시'!D$9)&gt;=1),4,0)</f>
        <v>0</v>
      </c>
      <c r="AH505" s="20" t="str">
        <f t="shared" si="151"/>
        <v>\\\0</v>
      </c>
      <c r="AI505" s="20" t="str">
        <f t="shared" si="152"/>
        <v>\\\0</v>
      </c>
      <c r="AJ505" s="20" t="str">
        <f t="shared" si="153"/>
        <v>\\\0</v>
      </c>
      <c r="AK505" s="20" t="str">
        <f t="shared" si="154"/>
        <v>\\\0</v>
      </c>
      <c r="AM505" s="63" t="str">
        <f ca="1">IFERROR(MATCH('자료입력 및 결과표시'!$U$4,OFFSET($AH$3,$AM504,,1000),0)+$AM504,"")</f>
        <v/>
      </c>
      <c r="AN505" s="63" t="str">
        <f ca="1">IFERROR(MATCH('자료입력 및 결과표시'!$V$4,OFFSET($AI$3,$AN504,,1000),0)+$AN504,"")</f>
        <v/>
      </c>
      <c r="AO505" s="63" t="str">
        <f ca="1">IFERROR(MATCH('자료입력 및 결과표시'!$W$4,OFFSET($AJ$3,$AO504,,1000),0)+$AO504,"")</f>
        <v/>
      </c>
      <c r="AP505" s="63" t="str">
        <f ca="1">IFERROR(MATCH('자료입력 및 결과표시'!$X$4,OFFSET($AK$3,$AP504,,1000),0)+$AP504,"")</f>
        <v/>
      </c>
      <c r="AQ505" s="63" t="str">
        <f t="shared" ca="1" si="155"/>
        <v/>
      </c>
      <c r="AR505" s="63" t="str">
        <f t="shared" ca="1" si="156"/>
        <v/>
      </c>
      <c r="AS505" s="63" t="str">
        <f t="shared" ca="1" si="157"/>
        <v/>
      </c>
      <c r="AT505" s="63" t="str">
        <f t="shared" ca="1" si="158"/>
        <v/>
      </c>
      <c r="AU505" s="63" t="str">
        <f t="shared" ca="1" si="159"/>
        <v/>
      </c>
      <c r="AV505" s="63" t="str">
        <f t="shared" ca="1" si="160"/>
        <v/>
      </c>
      <c r="AW505" s="63" t="str">
        <f t="shared" ca="1" si="161"/>
        <v/>
      </c>
      <c r="AX505" s="63" t="str">
        <f t="shared" ca="1" si="162"/>
        <v/>
      </c>
      <c r="BC505"/>
    </row>
    <row r="506" spans="1:55" ht="16.5" x14ac:dyDescent="0.15">
      <c r="A506" s="60" t="str">
        <f ca="1">IFERROR(MATCH('자료입력 및 결과표시'!$A$4,OFFSET($I$3,$A505,,1000),0)+$A505,"")</f>
        <v/>
      </c>
      <c r="B506" s="60" t="str">
        <f t="shared" ca="1" si="163"/>
        <v/>
      </c>
      <c r="H506" s="18">
        <f t="shared" si="146"/>
        <v>0</v>
      </c>
      <c r="I506" s="129"/>
      <c r="J506" s="130"/>
      <c r="K506" s="131"/>
      <c r="L506" s="132"/>
      <c r="M506" s="113"/>
      <c r="N506" s="114"/>
      <c r="O506" s="114"/>
      <c r="P506" s="114"/>
      <c r="Q506" s="114"/>
      <c r="R506" s="114"/>
      <c r="S506" s="115"/>
      <c r="T506" s="116"/>
      <c r="U506" s="133"/>
      <c r="V506" s="134"/>
      <c r="W506" s="135"/>
      <c r="X506" s="141">
        <f t="shared" si="147"/>
        <v>0</v>
      </c>
      <c r="Y506" s="142">
        <f t="shared" si="148"/>
        <v>0</v>
      </c>
      <c r="Z506" s="142">
        <f t="shared" si="149"/>
        <v>0</v>
      </c>
      <c r="AA506" s="143">
        <f t="shared" si="150"/>
        <v>0</v>
      </c>
      <c r="AC506" s="53">
        <f>IF(AND(NOT(X506=0),$I506='자료입력 및 결과표시'!$A$4,COUNTIF('업무중복도(데이터 입력)'!$M506:$S506,'자료입력 및 결과표시'!A$9)&gt;=1),1,0)</f>
        <v>0</v>
      </c>
      <c r="AD506" s="53">
        <f>IF(AND(NOT(Y506=0),$I506='자료입력 및 결과표시'!$A$4,COUNTIF('업무중복도(데이터 입력)'!$M506:$S506,'자료입력 및 결과표시'!B$9)&gt;=1),2,0)</f>
        <v>0</v>
      </c>
      <c r="AE506" s="53">
        <f>IF(AND(NOT(Z506=0),$I506='자료입력 및 결과표시'!$A$4,COUNTIF('업무중복도(데이터 입력)'!$M506:$S506,'자료입력 및 결과표시'!C$9)&gt;=1),3,0)</f>
        <v>0</v>
      </c>
      <c r="AF506" s="53">
        <f>IF(AND(NOT(AA506=0),$I506='자료입력 및 결과표시'!$A$4,COUNTIF('업무중복도(데이터 입력)'!$M506:$S506,'자료입력 및 결과표시'!D$9)&gt;=1),4,0)</f>
        <v>0</v>
      </c>
      <c r="AH506" s="20" t="str">
        <f t="shared" si="151"/>
        <v>\\\0</v>
      </c>
      <c r="AI506" s="20" t="str">
        <f t="shared" si="152"/>
        <v>\\\0</v>
      </c>
      <c r="AJ506" s="20" t="str">
        <f t="shared" si="153"/>
        <v>\\\0</v>
      </c>
      <c r="AK506" s="20" t="str">
        <f t="shared" si="154"/>
        <v>\\\0</v>
      </c>
      <c r="AM506" s="63" t="str">
        <f ca="1">IFERROR(MATCH('자료입력 및 결과표시'!$U$4,OFFSET($AH$3,$AM505,,1000),0)+$AM505,"")</f>
        <v/>
      </c>
      <c r="AN506" s="63" t="str">
        <f ca="1">IFERROR(MATCH('자료입력 및 결과표시'!$V$4,OFFSET($AI$3,$AN505,,1000),0)+$AN505,"")</f>
        <v/>
      </c>
      <c r="AO506" s="63" t="str">
        <f ca="1">IFERROR(MATCH('자료입력 및 결과표시'!$W$4,OFFSET($AJ$3,$AO505,,1000),0)+$AO505,"")</f>
        <v/>
      </c>
      <c r="AP506" s="63" t="str">
        <f ca="1">IFERROR(MATCH('자료입력 및 결과표시'!$X$4,OFFSET($AK$3,$AP505,,1000),0)+$AP505,"")</f>
        <v/>
      </c>
      <c r="AQ506" s="63" t="str">
        <f t="shared" ca="1" si="155"/>
        <v/>
      </c>
      <c r="AR506" s="63" t="str">
        <f t="shared" ca="1" si="156"/>
        <v/>
      </c>
      <c r="AS506" s="63" t="str">
        <f t="shared" ca="1" si="157"/>
        <v/>
      </c>
      <c r="AT506" s="63" t="str">
        <f t="shared" ca="1" si="158"/>
        <v/>
      </c>
      <c r="AU506" s="63" t="str">
        <f t="shared" ca="1" si="159"/>
        <v/>
      </c>
      <c r="AV506" s="63" t="str">
        <f t="shared" ca="1" si="160"/>
        <v/>
      </c>
      <c r="AW506" s="63" t="str">
        <f t="shared" ca="1" si="161"/>
        <v/>
      </c>
      <c r="AX506" s="63" t="str">
        <f t="shared" ca="1" si="162"/>
        <v/>
      </c>
      <c r="BC506"/>
    </row>
    <row r="507" spans="1:55" ht="16.5" x14ac:dyDescent="0.15">
      <c r="A507" s="60" t="str">
        <f ca="1">IFERROR(MATCH('자료입력 및 결과표시'!$A$4,OFFSET($I$3,$A506,,1000),0)+$A506,"")</f>
        <v/>
      </c>
      <c r="B507" s="60" t="str">
        <f t="shared" ca="1" si="163"/>
        <v/>
      </c>
      <c r="H507" s="18">
        <f t="shared" si="146"/>
        <v>0</v>
      </c>
      <c r="I507" s="129"/>
      <c r="J507" s="130"/>
      <c r="K507" s="131"/>
      <c r="L507" s="132"/>
      <c r="M507" s="113"/>
      <c r="N507" s="114"/>
      <c r="O507" s="114"/>
      <c r="P507" s="114"/>
      <c r="Q507" s="114"/>
      <c r="R507" s="114"/>
      <c r="S507" s="115"/>
      <c r="T507" s="116"/>
      <c r="U507" s="133"/>
      <c r="V507" s="134"/>
      <c r="W507" s="135"/>
      <c r="X507" s="141">
        <f t="shared" si="147"/>
        <v>0</v>
      </c>
      <c r="Y507" s="142">
        <f t="shared" si="148"/>
        <v>0</v>
      </c>
      <c r="Z507" s="142">
        <f t="shared" si="149"/>
        <v>0</v>
      </c>
      <c r="AA507" s="143">
        <f t="shared" si="150"/>
        <v>0</v>
      </c>
      <c r="AC507" s="53">
        <f>IF(AND(NOT(X507=0),$I507='자료입력 및 결과표시'!$A$4,COUNTIF('업무중복도(데이터 입력)'!$M507:$S507,'자료입력 및 결과표시'!A$9)&gt;=1),1,0)</f>
        <v>0</v>
      </c>
      <c r="AD507" s="53">
        <f>IF(AND(NOT(Y507=0),$I507='자료입력 및 결과표시'!$A$4,COUNTIF('업무중복도(데이터 입력)'!$M507:$S507,'자료입력 및 결과표시'!B$9)&gt;=1),2,0)</f>
        <v>0</v>
      </c>
      <c r="AE507" s="53">
        <f>IF(AND(NOT(Z507=0),$I507='자료입력 및 결과표시'!$A$4,COUNTIF('업무중복도(데이터 입력)'!$M507:$S507,'자료입력 및 결과표시'!C$9)&gt;=1),3,0)</f>
        <v>0</v>
      </c>
      <c r="AF507" s="53">
        <f>IF(AND(NOT(AA507=0),$I507='자료입력 및 결과표시'!$A$4,COUNTIF('업무중복도(데이터 입력)'!$M507:$S507,'자료입력 및 결과표시'!D$9)&gt;=1),4,0)</f>
        <v>0</v>
      </c>
      <c r="AH507" s="20" t="str">
        <f t="shared" si="151"/>
        <v>\\\0</v>
      </c>
      <c r="AI507" s="20" t="str">
        <f t="shared" si="152"/>
        <v>\\\0</v>
      </c>
      <c r="AJ507" s="20" t="str">
        <f t="shared" si="153"/>
        <v>\\\0</v>
      </c>
      <c r="AK507" s="20" t="str">
        <f t="shared" si="154"/>
        <v>\\\0</v>
      </c>
      <c r="AM507" s="63" t="str">
        <f ca="1">IFERROR(MATCH('자료입력 및 결과표시'!$U$4,OFFSET($AH$3,$AM506,,1000),0)+$AM506,"")</f>
        <v/>
      </c>
      <c r="AN507" s="63" t="str">
        <f ca="1">IFERROR(MATCH('자료입력 및 결과표시'!$V$4,OFFSET($AI$3,$AN506,,1000),0)+$AN506,"")</f>
        <v/>
      </c>
      <c r="AO507" s="63" t="str">
        <f ca="1">IFERROR(MATCH('자료입력 및 결과표시'!$W$4,OFFSET($AJ$3,$AO506,,1000),0)+$AO506,"")</f>
        <v/>
      </c>
      <c r="AP507" s="63" t="str">
        <f ca="1">IFERROR(MATCH('자료입력 및 결과표시'!$X$4,OFFSET($AK$3,$AP506,,1000),0)+$AP506,"")</f>
        <v/>
      </c>
      <c r="AQ507" s="63" t="str">
        <f t="shared" ca="1" si="155"/>
        <v/>
      </c>
      <c r="AR507" s="63" t="str">
        <f t="shared" ca="1" si="156"/>
        <v/>
      </c>
      <c r="AS507" s="63" t="str">
        <f t="shared" ca="1" si="157"/>
        <v/>
      </c>
      <c r="AT507" s="63" t="str">
        <f t="shared" ca="1" si="158"/>
        <v/>
      </c>
      <c r="AU507" s="63" t="str">
        <f t="shared" ca="1" si="159"/>
        <v/>
      </c>
      <c r="AV507" s="63" t="str">
        <f t="shared" ca="1" si="160"/>
        <v/>
      </c>
      <c r="AW507" s="63" t="str">
        <f t="shared" ca="1" si="161"/>
        <v/>
      </c>
      <c r="AX507" s="63" t="str">
        <f t="shared" ca="1" si="162"/>
        <v/>
      </c>
      <c r="BC507"/>
    </row>
    <row r="508" spans="1:55" ht="16.5" x14ac:dyDescent="0.15">
      <c r="A508" s="60" t="str">
        <f ca="1">IFERROR(MATCH('자료입력 및 결과표시'!$A$4,OFFSET($I$3,$A507,,1000),0)+$A507,"")</f>
        <v/>
      </c>
      <c r="B508" s="60" t="str">
        <f t="shared" ca="1" si="163"/>
        <v/>
      </c>
      <c r="H508" s="18">
        <f t="shared" si="146"/>
        <v>0</v>
      </c>
      <c r="I508" s="129"/>
      <c r="J508" s="130"/>
      <c r="K508" s="131"/>
      <c r="L508" s="132"/>
      <c r="M508" s="113"/>
      <c r="N508" s="114"/>
      <c r="O508" s="114"/>
      <c r="P508" s="114"/>
      <c r="Q508" s="114"/>
      <c r="R508" s="114"/>
      <c r="S508" s="115"/>
      <c r="T508" s="116"/>
      <c r="U508" s="133"/>
      <c r="V508" s="134"/>
      <c r="W508" s="135"/>
      <c r="X508" s="141">
        <f t="shared" si="147"/>
        <v>0</v>
      </c>
      <c r="Y508" s="142">
        <f t="shared" si="148"/>
        <v>0</v>
      </c>
      <c r="Z508" s="142">
        <f t="shared" si="149"/>
        <v>0</v>
      </c>
      <c r="AA508" s="143">
        <f t="shared" si="150"/>
        <v>0</v>
      </c>
      <c r="AC508" s="53">
        <f>IF(AND(NOT(X508=0),$I508='자료입력 및 결과표시'!$A$4,COUNTIF('업무중복도(데이터 입력)'!$M508:$S508,'자료입력 및 결과표시'!A$9)&gt;=1),1,0)</f>
        <v>0</v>
      </c>
      <c r="AD508" s="53">
        <f>IF(AND(NOT(Y508=0),$I508='자료입력 및 결과표시'!$A$4,COUNTIF('업무중복도(데이터 입력)'!$M508:$S508,'자료입력 및 결과표시'!B$9)&gt;=1),2,0)</f>
        <v>0</v>
      </c>
      <c r="AE508" s="53">
        <f>IF(AND(NOT(Z508=0),$I508='자료입력 및 결과표시'!$A$4,COUNTIF('업무중복도(데이터 입력)'!$M508:$S508,'자료입력 및 결과표시'!C$9)&gt;=1),3,0)</f>
        <v>0</v>
      </c>
      <c r="AF508" s="53">
        <f>IF(AND(NOT(AA508=0),$I508='자료입력 및 결과표시'!$A$4,COUNTIF('업무중복도(데이터 입력)'!$M508:$S508,'자료입력 및 결과표시'!D$9)&gt;=1),4,0)</f>
        <v>0</v>
      </c>
      <c r="AH508" s="20" t="str">
        <f t="shared" si="151"/>
        <v>\\\0</v>
      </c>
      <c r="AI508" s="20" t="str">
        <f t="shared" si="152"/>
        <v>\\\0</v>
      </c>
      <c r="AJ508" s="20" t="str">
        <f t="shared" si="153"/>
        <v>\\\0</v>
      </c>
      <c r="AK508" s="20" t="str">
        <f t="shared" si="154"/>
        <v>\\\0</v>
      </c>
      <c r="AM508" s="63" t="str">
        <f ca="1">IFERROR(MATCH('자료입력 및 결과표시'!$U$4,OFFSET($AH$3,$AM507,,1000),0)+$AM507,"")</f>
        <v/>
      </c>
      <c r="AN508" s="63" t="str">
        <f ca="1">IFERROR(MATCH('자료입력 및 결과표시'!$V$4,OFFSET($AI$3,$AN507,,1000),0)+$AN507,"")</f>
        <v/>
      </c>
      <c r="AO508" s="63" t="str">
        <f ca="1">IFERROR(MATCH('자료입력 및 결과표시'!$W$4,OFFSET($AJ$3,$AO507,,1000),0)+$AO507,"")</f>
        <v/>
      </c>
      <c r="AP508" s="63" t="str">
        <f ca="1">IFERROR(MATCH('자료입력 및 결과표시'!$X$4,OFFSET($AK$3,$AP507,,1000),0)+$AP507,"")</f>
        <v/>
      </c>
      <c r="AQ508" s="63" t="str">
        <f t="shared" ca="1" si="155"/>
        <v/>
      </c>
      <c r="AR508" s="63" t="str">
        <f t="shared" ca="1" si="156"/>
        <v/>
      </c>
      <c r="AS508" s="63" t="str">
        <f t="shared" ca="1" si="157"/>
        <v/>
      </c>
      <c r="AT508" s="63" t="str">
        <f t="shared" ca="1" si="158"/>
        <v/>
      </c>
      <c r="AU508" s="63" t="str">
        <f t="shared" ca="1" si="159"/>
        <v/>
      </c>
      <c r="AV508" s="63" t="str">
        <f t="shared" ca="1" si="160"/>
        <v/>
      </c>
      <c r="AW508" s="63" t="str">
        <f t="shared" ca="1" si="161"/>
        <v/>
      </c>
      <c r="AX508" s="63" t="str">
        <f t="shared" ca="1" si="162"/>
        <v/>
      </c>
      <c r="BC508"/>
    </row>
    <row r="509" spans="1:55" ht="16.5" x14ac:dyDescent="0.15">
      <c r="A509" s="60" t="str">
        <f ca="1">IFERROR(MATCH('자료입력 및 결과표시'!$A$4,OFFSET($I$3,$A508,,1000),0)+$A508,"")</f>
        <v/>
      </c>
      <c r="B509" s="60" t="str">
        <f t="shared" ca="1" si="163"/>
        <v/>
      </c>
      <c r="H509" s="18">
        <f t="shared" si="146"/>
        <v>0</v>
      </c>
      <c r="I509" s="129"/>
      <c r="J509" s="130"/>
      <c r="K509" s="131"/>
      <c r="L509" s="132"/>
      <c r="M509" s="113"/>
      <c r="N509" s="114"/>
      <c r="O509" s="114"/>
      <c r="P509" s="114"/>
      <c r="Q509" s="114"/>
      <c r="R509" s="114"/>
      <c r="S509" s="115"/>
      <c r="T509" s="116"/>
      <c r="U509" s="133"/>
      <c r="V509" s="134"/>
      <c r="W509" s="135"/>
      <c r="X509" s="141">
        <f t="shared" si="147"/>
        <v>0</v>
      </c>
      <c r="Y509" s="142">
        <f t="shared" si="148"/>
        <v>0</v>
      </c>
      <c r="Z509" s="142">
        <f t="shared" si="149"/>
        <v>0</v>
      </c>
      <c r="AA509" s="143">
        <f t="shared" si="150"/>
        <v>0</v>
      </c>
      <c r="AC509" s="53">
        <f>IF(AND(NOT(X509=0),$I509='자료입력 및 결과표시'!$A$4,COUNTIF('업무중복도(데이터 입력)'!$M509:$S509,'자료입력 및 결과표시'!A$9)&gt;=1),1,0)</f>
        <v>0</v>
      </c>
      <c r="AD509" s="53">
        <f>IF(AND(NOT(Y509=0),$I509='자료입력 및 결과표시'!$A$4,COUNTIF('업무중복도(데이터 입력)'!$M509:$S509,'자료입력 및 결과표시'!B$9)&gt;=1),2,0)</f>
        <v>0</v>
      </c>
      <c r="AE509" s="53">
        <f>IF(AND(NOT(Z509=0),$I509='자료입력 및 결과표시'!$A$4,COUNTIF('업무중복도(데이터 입력)'!$M509:$S509,'자료입력 및 결과표시'!C$9)&gt;=1),3,0)</f>
        <v>0</v>
      </c>
      <c r="AF509" s="53">
        <f>IF(AND(NOT(AA509=0),$I509='자료입력 및 결과표시'!$A$4,COUNTIF('업무중복도(데이터 입력)'!$M509:$S509,'자료입력 및 결과표시'!D$9)&gt;=1),4,0)</f>
        <v>0</v>
      </c>
      <c r="AH509" s="20" t="str">
        <f t="shared" si="151"/>
        <v>\\\0</v>
      </c>
      <c r="AI509" s="20" t="str">
        <f t="shared" si="152"/>
        <v>\\\0</v>
      </c>
      <c r="AJ509" s="20" t="str">
        <f t="shared" si="153"/>
        <v>\\\0</v>
      </c>
      <c r="AK509" s="20" t="str">
        <f t="shared" si="154"/>
        <v>\\\0</v>
      </c>
      <c r="AM509" s="63" t="str">
        <f ca="1">IFERROR(MATCH('자료입력 및 결과표시'!$U$4,OFFSET($AH$3,$AM508,,1000),0)+$AM508,"")</f>
        <v/>
      </c>
      <c r="AN509" s="63" t="str">
        <f ca="1">IFERROR(MATCH('자료입력 및 결과표시'!$V$4,OFFSET($AI$3,$AN508,,1000),0)+$AN508,"")</f>
        <v/>
      </c>
      <c r="AO509" s="63" t="str">
        <f ca="1">IFERROR(MATCH('자료입력 및 결과표시'!$W$4,OFFSET($AJ$3,$AO508,,1000),0)+$AO508,"")</f>
        <v/>
      </c>
      <c r="AP509" s="63" t="str">
        <f ca="1">IFERROR(MATCH('자료입력 및 결과표시'!$X$4,OFFSET($AK$3,$AP508,,1000),0)+$AP508,"")</f>
        <v/>
      </c>
      <c r="AQ509" s="63" t="str">
        <f t="shared" ca="1" si="155"/>
        <v/>
      </c>
      <c r="AR509" s="63" t="str">
        <f t="shared" ca="1" si="156"/>
        <v/>
      </c>
      <c r="AS509" s="63" t="str">
        <f t="shared" ca="1" si="157"/>
        <v/>
      </c>
      <c r="AT509" s="63" t="str">
        <f t="shared" ca="1" si="158"/>
        <v/>
      </c>
      <c r="AU509" s="63" t="str">
        <f t="shared" ca="1" si="159"/>
        <v/>
      </c>
      <c r="AV509" s="63" t="str">
        <f t="shared" ca="1" si="160"/>
        <v/>
      </c>
      <c r="AW509" s="63" t="str">
        <f t="shared" ca="1" si="161"/>
        <v/>
      </c>
      <c r="AX509" s="63" t="str">
        <f t="shared" ca="1" si="162"/>
        <v/>
      </c>
      <c r="BC509"/>
    </row>
    <row r="510" spans="1:55" ht="16.5" x14ac:dyDescent="0.15">
      <c r="A510" s="60" t="str">
        <f ca="1">IFERROR(MATCH('자료입력 및 결과표시'!$A$4,OFFSET($I$3,$A509,,1000),0)+$A509,"")</f>
        <v/>
      </c>
      <c r="B510" s="60" t="str">
        <f t="shared" ca="1" si="163"/>
        <v/>
      </c>
      <c r="H510" s="18">
        <f t="shared" si="146"/>
        <v>0</v>
      </c>
      <c r="I510" s="129"/>
      <c r="J510" s="130"/>
      <c r="K510" s="131"/>
      <c r="L510" s="132"/>
      <c r="M510" s="113"/>
      <c r="N510" s="114"/>
      <c r="O510" s="114"/>
      <c r="P510" s="114"/>
      <c r="Q510" s="114"/>
      <c r="R510" s="114"/>
      <c r="S510" s="115"/>
      <c r="T510" s="116"/>
      <c r="U510" s="133"/>
      <c r="V510" s="134"/>
      <c r="W510" s="135"/>
      <c r="X510" s="141">
        <f t="shared" si="147"/>
        <v>0</v>
      </c>
      <c r="Y510" s="142">
        <f t="shared" si="148"/>
        <v>0</v>
      </c>
      <c r="Z510" s="142">
        <f t="shared" si="149"/>
        <v>0</v>
      </c>
      <c r="AA510" s="143">
        <f t="shared" si="150"/>
        <v>0</v>
      </c>
      <c r="AC510" s="53">
        <f>IF(AND(NOT(X510=0),$I510='자료입력 및 결과표시'!$A$4,COUNTIF('업무중복도(데이터 입력)'!$M510:$S510,'자료입력 및 결과표시'!A$9)&gt;=1),1,0)</f>
        <v>0</v>
      </c>
      <c r="AD510" s="53">
        <f>IF(AND(NOT(Y510=0),$I510='자료입력 및 결과표시'!$A$4,COUNTIF('업무중복도(데이터 입력)'!$M510:$S510,'자료입력 및 결과표시'!B$9)&gt;=1),2,0)</f>
        <v>0</v>
      </c>
      <c r="AE510" s="53">
        <f>IF(AND(NOT(Z510=0),$I510='자료입력 및 결과표시'!$A$4,COUNTIF('업무중복도(데이터 입력)'!$M510:$S510,'자료입력 및 결과표시'!C$9)&gt;=1),3,0)</f>
        <v>0</v>
      </c>
      <c r="AF510" s="53">
        <f>IF(AND(NOT(AA510=0),$I510='자료입력 및 결과표시'!$A$4,COUNTIF('업무중복도(데이터 입력)'!$M510:$S510,'자료입력 및 결과표시'!D$9)&gt;=1),4,0)</f>
        <v>0</v>
      </c>
      <c r="AH510" s="20" t="str">
        <f t="shared" si="151"/>
        <v>\\\0</v>
      </c>
      <c r="AI510" s="20" t="str">
        <f t="shared" si="152"/>
        <v>\\\0</v>
      </c>
      <c r="AJ510" s="20" t="str">
        <f t="shared" si="153"/>
        <v>\\\0</v>
      </c>
      <c r="AK510" s="20" t="str">
        <f t="shared" si="154"/>
        <v>\\\0</v>
      </c>
      <c r="AM510" s="63" t="str">
        <f ca="1">IFERROR(MATCH('자료입력 및 결과표시'!$U$4,OFFSET($AH$3,$AM509,,1000),0)+$AM509,"")</f>
        <v/>
      </c>
      <c r="AN510" s="63" t="str">
        <f ca="1">IFERROR(MATCH('자료입력 및 결과표시'!$V$4,OFFSET($AI$3,$AN509,,1000),0)+$AN509,"")</f>
        <v/>
      </c>
      <c r="AO510" s="63" t="str">
        <f ca="1">IFERROR(MATCH('자료입력 및 결과표시'!$W$4,OFFSET($AJ$3,$AO509,,1000),0)+$AO509,"")</f>
        <v/>
      </c>
      <c r="AP510" s="63" t="str">
        <f ca="1">IFERROR(MATCH('자료입력 및 결과표시'!$X$4,OFFSET($AK$3,$AP509,,1000),0)+$AP509,"")</f>
        <v/>
      </c>
      <c r="AQ510" s="63" t="str">
        <f t="shared" ca="1" si="155"/>
        <v/>
      </c>
      <c r="AR510" s="63" t="str">
        <f t="shared" ca="1" si="156"/>
        <v/>
      </c>
      <c r="AS510" s="63" t="str">
        <f t="shared" ca="1" si="157"/>
        <v/>
      </c>
      <c r="AT510" s="63" t="str">
        <f t="shared" ca="1" si="158"/>
        <v/>
      </c>
      <c r="AU510" s="63" t="str">
        <f t="shared" ca="1" si="159"/>
        <v/>
      </c>
      <c r="AV510" s="63" t="str">
        <f t="shared" ca="1" si="160"/>
        <v/>
      </c>
      <c r="AW510" s="63" t="str">
        <f t="shared" ca="1" si="161"/>
        <v/>
      </c>
      <c r="AX510" s="63" t="str">
        <f t="shared" ca="1" si="162"/>
        <v/>
      </c>
      <c r="BC510"/>
    </row>
    <row r="511" spans="1:55" ht="16.5" x14ac:dyDescent="0.15">
      <c r="A511" s="60" t="str">
        <f ca="1">IFERROR(MATCH('자료입력 및 결과표시'!$A$4,OFFSET($I$3,$A510,,1000),0)+$A510,"")</f>
        <v/>
      </c>
      <c r="B511" s="60" t="str">
        <f t="shared" ca="1" si="163"/>
        <v/>
      </c>
      <c r="H511" s="18">
        <f t="shared" si="146"/>
        <v>0</v>
      </c>
      <c r="I511" s="129"/>
      <c r="J511" s="130"/>
      <c r="K511" s="131"/>
      <c r="L511" s="132"/>
      <c r="M511" s="113"/>
      <c r="N511" s="114"/>
      <c r="O511" s="114"/>
      <c r="P511" s="114"/>
      <c r="Q511" s="114"/>
      <c r="R511" s="114"/>
      <c r="S511" s="115"/>
      <c r="T511" s="116"/>
      <c r="U511" s="133"/>
      <c r="V511" s="134"/>
      <c r="W511" s="135"/>
      <c r="X511" s="141">
        <f t="shared" si="147"/>
        <v>0</v>
      </c>
      <c r="Y511" s="142">
        <f t="shared" si="148"/>
        <v>0</v>
      </c>
      <c r="Z511" s="142">
        <f t="shared" si="149"/>
        <v>0</v>
      </c>
      <c r="AA511" s="143">
        <f t="shared" si="150"/>
        <v>0</v>
      </c>
      <c r="AC511" s="53">
        <f>IF(AND(NOT(X511=0),$I511='자료입력 및 결과표시'!$A$4,COUNTIF('업무중복도(데이터 입력)'!$M511:$S511,'자료입력 및 결과표시'!A$9)&gt;=1),1,0)</f>
        <v>0</v>
      </c>
      <c r="AD511" s="53">
        <f>IF(AND(NOT(Y511=0),$I511='자료입력 및 결과표시'!$A$4,COUNTIF('업무중복도(데이터 입력)'!$M511:$S511,'자료입력 및 결과표시'!B$9)&gt;=1),2,0)</f>
        <v>0</v>
      </c>
      <c r="AE511" s="53">
        <f>IF(AND(NOT(Z511=0),$I511='자료입력 및 결과표시'!$A$4,COUNTIF('업무중복도(데이터 입력)'!$M511:$S511,'자료입력 및 결과표시'!C$9)&gt;=1),3,0)</f>
        <v>0</v>
      </c>
      <c r="AF511" s="53">
        <f>IF(AND(NOT(AA511=0),$I511='자료입력 및 결과표시'!$A$4,COUNTIF('업무중복도(데이터 입력)'!$M511:$S511,'자료입력 및 결과표시'!D$9)&gt;=1),4,0)</f>
        <v>0</v>
      </c>
      <c r="AH511" s="20" t="str">
        <f t="shared" si="151"/>
        <v>\\\0</v>
      </c>
      <c r="AI511" s="20" t="str">
        <f t="shared" si="152"/>
        <v>\\\0</v>
      </c>
      <c r="AJ511" s="20" t="str">
        <f t="shared" si="153"/>
        <v>\\\0</v>
      </c>
      <c r="AK511" s="20" t="str">
        <f t="shared" si="154"/>
        <v>\\\0</v>
      </c>
      <c r="AM511" s="63" t="str">
        <f ca="1">IFERROR(MATCH('자료입력 및 결과표시'!$U$4,OFFSET($AH$3,$AM510,,1000),0)+$AM510,"")</f>
        <v/>
      </c>
      <c r="AN511" s="63" t="str">
        <f ca="1">IFERROR(MATCH('자료입력 및 결과표시'!$V$4,OFFSET($AI$3,$AN510,,1000),0)+$AN510,"")</f>
        <v/>
      </c>
      <c r="AO511" s="63" t="str">
        <f ca="1">IFERROR(MATCH('자료입력 및 결과표시'!$W$4,OFFSET($AJ$3,$AO510,,1000),0)+$AO510,"")</f>
        <v/>
      </c>
      <c r="AP511" s="63" t="str">
        <f ca="1">IFERROR(MATCH('자료입력 및 결과표시'!$X$4,OFFSET($AK$3,$AP510,,1000),0)+$AP510,"")</f>
        <v/>
      </c>
      <c r="AQ511" s="63" t="str">
        <f t="shared" ca="1" si="155"/>
        <v/>
      </c>
      <c r="AR511" s="63" t="str">
        <f t="shared" ca="1" si="156"/>
        <v/>
      </c>
      <c r="AS511" s="63" t="str">
        <f t="shared" ca="1" si="157"/>
        <v/>
      </c>
      <c r="AT511" s="63" t="str">
        <f t="shared" ca="1" si="158"/>
        <v/>
      </c>
      <c r="AU511" s="63" t="str">
        <f t="shared" ca="1" si="159"/>
        <v/>
      </c>
      <c r="AV511" s="63" t="str">
        <f t="shared" ca="1" si="160"/>
        <v/>
      </c>
      <c r="AW511" s="63" t="str">
        <f t="shared" ca="1" si="161"/>
        <v/>
      </c>
      <c r="AX511" s="63" t="str">
        <f t="shared" ca="1" si="162"/>
        <v/>
      </c>
      <c r="BC511"/>
    </row>
    <row r="512" spans="1:55" ht="16.5" x14ac:dyDescent="0.15">
      <c r="A512" s="60" t="str">
        <f ca="1">IFERROR(MATCH('자료입력 및 결과표시'!$A$4,OFFSET($I$3,$A511,,1000),0)+$A511,"")</f>
        <v/>
      </c>
      <c r="B512" s="60" t="str">
        <f t="shared" ca="1" si="163"/>
        <v/>
      </c>
      <c r="H512" s="18">
        <f t="shared" si="146"/>
        <v>0</v>
      </c>
      <c r="I512" s="129"/>
      <c r="J512" s="130"/>
      <c r="K512" s="131"/>
      <c r="L512" s="132"/>
      <c r="M512" s="113"/>
      <c r="N512" s="114"/>
      <c r="O512" s="114"/>
      <c r="P512" s="114"/>
      <c r="Q512" s="114"/>
      <c r="R512" s="114"/>
      <c r="S512" s="115"/>
      <c r="T512" s="116"/>
      <c r="U512" s="133"/>
      <c r="V512" s="134"/>
      <c r="W512" s="135"/>
      <c r="X512" s="141">
        <f t="shared" si="147"/>
        <v>0</v>
      </c>
      <c r="Y512" s="142">
        <f t="shared" si="148"/>
        <v>0</v>
      </c>
      <c r="Z512" s="142">
        <f t="shared" si="149"/>
        <v>0</v>
      </c>
      <c r="AA512" s="143">
        <f t="shared" si="150"/>
        <v>0</v>
      </c>
      <c r="AC512" s="53">
        <f>IF(AND(NOT(X512=0),$I512='자료입력 및 결과표시'!$A$4,COUNTIF('업무중복도(데이터 입력)'!$M512:$S512,'자료입력 및 결과표시'!A$9)&gt;=1),1,0)</f>
        <v>0</v>
      </c>
      <c r="AD512" s="53">
        <f>IF(AND(NOT(Y512=0),$I512='자료입력 및 결과표시'!$A$4,COUNTIF('업무중복도(데이터 입력)'!$M512:$S512,'자료입력 및 결과표시'!B$9)&gt;=1),2,0)</f>
        <v>0</v>
      </c>
      <c r="AE512" s="53">
        <f>IF(AND(NOT(Z512=0),$I512='자료입력 및 결과표시'!$A$4,COUNTIF('업무중복도(데이터 입력)'!$M512:$S512,'자료입력 및 결과표시'!C$9)&gt;=1),3,0)</f>
        <v>0</v>
      </c>
      <c r="AF512" s="53">
        <f>IF(AND(NOT(AA512=0),$I512='자료입력 및 결과표시'!$A$4,COUNTIF('업무중복도(데이터 입력)'!$M512:$S512,'자료입력 및 결과표시'!D$9)&gt;=1),4,0)</f>
        <v>0</v>
      </c>
      <c r="AH512" s="20" t="str">
        <f t="shared" si="151"/>
        <v>\\\0</v>
      </c>
      <c r="AI512" s="20" t="str">
        <f t="shared" si="152"/>
        <v>\\\0</v>
      </c>
      <c r="AJ512" s="20" t="str">
        <f t="shared" si="153"/>
        <v>\\\0</v>
      </c>
      <c r="AK512" s="20" t="str">
        <f t="shared" si="154"/>
        <v>\\\0</v>
      </c>
      <c r="AM512" s="63" t="str">
        <f ca="1">IFERROR(MATCH('자료입력 및 결과표시'!$U$4,OFFSET($AH$3,$AM511,,1000),0)+$AM511,"")</f>
        <v/>
      </c>
      <c r="AN512" s="63" t="str">
        <f ca="1">IFERROR(MATCH('자료입력 및 결과표시'!$V$4,OFFSET($AI$3,$AN511,,1000),0)+$AN511,"")</f>
        <v/>
      </c>
      <c r="AO512" s="63" t="str">
        <f ca="1">IFERROR(MATCH('자료입력 및 결과표시'!$W$4,OFFSET($AJ$3,$AO511,,1000),0)+$AO511,"")</f>
        <v/>
      </c>
      <c r="AP512" s="63" t="str">
        <f ca="1">IFERROR(MATCH('자료입력 및 결과표시'!$X$4,OFFSET($AK$3,$AP511,,1000),0)+$AP511,"")</f>
        <v/>
      </c>
      <c r="AQ512" s="63" t="str">
        <f t="shared" ca="1" si="155"/>
        <v/>
      </c>
      <c r="AR512" s="63" t="str">
        <f t="shared" ca="1" si="156"/>
        <v/>
      </c>
      <c r="AS512" s="63" t="str">
        <f t="shared" ca="1" si="157"/>
        <v/>
      </c>
      <c r="AT512" s="63" t="str">
        <f t="shared" ca="1" si="158"/>
        <v/>
      </c>
      <c r="AU512" s="63" t="str">
        <f t="shared" ca="1" si="159"/>
        <v/>
      </c>
      <c r="AV512" s="63" t="str">
        <f t="shared" ca="1" si="160"/>
        <v/>
      </c>
      <c r="AW512" s="63" t="str">
        <f t="shared" ca="1" si="161"/>
        <v/>
      </c>
      <c r="AX512" s="63" t="str">
        <f t="shared" ca="1" si="162"/>
        <v/>
      </c>
      <c r="BC512"/>
    </row>
    <row r="513" spans="1:55" ht="16.5" x14ac:dyDescent="0.15">
      <c r="A513" s="60" t="str">
        <f ca="1">IFERROR(MATCH('자료입력 및 결과표시'!$A$4,OFFSET($I$3,$A512,,1000),0)+$A512,"")</f>
        <v/>
      </c>
      <c r="B513" s="60" t="str">
        <f t="shared" ca="1" si="163"/>
        <v/>
      </c>
      <c r="H513" s="18">
        <f t="shared" si="146"/>
        <v>0</v>
      </c>
      <c r="I513" s="129"/>
      <c r="J513" s="130"/>
      <c r="K513" s="131"/>
      <c r="L513" s="132"/>
      <c r="M513" s="113"/>
      <c r="N513" s="114"/>
      <c r="O513" s="114"/>
      <c r="P513" s="114"/>
      <c r="Q513" s="114"/>
      <c r="R513" s="114"/>
      <c r="S513" s="115"/>
      <c r="T513" s="116"/>
      <c r="U513" s="133"/>
      <c r="V513" s="134"/>
      <c r="W513" s="135"/>
      <c r="X513" s="141">
        <f t="shared" si="147"/>
        <v>0</v>
      </c>
      <c r="Y513" s="142">
        <f t="shared" si="148"/>
        <v>0</v>
      </c>
      <c r="Z513" s="142">
        <f t="shared" si="149"/>
        <v>0</v>
      </c>
      <c r="AA513" s="143">
        <f t="shared" si="150"/>
        <v>0</v>
      </c>
      <c r="AC513" s="53">
        <f>IF(AND(NOT(X513=0),$I513='자료입력 및 결과표시'!$A$4,COUNTIF('업무중복도(데이터 입력)'!$M513:$S513,'자료입력 및 결과표시'!A$9)&gt;=1),1,0)</f>
        <v>0</v>
      </c>
      <c r="AD513" s="53">
        <f>IF(AND(NOT(Y513=0),$I513='자료입력 및 결과표시'!$A$4,COUNTIF('업무중복도(데이터 입력)'!$M513:$S513,'자료입력 및 결과표시'!B$9)&gt;=1),2,0)</f>
        <v>0</v>
      </c>
      <c r="AE513" s="53">
        <f>IF(AND(NOT(Z513=0),$I513='자료입력 및 결과표시'!$A$4,COUNTIF('업무중복도(데이터 입력)'!$M513:$S513,'자료입력 및 결과표시'!C$9)&gt;=1),3,0)</f>
        <v>0</v>
      </c>
      <c r="AF513" s="53">
        <f>IF(AND(NOT(AA513=0),$I513='자료입력 및 결과표시'!$A$4,COUNTIF('업무중복도(데이터 입력)'!$M513:$S513,'자료입력 및 결과표시'!D$9)&gt;=1),4,0)</f>
        <v>0</v>
      </c>
      <c r="AH513" s="20" t="str">
        <f t="shared" si="151"/>
        <v>\\\0</v>
      </c>
      <c r="AI513" s="20" t="str">
        <f t="shared" si="152"/>
        <v>\\\0</v>
      </c>
      <c r="AJ513" s="20" t="str">
        <f t="shared" si="153"/>
        <v>\\\0</v>
      </c>
      <c r="AK513" s="20" t="str">
        <f t="shared" si="154"/>
        <v>\\\0</v>
      </c>
      <c r="AM513" s="63" t="str">
        <f ca="1">IFERROR(MATCH('자료입력 및 결과표시'!$U$4,OFFSET($AH$3,$AM512,,1000),0)+$AM512,"")</f>
        <v/>
      </c>
      <c r="AN513" s="63" t="str">
        <f ca="1">IFERROR(MATCH('자료입력 및 결과표시'!$V$4,OFFSET($AI$3,$AN512,,1000),0)+$AN512,"")</f>
        <v/>
      </c>
      <c r="AO513" s="63" t="str">
        <f ca="1">IFERROR(MATCH('자료입력 및 결과표시'!$W$4,OFFSET($AJ$3,$AO512,,1000),0)+$AO512,"")</f>
        <v/>
      </c>
      <c r="AP513" s="63" t="str">
        <f ca="1">IFERROR(MATCH('자료입력 및 결과표시'!$X$4,OFFSET($AK$3,$AP512,,1000),0)+$AP512,"")</f>
        <v/>
      </c>
      <c r="AQ513" s="63" t="str">
        <f t="shared" ca="1" si="155"/>
        <v/>
      </c>
      <c r="AR513" s="63" t="str">
        <f t="shared" ca="1" si="156"/>
        <v/>
      </c>
      <c r="AS513" s="63" t="str">
        <f t="shared" ca="1" si="157"/>
        <v/>
      </c>
      <c r="AT513" s="63" t="str">
        <f t="shared" ca="1" si="158"/>
        <v/>
      </c>
      <c r="AU513" s="63" t="str">
        <f t="shared" ca="1" si="159"/>
        <v/>
      </c>
      <c r="AV513" s="63" t="str">
        <f t="shared" ca="1" si="160"/>
        <v/>
      </c>
      <c r="AW513" s="63" t="str">
        <f t="shared" ca="1" si="161"/>
        <v/>
      </c>
      <c r="AX513" s="63" t="str">
        <f t="shared" ca="1" si="162"/>
        <v/>
      </c>
      <c r="BC513"/>
    </row>
    <row r="514" spans="1:55" ht="16.5" x14ac:dyDescent="0.15">
      <c r="A514" s="60" t="str">
        <f ca="1">IFERROR(MATCH('자료입력 및 결과표시'!$A$4,OFFSET($I$3,$A513,,1000),0)+$A513,"")</f>
        <v/>
      </c>
      <c r="B514" s="60" t="str">
        <f t="shared" ca="1" si="163"/>
        <v/>
      </c>
      <c r="H514" s="18">
        <f t="shared" si="146"/>
        <v>0</v>
      </c>
      <c r="I514" s="129"/>
      <c r="J514" s="130"/>
      <c r="K514" s="131"/>
      <c r="L514" s="132"/>
      <c r="M514" s="113"/>
      <c r="N514" s="114"/>
      <c r="O514" s="114"/>
      <c r="P514" s="114"/>
      <c r="Q514" s="114"/>
      <c r="R514" s="114"/>
      <c r="S514" s="115"/>
      <c r="T514" s="116"/>
      <c r="U514" s="133"/>
      <c r="V514" s="134"/>
      <c r="W514" s="135"/>
      <c r="X514" s="141">
        <f t="shared" si="147"/>
        <v>0</v>
      </c>
      <c r="Y514" s="142">
        <f t="shared" si="148"/>
        <v>0</v>
      </c>
      <c r="Z514" s="142">
        <f t="shared" si="149"/>
        <v>0</v>
      </c>
      <c r="AA514" s="143">
        <f t="shared" si="150"/>
        <v>0</v>
      </c>
      <c r="AC514" s="53">
        <f>IF(AND(NOT(X514=0),$I514='자료입력 및 결과표시'!$A$4,COUNTIF('업무중복도(데이터 입력)'!$M514:$S514,'자료입력 및 결과표시'!A$9)&gt;=1),1,0)</f>
        <v>0</v>
      </c>
      <c r="AD514" s="53">
        <f>IF(AND(NOT(Y514=0),$I514='자료입력 및 결과표시'!$A$4,COUNTIF('업무중복도(데이터 입력)'!$M514:$S514,'자료입력 및 결과표시'!B$9)&gt;=1),2,0)</f>
        <v>0</v>
      </c>
      <c r="AE514" s="53">
        <f>IF(AND(NOT(Z514=0),$I514='자료입력 및 결과표시'!$A$4,COUNTIF('업무중복도(데이터 입력)'!$M514:$S514,'자료입력 및 결과표시'!C$9)&gt;=1),3,0)</f>
        <v>0</v>
      </c>
      <c r="AF514" s="53">
        <f>IF(AND(NOT(AA514=0),$I514='자료입력 및 결과표시'!$A$4,COUNTIF('업무중복도(데이터 입력)'!$M514:$S514,'자료입력 및 결과표시'!D$9)&gt;=1),4,0)</f>
        <v>0</v>
      </c>
      <c r="AH514" s="20" t="str">
        <f t="shared" si="151"/>
        <v>\\\0</v>
      </c>
      <c r="AI514" s="20" t="str">
        <f t="shared" si="152"/>
        <v>\\\0</v>
      </c>
      <c r="AJ514" s="20" t="str">
        <f t="shared" si="153"/>
        <v>\\\0</v>
      </c>
      <c r="AK514" s="20" t="str">
        <f t="shared" si="154"/>
        <v>\\\0</v>
      </c>
      <c r="AM514" s="63" t="str">
        <f ca="1">IFERROR(MATCH('자료입력 및 결과표시'!$U$4,OFFSET($AH$3,$AM513,,1000),0)+$AM513,"")</f>
        <v/>
      </c>
      <c r="AN514" s="63" t="str">
        <f ca="1">IFERROR(MATCH('자료입력 및 결과표시'!$V$4,OFFSET($AI$3,$AN513,,1000),0)+$AN513,"")</f>
        <v/>
      </c>
      <c r="AO514" s="63" t="str">
        <f ca="1">IFERROR(MATCH('자료입력 및 결과표시'!$W$4,OFFSET($AJ$3,$AO513,,1000),0)+$AO513,"")</f>
        <v/>
      </c>
      <c r="AP514" s="63" t="str">
        <f ca="1">IFERROR(MATCH('자료입력 및 결과표시'!$X$4,OFFSET($AK$3,$AP513,,1000),0)+$AP513,"")</f>
        <v/>
      </c>
      <c r="AQ514" s="63" t="str">
        <f t="shared" ca="1" si="155"/>
        <v/>
      </c>
      <c r="AR514" s="63" t="str">
        <f t="shared" ca="1" si="156"/>
        <v/>
      </c>
      <c r="AS514" s="63" t="str">
        <f t="shared" ca="1" si="157"/>
        <v/>
      </c>
      <c r="AT514" s="63" t="str">
        <f t="shared" ca="1" si="158"/>
        <v/>
      </c>
      <c r="AU514" s="63" t="str">
        <f t="shared" ca="1" si="159"/>
        <v/>
      </c>
      <c r="AV514" s="63" t="str">
        <f t="shared" ca="1" si="160"/>
        <v/>
      </c>
      <c r="AW514" s="63" t="str">
        <f t="shared" ca="1" si="161"/>
        <v/>
      </c>
      <c r="AX514" s="63" t="str">
        <f t="shared" ca="1" si="162"/>
        <v/>
      </c>
      <c r="BC514"/>
    </row>
    <row r="515" spans="1:55" ht="16.5" x14ac:dyDescent="0.15">
      <c r="A515" s="60" t="str">
        <f ca="1">IFERROR(MATCH('자료입력 및 결과표시'!$A$4,OFFSET($I$3,$A514,,1000),0)+$A514,"")</f>
        <v/>
      </c>
      <c r="B515" s="60" t="str">
        <f t="shared" ca="1" si="163"/>
        <v/>
      </c>
      <c r="H515" s="18">
        <f t="shared" ref="H515:H578" si="164">IF(OR(NOT(X515=0),NOT(Y515=0),NOT(Z515=0),NOT(AA515=0)),$A$3&amp;"\"&amp;V515&amp;"\"&amp;W515,0)</f>
        <v>0</v>
      </c>
      <c r="I515" s="129"/>
      <c r="J515" s="130"/>
      <c r="K515" s="131"/>
      <c r="L515" s="132"/>
      <c r="M515" s="113"/>
      <c r="N515" s="114"/>
      <c r="O515" s="114"/>
      <c r="P515" s="114"/>
      <c r="Q515" s="114"/>
      <c r="R515" s="114"/>
      <c r="S515" s="115"/>
      <c r="T515" s="116"/>
      <c r="U515" s="133"/>
      <c r="V515" s="134"/>
      <c r="W515" s="135"/>
      <c r="X515" s="141">
        <f t="shared" si="147"/>
        <v>0</v>
      </c>
      <c r="Y515" s="142">
        <f t="shared" si="148"/>
        <v>0</v>
      </c>
      <c r="Z515" s="142">
        <f t="shared" si="149"/>
        <v>0</v>
      </c>
      <c r="AA515" s="143">
        <f t="shared" si="150"/>
        <v>0</v>
      </c>
      <c r="AC515" s="53">
        <f>IF(AND(NOT(X515=0),$I515='자료입력 및 결과표시'!$A$4,COUNTIF('업무중복도(데이터 입력)'!$M515:$S515,'자료입력 및 결과표시'!A$9)&gt;=1),1,0)</f>
        <v>0</v>
      </c>
      <c r="AD515" s="53">
        <f>IF(AND(NOT(Y515=0),$I515='자료입력 및 결과표시'!$A$4,COUNTIF('업무중복도(데이터 입력)'!$M515:$S515,'자료입력 및 결과표시'!B$9)&gt;=1),2,0)</f>
        <v>0</v>
      </c>
      <c r="AE515" s="53">
        <f>IF(AND(NOT(Z515=0),$I515='자료입력 및 결과표시'!$A$4,COUNTIF('업무중복도(데이터 입력)'!$M515:$S515,'자료입력 및 결과표시'!C$9)&gt;=1),3,0)</f>
        <v>0</v>
      </c>
      <c r="AF515" s="53">
        <f>IF(AND(NOT(AA515=0),$I515='자료입력 및 결과표시'!$A$4,COUNTIF('업무중복도(데이터 입력)'!$M515:$S515,'자료입력 및 결과표시'!D$9)&gt;=1),4,0)</f>
        <v>0</v>
      </c>
      <c r="AH515" s="20" t="str">
        <f t="shared" si="151"/>
        <v>\\\0</v>
      </c>
      <c r="AI515" s="20" t="str">
        <f t="shared" si="152"/>
        <v>\\\0</v>
      </c>
      <c r="AJ515" s="20" t="str">
        <f t="shared" si="153"/>
        <v>\\\0</v>
      </c>
      <c r="AK515" s="20" t="str">
        <f t="shared" si="154"/>
        <v>\\\0</v>
      </c>
      <c r="AM515" s="63" t="str">
        <f ca="1">IFERROR(MATCH('자료입력 및 결과표시'!$U$4,OFFSET($AH$3,$AM514,,1000),0)+$AM514,"")</f>
        <v/>
      </c>
      <c r="AN515" s="63" t="str">
        <f ca="1">IFERROR(MATCH('자료입력 및 결과표시'!$V$4,OFFSET($AI$3,$AN514,,1000),0)+$AN514,"")</f>
        <v/>
      </c>
      <c r="AO515" s="63" t="str">
        <f ca="1">IFERROR(MATCH('자료입력 및 결과표시'!$W$4,OFFSET($AJ$3,$AO514,,1000),0)+$AO514,"")</f>
        <v/>
      </c>
      <c r="AP515" s="63" t="str">
        <f ca="1">IFERROR(MATCH('자료입력 및 결과표시'!$X$4,OFFSET($AK$3,$AP514,,1000),0)+$AP514,"")</f>
        <v/>
      </c>
      <c r="AQ515" s="63" t="str">
        <f t="shared" ca="1" si="155"/>
        <v/>
      </c>
      <c r="AR515" s="63" t="str">
        <f t="shared" ca="1" si="156"/>
        <v/>
      </c>
      <c r="AS515" s="63" t="str">
        <f t="shared" ca="1" si="157"/>
        <v/>
      </c>
      <c r="AT515" s="63" t="str">
        <f t="shared" ca="1" si="158"/>
        <v/>
      </c>
      <c r="AU515" s="63" t="str">
        <f t="shared" ca="1" si="159"/>
        <v/>
      </c>
      <c r="AV515" s="63" t="str">
        <f t="shared" ca="1" si="160"/>
        <v/>
      </c>
      <c r="AW515" s="63" t="str">
        <f t="shared" ca="1" si="161"/>
        <v/>
      </c>
      <c r="AX515" s="63" t="str">
        <f t="shared" ca="1" si="162"/>
        <v/>
      </c>
      <c r="BC515"/>
    </row>
    <row r="516" spans="1:55" ht="16.5" x14ac:dyDescent="0.15">
      <c r="A516" s="60" t="str">
        <f ca="1">IFERROR(MATCH('자료입력 및 결과표시'!$A$4,OFFSET($I$3,$A515,,1000),0)+$A515,"")</f>
        <v/>
      </c>
      <c r="B516" s="60" t="str">
        <f t="shared" ca="1" si="163"/>
        <v/>
      </c>
      <c r="H516" s="18">
        <f t="shared" si="164"/>
        <v>0</v>
      </c>
      <c r="I516" s="129"/>
      <c r="J516" s="130"/>
      <c r="K516" s="131"/>
      <c r="L516" s="132"/>
      <c r="M516" s="113"/>
      <c r="N516" s="114"/>
      <c r="O516" s="114"/>
      <c r="P516" s="114"/>
      <c r="Q516" s="114"/>
      <c r="R516" s="114"/>
      <c r="S516" s="115"/>
      <c r="T516" s="116"/>
      <c r="U516" s="133"/>
      <c r="V516" s="134"/>
      <c r="W516" s="135"/>
      <c r="X516" s="141">
        <f t="shared" ref="X516:X579" si="165">IF($C$5="미만",IF(AND($I516=$A$3,OR(B$3=$M516,B$3=$N516,B$3=$O516,B$3=$P516,B$3=$Q516,B$3=$R516,B$3=$S516)),IF(OR($A$5+90&gt;=$L516,$A$5&lt;$K516),0,IF($L516-$A$5-90&gt;=$B$5,$B$5,$L516-$A$5-90)),0),IF($T516=$C$5,IF(AND($I516=$A$3,OR(B$3=$M516,B$3=$N516,B$3=$O516,B$3=$P516,B$3=$Q516,B$3=$R516,B$3=$S516)),IF(OR($A$5+90&gt;=$L516,$A$5&lt;$K516),0,IF($L516-$A$5-90&gt;=$B$5,$B$5,$L516-$A$5-90)),0),0))</f>
        <v>0</v>
      </c>
      <c r="Y516" s="142">
        <f t="shared" ref="Y516:Y579" si="166">IF($C$5="미만",IF(AND($I516=$A$3,OR(C$3=$M516,C$3=$N516,C$3=$O516,C$3=$P516,C$3=$Q516,C$3=$R516,C$3=$S516)),IF(OR($A$5+90&gt;=$L516,$A$5&lt;$K516),0,IF($L516-$A$5-90&gt;=$B$5,$B$5,$L516-$A$5-90)),0),IF($T516=$C$5,IF(AND($I516=$A$3,OR(C$3=$M516,C$3=$N516,C$3=$O516,C$3=$P516,C$3=$Q516,C$3=$R516,C$3=$S516)),IF(OR($A$5+90&gt;=$L516,$A$5&lt;$K516),0,IF($L516-$A$5-90&gt;=$B$5,$B$5,$L516-$A$5-90)),0),0))</f>
        <v>0</v>
      </c>
      <c r="Z516" s="142">
        <f t="shared" ref="Z516:Z579" si="167">IF($C$5="미만",IF(AND($I516=$A$3,OR(D$3=$M516,D$3=$N516,D$3=$O516,D$3=$P516,D$3=$Q516,D$3=$R516,D$3=$S516)),IF(OR($A$5+90&gt;=$L516,$A$5&lt;$K516),0,IF($L516-$A$5-90&gt;=$B$5,$B$5,$L516-$A$5-90)),0),IF($T516=$C$5,IF(AND($I516=$A$3,OR(D$3=$M516,D$3=$N516,D$3=$O516,D$3=$P516,D$3=$Q516,D$3=$R516,D$3=$S516)),IF(OR($A$5+90&gt;=$L516,$A$5&lt;$K516),0,IF($L516-$A$5-90&gt;=$B$5,$B$5,$L516-$A$5-90)),0),0))</f>
        <v>0</v>
      </c>
      <c r="AA516" s="143">
        <f t="shared" ref="AA516:AA579" si="168">IF($C$5="미만",IF(AND($I516=$A$3,OR(E$3=$M516,E$3=$N516,E$3=$O516,E$3=$P516,E$3=$Q516,E$3=$R516,E$3=$S516)),IF(OR($A$5+90&gt;=$L516,$A$5&lt;$K516),0,IF($L516-$A$5-90&gt;=$B$5,$B$5,$L516-$A$5-90)),0),IF($T516=$C$5,IF(AND($I516=$A$3,OR(E$3=$M516,E$3=$N516,E$3=$O516,E$3=$P516,E$3=$Q516,E$3=$R516,E$3=$S516)),IF(OR($A$5+90&gt;=$L516,$A$5&lt;$K516),0,IF($L516-$A$5-90&gt;=$B$5,$B$5,$L516-$A$5-90)),0),0))</f>
        <v>0</v>
      </c>
      <c r="AC516" s="53">
        <f>IF(AND(NOT(X516=0),$I516='자료입력 및 결과표시'!$A$4,COUNTIF('업무중복도(데이터 입력)'!$M516:$S516,'자료입력 및 결과표시'!A$9)&gt;=1),1,0)</f>
        <v>0</v>
      </c>
      <c r="AD516" s="53">
        <f>IF(AND(NOT(Y516=0),$I516='자료입력 및 결과표시'!$A$4,COUNTIF('업무중복도(데이터 입력)'!$M516:$S516,'자료입력 및 결과표시'!B$9)&gt;=1),2,0)</f>
        <v>0</v>
      </c>
      <c r="AE516" s="53">
        <f>IF(AND(NOT(Z516=0),$I516='자료입력 및 결과표시'!$A$4,COUNTIF('업무중복도(데이터 입력)'!$M516:$S516,'자료입력 및 결과표시'!C$9)&gt;=1),3,0)</f>
        <v>0</v>
      </c>
      <c r="AF516" s="53">
        <f>IF(AND(NOT(AA516=0),$I516='자료입력 및 결과표시'!$A$4,COUNTIF('업무중복도(데이터 입력)'!$M516:$S516,'자료입력 및 결과표시'!D$9)&gt;=1),4,0)</f>
        <v>0</v>
      </c>
      <c r="AH516" s="20" t="str">
        <f t="shared" ref="AH516:AH579" si="169">$I516&amp;"\"&amp;$V516&amp;"\"&amp;$W516&amp;"\"&amp;$AC516</f>
        <v>\\\0</v>
      </c>
      <c r="AI516" s="20" t="str">
        <f t="shared" ref="AI516:AI579" si="170">$I516&amp;"\"&amp;$V516&amp;"\"&amp;$W516&amp;"\"&amp;$AD516</f>
        <v>\\\0</v>
      </c>
      <c r="AJ516" s="20" t="str">
        <f t="shared" ref="AJ516:AJ579" si="171">$I516&amp;"\"&amp;$V516&amp;"\"&amp;$W516&amp;"\"&amp;$AE516</f>
        <v>\\\0</v>
      </c>
      <c r="AK516" s="20" t="str">
        <f t="shared" ref="AK516:AK579" si="172">$I516&amp;"\"&amp;$V516&amp;"\"&amp;$W516&amp;"\"&amp;$AF516</f>
        <v>\\\0</v>
      </c>
      <c r="AM516" s="63" t="str">
        <f ca="1">IFERROR(MATCH('자료입력 및 결과표시'!$U$4,OFFSET($AH$3,$AM515,,1000),0)+$AM515,"")</f>
        <v/>
      </c>
      <c r="AN516" s="63" t="str">
        <f ca="1">IFERROR(MATCH('자료입력 및 결과표시'!$V$4,OFFSET($AI$3,$AN515,,1000),0)+$AN515,"")</f>
        <v/>
      </c>
      <c r="AO516" s="63" t="str">
        <f ca="1">IFERROR(MATCH('자료입력 및 결과표시'!$W$4,OFFSET($AJ$3,$AO515,,1000),0)+$AO515,"")</f>
        <v/>
      </c>
      <c r="AP516" s="63" t="str">
        <f ca="1">IFERROR(MATCH('자료입력 및 결과표시'!$X$4,OFFSET($AK$3,$AP515,,1000),0)+$AP515,"")</f>
        <v/>
      </c>
      <c r="AQ516" s="63" t="str">
        <f t="shared" ref="AQ516:AQ579" ca="1" si="173">IFERROR(INDEX($J$3:$J$1003,AM516),"")</f>
        <v/>
      </c>
      <c r="AR516" s="63" t="str">
        <f t="shared" ref="AR516:AR579" ca="1" si="174">IFERROR(INDEX($J$3:$J$1003,AN516),"")</f>
        <v/>
      </c>
      <c r="AS516" s="63" t="str">
        <f t="shared" ref="AS516:AS579" ca="1" si="175">IFERROR(INDEX($J$3:$J$1003,AO516),"")</f>
        <v/>
      </c>
      <c r="AT516" s="63" t="str">
        <f t="shared" ref="AT516:AT579" ca="1" si="176">IFERROR(INDEX($J$3:$J$1003,AP516),"")</f>
        <v/>
      </c>
      <c r="AU516" s="63" t="str">
        <f t="shared" ref="AU516:AU579" ca="1" si="177">IFERROR(INDEX($X$3:$X$1003,AM516),"")</f>
        <v/>
      </c>
      <c r="AV516" s="63" t="str">
        <f t="shared" ref="AV516:AV579" ca="1" si="178">IFERROR(INDEX($Y$3:$Y$1003,AN516),"")</f>
        <v/>
      </c>
      <c r="AW516" s="63" t="str">
        <f t="shared" ref="AW516:AW579" ca="1" si="179">IFERROR(INDEX($Z$3:$Z$1003,AO516),"")</f>
        <v/>
      </c>
      <c r="AX516" s="63" t="str">
        <f t="shared" ref="AX516:AX579" ca="1" si="180">IFERROR(INDEX($AA$3:$AA$1003,AP516),"")</f>
        <v/>
      </c>
      <c r="BC516"/>
    </row>
    <row r="517" spans="1:55" ht="16.5" x14ac:dyDescent="0.15">
      <c r="A517" s="60" t="str">
        <f ca="1">IFERROR(MATCH('자료입력 및 결과표시'!$A$4,OFFSET($I$3,$A516,,1000),0)+$A516,"")</f>
        <v/>
      </c>
      <c r="B517" s="60" t="str">
        <f t="shared" ca="1" si="163"/>
        <v/>
      </c>
      <c r="H517" s="18">
        <f t="shared" si="164"/>
        <v>0</v>
      </c>
      <c r="I517" s="129"/>
      <c r="J517" s="130"/>
      <c r="K517" s="131"/>
      <c r="L517" s="132"/>
      <c r="M517" s="113"/>
      <c r="N517" s="114"/>
      <c r="O517" s="114"/>
      <c r="P517" s="114"/>
      <c r="Q517" s="114"/>
      <c r="R517" s="114"/>
      <c r="S517" s="115"/>
      <c r="T517" s="116"/>
      <c r="U517" s="133"/>
      <c r="V517" s="134"/>
      <c r="W517" s="135"/>
      <c r="X517" s="141">
        <f t="shared" si="165"/>
        <v>0</v>
      </c>
      <c r="Y517" s="142">
        <f t="shared" si="166"/>
        <v>0</v>
      </c>
      <c r="Z517" s="142">
        <f t="shared" si="167"/>
        <v>0</v>
      </c>
      <c r="AA517" s="143">
        <f t="shared" si="168"/>
        <v>0</v>
      </c>
      <c r="AC517" s="53">
        <f>IF(AND(NOT(X517=0),$I517='자료입력 및 결과표시'!$A$4,COUNTIF('업무중복도(데이터 입력)'!$M517:$S517,'자료입력 및 결과표시'!A$9)&gt;=1),1,0)</f>
        <v>0</v>
      </c>
      <c r="AD517" s="53">
        <f>IF(AND(NOT(Y517=0),$I517='자료입력 및 결과표시'!$A$4,COUNTIF('업무중복도(데이터 입력)'!$M517:$S517,'자료입력 및 결과표시'!B$9)&gt;=1),2,0)</f>
        <v>0</v>
      </c>
      <c r="AE517" s="53">
        <f>IF(AND(NOT(Z517=0),$I517='자료입력 및 결과표시'!$A$4,COUNTIF('업무중복도(데이터 입력)'!$M517:$S517,'자료입력 및 결과표시'!C$9)&gt;=1),3,0)</f>
        <v>0</v>
      </c>
      <c r="AF517" s="53">
        <f>IF(AND(NOT(AA517=0),$I517='자료입력 및 결과표시'!$A$4,COUNTIF('업무중복도(데이터 입력)'!$M517:$S517,'자료입력 및 결과표시'!D$9)&gt;=1),4,0)</f>
        <v>0</v>
      </c>
      <c r="AH517" s="20" t="str">
        <f t="shared" si="169"/>
        <v>\\\0</v>
      </c>
      <c r="AI517" s="20" t="str">
        <f t="shared" si="170"/>
        <v>\\\0</v>
      </c>
      <c r="AJ517" s="20" t="str">
        <f t="shared" si="171"/>
        <v>\\\0</v>
      </c>
      <c r="AK517" s="20" t="str">
        <f t="shared" si="172"/>
        <v>\\\0</v>
      </c>
      <c r="AM517" s="63" t="str">
        <f ca="1">IFERROR(MATCH('자료입력 및 결과표시'!$U$4,OFFSET($AH$3,$AM516,,1000),0)+$AM516,"")</f>
        <v/>
      </c>
      <c r="AN517" s="63" t="str">
        <f ca="1">IFERROR(MATCH('자료입력 및 결과표시'!$V$4,OFFSET($AI$3,$AN516,,1000),0)+$AN516,"")</f>
        <v/>
      </c>
      <c r="AO517" s="63" t="str">
        <f ca="1">IFERROR(MATCH('자료입력 및 결과표시'!$W$4,OFFSET($AJ$3,$AO516,,1000),0)+$AO516,"")</f>
        <v/>
      </c>
      <c r="AP517" s="63" t="str">
        <f ca="1">IFERROR(MATCH('자료입력 및 결과표시'!$X$4,OFFSET($AK$3,$AP516,,1000),0)+$AP516,"")</f>
        <v/>
      </c>
      <c r="AQ517" s="63" t="str">
        <f t="shared" ca="1" si="173"/>
        <v/>
      </c>
      <c r="AR517" s="63" t="str">
        <f t="shared" ca="1" si="174"/>
        <v/>
      </c>
      <c r="AS517" s="63" t="str">
        <f t="shared" ca="1" si="175"/>
        <v/>
      </c>
      <c r="AT517" s="63" t="str">
        <f t="shared" ca="1" si="176"/>
        <v/>
      </c>
      <c r="AU517" s="63" t="str">
        <f t="shared" ca="1" si="177"/>
        <v/>
      </c>
      <c r="AV517" s="63" t="str">
        <f t="shared" ca="1" si="178"/>
        <v/>
      </c>
      <c r="AW517" s="63" t="str">
        <f t="shared" ca="1" si="179"/>
        <v/>
      </c>
      <c r="AX517" s="63" t="str">
        <f t="shared" ca="1" si="180"/>
        <v/>
      </c>
      <c r="BC517"/>
    </row>
    <row r="518" spans="1:55" ht="16.5" x14ac:dyDescent="0.15">
      <c r="A518" s="60" t="str">
        <f ca="1">IFERROR(MATCH('자료입력 및 결과표시'!$A$4,OFFSET($I$3,$A517,,1000),0)+$A517,"")</f>
        <v/>
      </c>
      <c r="B518" s="60" t="str">
        <f t="shared" ca="1" si="163"/>
        <v/>
      </c>
      <c r="H518" s="18">
        <f t="shared" si="164"/>
        <v>0</v>
      </c>
      <c r="I518" s="129"/>
      <c r="J518" s="130"/>
      <c r="K518" s="131"/>
      <c r="L518" s="132"/>
      <c r="M518" s="113"/>
      <c r="N518" s="114"/>
      <c r="O518" s="114"/>
      <c r="P518" s="114"/>
      <c r="Q518" s="114"/>
      <c r="R518" s="114"/>
      <c r="S518" s="115"/>
      <c r="T518" s="116"/>
      <c r="U518" s="133"/>
      <c r="V518" s="134"/>
      <c r="W518" s="135"/>
      <c r="X518" s="141">
        <f t="shared" si="165"/>
        <v>0</v>
      </c>
      <c r="Y518" s="142">
        <f t="shared" si="166"/>
        <v>0</v>
      </c>
      <c r="Z518" s="142">
        <f t="shared" si="167"/>
        <v>0</v>
      </c>
      <c r="AA518" s="143">
        <f t="shared" si="168"/>
        <v>0</v>
      </c>
      <c r="AC518" s="53">
        <f>IF(AND(NOT(X518=0),$I518='자료입력 및 결과표시'!$A$4,COUNTIF('업무중복도(데이터 입력)'!$M518:$S518,'자료입력 및 결과표시'!A$9)&gt;=1),1,0)</f>
        <v>0</v>
      </c>
      <c r="AD518" s="53">
        <f>IF(AND(NOT(Y518=0),$I518='자료입력 및 결과표시'!$A$4,COUNTIF('업무중복도(데이터 입력)'!$M518:$S518,'자료입력 및 결과표시'!B$9)&gt;=1),2,0)</f>
        <v>0</v>
      </c>
      <c r="AE518" s="53">
        <f>IF(AND(NOT(Z518=0),$I518='자료입력 및 결과표시'!$A$4,COUNTIF('업무중복도(데이터 입력)'!$M518:$S518,'자료입력 및 결과표시'!C$9)&gt;=1),3,0)</f>
        <v>0</v>
      </c>
      <c r="AF518" s="53">
        <f>IF(AND(NOT(AA518=0),$I518='자료입력 및 결과표시'!$A$4,COUNTIF('업무중복도(데이터 입력)'!$M518:$S518,'자료입력 및 결과표시'!D$9)&gt;=1),4,0)</f>
        <v>0</v>
      </c>
      <c r="AH518" s="20" t="str">
        <f t="shared" si="169"/>
        <v>\\\0</v>
      </c>
      <c r="AI518" s="20" t="str">
        <f t="shared" si="170"/>
        <v>\\\0</v>
      </c>
      <c r="AJ518" s="20" t="str">
        <f t="shared" si="171"/>
        <v>\\\0</v>
      </c>
      <c r="AK518" s="20" t="str">
        <f t="shared" si="172"/>
        <v>\\\0</v>
      </c>
      <c r="AM518" s="63" t="str">
        <f ca="1">IFERROR(MATCH('자료입력 및 결과표시'!$U$4,OFFSET($AH$3,$AM517,,1000),0)+$AM517,"")</f>
        <v/>
      </c>
      <c r="AN518" s="63" t="str">
        <f ca="1">IFERROR(MATCH('자료입력 및 결과표시'!$V$4,OFFSET($AI$3,$AN517,,1000),0)+$AN517,"")</f>
        <v/>
      </c>
      <c r="AO518" s="63" t="str">
        <f ca="1">IFERROR(MATCH('자료입력 및 결과표시'!$W$4,OFFSET($AJ$3,$AO517,,1000),0)+$AO517,"")</f>
        <v/>
      </c>
      <c r="AP518" s="63" t="str">
        <f ca="1">IFERROR(MATCH('자료입력 및 결과표시'!$X$4,OFFSET($AK$3,$AP517,,1000),0)+$AP517,"")</f>
        <v/>
      </c>
      <c r="AQ518" s="63" t="str">
        <f t="shared" ca="1" si="173"/>
        <v/>
      </c>
      <c r="AR518" s="63" t="str">
        <f t="shared" ca="1" si="174"/>
        <v/>
      </c>
      <c r="AS518" s="63" t="str">
        <f t="shared" ca="1" si="175"/>
        <v/>
      </c>
      <c r="AT518" s="63" t="str">
        <f t="shared" ca="1" si="176"/>
        <v/>
      </c>
      <c r="AU518" s="63" t="str">
        <f t="shared" ca="1" si="177"/>
        <v/>
      </c>
      <c r="AV518" s="63" t="str">
        <f t="shared" ca="1" si="178"/>
        <v/>
      </c>
      <c r="AW518" s="63" t="str">
        <f t="shared" ca="1" si="179"/>
        <v/>
      </c>
      <c r="AX518" s="63" t="str">
        <f t="shared" ca="1" si="180"/>
        <v/>
      </c>
      <c r="BC518"/>
    </row>
    <row r="519" spans="1:55" ht="16.5" x14ac:dyDescent="0.15">
      <c r="A519" s="60" t="str">
        <f ca="1">IFERROR(MATCH('자료입력 및 결과표시'!$A$4,OFFSET($I$3,$A518,,1000),0)+$A518,"")</f>
        <v/>
      </c>
      <c r="B519" s="60" t="str">
        <f t="shared" ca="1" si="163"/>
        <v/>
      </c>
      <c r="H519" s="18">
        <f t="shared" si="164"/>
        <v>0</v>
      </c>
      <c r="I519" s="129"/>
      <c r="J519" s="130"/>
      <c r="K519" s="131"/>
      <c r="L519" s="132"/>
      <c r="M519" s="113"/>
      <c r="N519" s="114"/>
      <c r="O519" s="114"/>
      <c r="P519" s="114"/>
      <c r="Q519" s="114"/>
      <c r="R519" s="114"/>
      <c r="S519" s="115"/>
      <c r="T519" s="116"/>
      <c r="U519" s="133"/>
      <c r="V519" s="134"/>
      <c r="W519" s="135"/>
      <c r="X519" s="141">
        <f t="shared" si="165"/>
        <v>0</v>
      </c>
      <c r="Y519" s="142">
        <f t="shared" si="166"/>
        <v>0</v>
      </c>
      <c r="Z519" s="142">
        <f t="shared" si="167"/>
        <v>0</v>
      </c>
      <c r="AA519" s="143">
        <f t="shared" si="168"/>
        <v>0</v>
      </c>
      <c r="AC519" s="53">
        <f>IF(AND(NOT(X519=0),$I519='자료입력 및 결과표시'!$A$4,COUNTIF('업무중복도(데이터 입력)'!$M519:$S519,'자료입력 및 결과표시'!A$9)&gt;=1),1,0)</f>
        <v>0</v>
      </c>
      <c r="AD519" s="53">
        <f>IF(AND(NOT(Y519=0),$I519='자료입력 및 결과표시'!$A$4,COUNTIF('업무중복도(데이터 입력)'!$M519:$S519,'자료입력 및 결과표시'!B$9)&gt;=1),2,0)</f>
        <v>0</v>
      </c>
      <c r="AE519" s="53">
        <f>IF(AND(NOT(Z519=0),$I519='자료입력 및 결과표시'!$A$4,COUNTIF('업무중복도(데이터 입력)'!$M519:$S519,'자료입력 및 결과표시'!C$9)&gt;=1),3,0)</f>
        <v>0</v>
      </c>
      <c r="AF519" s="53">
        <f>IF(AND(NOT(AA519=0),$I519='자료입력 및 결과표시'!$A$4,COUNTIF('업무중복도(데이터 입력)'!$M519:$S519,'자료입력 및 결과표시'!D$9)&gt;=1),4,0)</f>
        <v>0</v>
      </c>
      <c r="AH519" s="20" t="str">
        <f t="shared" si="169"/>
        <v>\\\0</v>
      </c>
      <c r="AI519" s="20" t="str">
        <f t="shared" si="170"/>
        <v>\\\0</v>
      </c>
      <c r="AJ519" s="20" t="str">
        <f t="shared" si="171"/>
        <v>\\\0</v>
      </c>
      <c r="AK519" s="20" t="str">
        <f t="shared" si="172"/>
        <v>\\\0</v>
      </c>
      <c r="AM519" s="63" t="str">
        <f ca="1">IFERROR(MATCH('자료입력 및 결과표시'!$U$4,OFFSET($AH$3,$AM518,,1000),0)+$AM518,"")</f>
        <v/>
      </c>
      <c r="AN519" s="63" t="str">
        <f ca="1">IFERROR(MATCH('자료입력 및 결과표시'!$V$4,OFFSET($AI$3,$AN518,,1000),0)+$AN518,"")</f>
        <v/>
      </c>
      <c r="AO519" s="63" t="str">
        <f ca="1">IFERROR(MATCH('자료입력 및 결과표시'!$W$4,OFFSET($AJ$3,$AO518,,1000),0)+$AO518,"")</f>
        <v/>
      </c>
      <c r="AP519" s="63" t="str">
        <f ca="1">IFERROR(MATCH('자료입력 및 결과표시'!$X$4,OFFSET($AK$3,$AP518,,1000),0)+$AP518,"")</f>
        <v/>
      </c>
      <c r="AQ519" s="63" t="str">
        <f t="shared" ca="1" si="173"/>
        <v/>
      </c>
      <c r="AR519" s="63" t="str">
        <f t="shared" ca="1" si="174"/>
        <v/>
      </c>
      <c r="AS519" s="63" t="str">
        <f t="shared" ca="1" si="175"/>
        <v/>
      </c>
      <c r="AT519" s="63" t="str">
        <f t="shared" ca="1" si="176"/>
        <v/>
      </c>
      <c r="AU519" s="63" t="str">
        <f t="shared" ca="1" si="177"/>
        <v/>
      </c>
      <c r="AV519" s="63" t="str">
        <f t="shared" ca="1" si="178"/>
        <v/>
      </c>
      <c r="AW519" s="63" t="str">
        <f t="shared" ca="1" si="179"/>
        <v/>
      </c>
      <c r="AX519" s="63" t="str">
        <f t="shared" ca="1" si="180"/>
        <v/>
      </c>
      <c r="BC519"/>
    </row>
    <row r="520" spans="1:55" ht="16.5" x14ac:dyDescent="0.15">
      <c r="A520" s="60" t="str">
        <f ca="1">IFERROR(MATCH('자료입력 및 결과표시'!$A$4,OFFSET($I$3,$A519,,1000),0)+$A519,"")</f>
        <v/>
      </c>
      <c r="B520" s="60" t="str">
        <f t="shared" ca="1" si="163"/>
        <v/>
      </c>
      <c r="H520" s="18">
        <f t="shared" si="164"/>
        <v>0</v>
      </c>
      <c r="I520" s="129"/>
      <c r="J520" s="130"/>
      <c r="K520" s="131"/>
      <c r="L520" s="132"/>
      <c r="M520" s="113"/>
      <c r="N520" s="114"/>
      <c r="O520" s="114"/>
      <c r="P520" s="114"/>
      <c r="Q520" s="114"/>
      <c r="R520" s="114"/>
      <c r="S520" s="115"/>
      <c r="T520" s="116"/>
      <c r="U520" s="133"/>
      <c r="V520" s="134"/>
      <c r="W520" s="135"/>
      <c r="X520" s="141">
        <f t="shared" si="165"/>
        <v>0</v>
      </c>
      <c r="Y520" s="142">
        <f t="shared" si="166"/>
        <v>0</v>
      </c>
      <c r="Z520" s="142">
        <f t="shared" si="167"/>
        <v>0</v>
      </c>
      <c r="AA520" s="143">
        <f t="shared" si="168"/>
        <v>0</v>
      </c>
      <c r="AC520" s="53">
        <f>IF(AND(NOT(X520=0),$I520='자료입력 및 결과표시'!$A$4,COUNTIF('업무중복도(데이터 입력)'!$M520:$S520,'자료입력 및 결과표시'!A$9)&gt;=1),1,0)</f>
        <v>0</v>
      </c>
      <c r="AD520" s="53">
        <f>IF(AND(NOT(Y520=0),$I520='자료입력 및 결과표시'!$A$4,COUNTIF('업무중복도(데이터 입력)'!$M520:$S520,'자료입력 및 결과표시'!B$9)&gt;=1),2,0)</f>
        <v>0</v>
      </c>
      <c r="AE520" s="53">
        <f>IF(AND(NOT(Z520=0),$I520='자료입력 및 결과표시'!$A$4,COUNTIF('업무중복도(데이터 입력)'!$M520:$S520,'자료입력 및 결과표시'!C$9)&gt;=1),3,0)</f>
        <v>0</v>
      </c>
      <c r="AF520" s="53">
        <f>IF(AND(NOT(AA520=0),$I520='자료입력 및 결과표시'!$A$4,COUNTIF('업무중복도(데이터 입력)'!$M520:$S520,'자료입력 및 결과표시'!D$9)&gt;=1),4,0)</f>
        <v>0</v>
      </c>
      <c r="AH520" s="20" t="str">
        <f t="shared" si="169"/>
        <v>\\\0</v>
      </c>
      <c r="AI520" s="20" t="str">
        <f t="shared" si="170"/>
        <v>\\\0</v>
      </c>
      <c r="AJ520" s="20" t="str">
        <f t="shared" si="171"/>
        <v>\\\0</v>
      </c>
      <c r="AK520" s="20" t="str">
        <f t="shared" si="172"/>
        <v>\\\0</v>
      </c>
      <c r="AM520" s="63" t="str">
        <f ca="1">IFERROR(MATCH('자료입력 및 결과표시'!$U$4,OFFSET($AH$3,$AM519,,1000),0)+$AM519,"")</f>
        <v/>
      </c>
      <c r="AN520" s="63" t="str">
        <f ca="1">IFERROR(MATCH('자료입력 및 결과표시'!$V$4,OFFSET($AI$3,$AN519,,1000),0)+$AN519,"")</f>
        <v/>
      </c>
      <c r="AO520" s="63" t="str">
        <f ca="1">IFERROR(MATCH('자료입력 및 결과표시'!$W$4,OFFSET($AJ$3,$AO519,,1000),0)+$AO519,"")</f>
        <v/>
      </c>
      <c r="AP520" s="63" t="str">
        <f ca="1">IFERROR(MATCH('자료입력 및 결과표시'!$X$4,OFFSET($AK$3,$AP519,,1000),0)+$AP519,"")</f>
        <v/>
      </c>
      <c r="AQ520" s="63" t="str">
        <f t="shared" ca="1" si="173"/>
        <v/>
      </c>
      <c r="AR520" s="63" t="str">
        <f t="shared" ca="1" si="174"/>
        <v/>
      </c>
      <c r="AS520" s="63" t="str">
        <f t="shared" ca="1" si="175"/>
        <v/>
      </c>
      <c r="AT520" s="63" t="str">
        <f t="shared" ca="1" si="176"/>
        <v/>
      </c>
      <c r="AU520" s="63" t="str">
        <f t="shared" ca="1" si="177"/>
        <v/>
      </c>
      <c r="AV520" s="63" t="str">
        <f t="shared" ca="1" si="178"/>
        <v/>
      </c>
      <c r="AW520" s="63" t="str">
        <f t="shared" ca="1" si="179"/>
        <v/>
      </c>
      <c r="AX520" s="63" t="str">
        <f t="shared" ca="1" si="180"/>
        <v/>
      </c>
      <c r="BC520"/>
    </row>
    <row r="521" spans="1:55" ht="16.5" x14ac:dyDescent="0.15">
      <c r="A521" s="60" t="str">
        <f ca="1">IFERROR(MATCH('자료입력 및 결과표시'!$A$4,OFFSET($I$3,$A520,,1000),0)+$A520,"")</f>
        <v/>
      </c>
      <c r="B521" s="60" t="str">
        <f t="shared" ca="1" si="163"/>
        <v/>
      </c>
      <c r="H521" s="18">
        <f t="shared" si="164"/>
        <v>0</v>
      </c>
      <c r="I521" s="129"/>
      <c r="J521" s="130"/>
      <c r="K521" s="131"/>
      <c r="L521" s="132"/>
      <c r="M521" s="113"/>
      <c r="N521" s="114"/>
      <c r="O521" s="114"/>
      <c r="P521" s="114"/>
      <c r="Q521" s="114"/>
      <c r="R521" s="114"/>
      <c r="S521" s="115"/>
      <c r="T521" s="116"/>
      <c r="U521" s="133"/>
      <c r="V521" s="134"/>
      <c r="W521" s="135"/>
      <c r="X521" s="141">
        <f t="shared" si="165"/>
        <v>0</v>
      </c>
      <c r="Y521" s="142">
        <f t="shared" si="166"/>
        <v>0</v>
      </c>
      <c r="Z521" s="142">
        <f t="shared" si="167"/>
        <v>0</v>
      </c>
      <c r="AA521" s="143">
        <f t="shared" si="168"/>
        <v>0</v>
      </c>
      <c r="AC521" s="53">
        <f>IF(AND(NOT(X521=0),$I521='자료입력 및 결과표시'!$A$4,COUNTIF('업무중복도(데이터 입력)'!$M521:$S521,'자료입력 및 결과표시'!A$9)&gt;=1),1,0)</f>
        <v>0</v>
      </c>
      <c r="AD521" s="53">
        <f>IF(AND(NOT(Y521=0),$I521='자료입력 및 결과표시'!$A$4,COUNTIF('업무중복도(데이터 입력)'!$M521:$S521,'자료입력 및 결과표시'!B$9)&gt;=1),2,0)</f>
        <v>0</v>
      </c>
      <c r="AE521" s="53">
        <f>IF(AND(NOT(Z521=0),$I521='자료입력 및 결과표시'!$A$4,COUNTIF('업무중복도(데이터 입력)'!$M521:$S521,'자료입력 및 결과표시'!C$9)&gt;=1),3,0)</f>
        <v>0</v>
      </c>
      <c r="AF521" s="53">
        <f>IF(AND(NOT(AA521=0),$I521='자료입력 및 결과표시'!$A$4,COUNTIF('업무중복도(데이터 입력)'!$M521:$S521,'자료입력 및 결과표시'!D$9)&gt;=1),4,0)</f>
        <v>0</v>
      </c>
      <c r="AH521" s="20" t="str">
        <f t="shared" si="169"/>
        <v>\\\0</v>
      </c>
      <c r="AI521" s="20" t="str">
        <f t="shared" si="170"/>
        <v>\\\0</v>
      </c>
      <c r="AJ521" s="20" t="str">
        <f t="shared" si="171"/>
        <v>\\\0</v>
      </c>
      <c r="AK521" s="20" t="str">
        <f t="shared" si="172"/>
        <v>\\\0</v>
      </c>
      <c r="AM521" s="63" t="str">
        <f ca="1">IFERROR(MATCH('자료입력 및 결과표시'!$U$4,OFFSET($AH$3,$AM520,,1000),0)+$AM520,"")</f>
        <v/>
      </c>
      <c r="AN521" s="63" t="str">
        <f ca="1">IFERROR(MATCH('자료입력 및 결과표시'!$V$4,OFFSET($AI$3,$AN520,,1000),0)+$AN520,"")</f>
        <v/>
      </c>
      <c r="AO521" s="63" t="str">
        <f ca="1">IFERROR(MATCH('자료입력 및 결과표시'!$W$4,OFFSET($AJ$3,$AO520,,1000),0)+$AO520,"")</f>
        <v/>
      </c>
      <c r="AP521" s="63" t="str">
        <f ca="1">IFERROR(MATCH('자료입력 및 결과표시'!$X$4,OFFSET($AK$3,$AP520,,1000),0)+$AP520,"")</f>
        <v/>
      </c>
      <c r="AQ521" s="63" t="str">
        <f t="shared" ca="1" si="173"/>
        <v/>
      </c>
      <c r="AR521" s="63" t="str">
        <f t="shared" ca="1" si="174"/>
        <v/>
      </c>
      <c r="AS521" s="63" t="str">
        <f t="shared" ca="1" si="175"/>
        <v/>
      </c>
      <c r="AT521" s="63" t="str">
        <f t="shared" ca="1" si="176"/>
        <v/>
      </c>
      <c r="AU521" s="63" t="str">
        <f t="shared" ca="1" si="177"/>
        <v/>
      </c>
      <c r="AV521" s="63" t="str">
        <f t="shared" ca="1" si="178"/>
        <v/>
      </c>
      <c r="AW521" s="63" t="str">
        <f t="shared" ca="1" si="179"/>
        <v/>
      </c>
      <c r="AX521" s="63" t="str">
        <f t="shared" ca="1" si="180"/>
        <v/>
      </c>
      <c r="BC521"/>
    </row>
    <row r="522" spans="1:55" ht="16.5" x14ac:dyDescent="0.15">
      <c r="A522" s="60" t="str">
        <f ca="1">IFERROR(MATCH('자료입력 및 결과표시'!$A$4,OFFSET($I$3,$A521,,1000),0)+$A521,"")</f>
        <v/>
      </c>
      <c r="B522" s="60" t="str">
        <f t="shared" ca="1" si="163"/>
        <v/>
      </c>
      <c r="H522" s="18">
        <f t="shared" si="164"/>
        <v>0</v>
      </c>
      <c r="I522" s="129"/>
      <c r="J522" s="130"/>
      <c r="K522" s="131"/>
      <c r="L522" s="132"/>
      <c r="M522" s="113"/>
      <c r="N522" s="114"/>
      <c r="O522" s="114"/>
      <c r="P522" s="114"/>
      <c r="Q522" s="114"/>
      <c r="R522" s="114"/>
      <c r="S522" s="115"/>
      <c r="T522" s="116"/>
      <c r="U522" s="133"/>
      <c r="V522" s="134"/>
      <c r="W522" s="135"/>
      <c r="X522" s="141">
        <f t="shared" si="165"/>
        <v>0</v>
      </c>
      <c r="Y522" s="142">
        <f t="shared" si="166"/>
        <v>0</v>
      </c>
      <c r="Z522" s="142">
        <f t="shared" si="167"/>
        <v>0</v>
      </c>
      <c r="AA522" s="143">
        <f t="shared" si="168"/>
        <v>0</v>
      </c>
      <c r="AC522" s="53">
        <f>IF(AND(NOT(X522=0),$I522='자료입력 및 결과표시'!$A$4,COUNTIF('업무중복도(데이터 입력)'!$M522:$S522,'자료입력 및 결과표시'!A$9)&gt;=1),1,0)</f>
        <v>0</v>
      </c>
      <c r="AD522" s="53">
        <f>IF(AND(NOT(Y522=0),$I522='자료입력 및 결과표시'!$A$4,COUNTIF('업무중복도(데이터 입력)'!$M522:$S522,'자료입력 및 결과표시'!B$9)&gt;=1),2,0)</f>
        <v>0</v>
      </c>
      <c r="AE522" s="53">
        <f>IF(AND(NOT(Z522=0),$I522='자료입력 및 결과표시'!$A$4,COUNTIF('업무중복도(데이터 입력)'!$M522:$S522,'자료입력 및 결과표시'!C$9)&gt;=1),3,0)</f>
        <v>0</v>
      </c>
      <c r="AF522" s="53">
        <f>IF(AND(NOT(AA522=0),$I522='자료입력 및 결과표시'!$A$4,COUNTIF('업무중복도(데이터 입력)'!$M522:$S522,'자료입력 및 결과표시'!D$9)&gt;=1),4,0)</f>
        <v>0</v>
      </c>
      <c r="AH522" s="20" t="str">
        <f t="shared" si="169"/>
        <v>\\\0</v>
      </c>
      <c r="AI522" s="20" t="str">
        <f t="shared" si="170"/>
        <v>\\\0</v>
      </c>
      <c r="AJ522" s="20" t="str">
        <f t="shared" si="171"/>
        <v>\\\0</v>
      </c>
      <c r="AK522" s="20" t="str">
        <f t="shared" si="172"/>
        <v>\\\0</v>
      </c>
      <c r="AM522" s="63" t="str">
        <f ca="1">IFERROR(MATCH('자료입력 및 결과표시'!$U$4,OFFSET($AH$3,$AM521,,1000),0)+$AM521,"")</f>
        <v/>
      </c>
      <c r="AN522" s="63" t="str">
        <f ca="1">IFERROR(MATCH('자료입력 및 결과표시'!$V$4,OFFSET($AI$3,$AN521,,1000),0)+$AN521,"")</f>
        <v/>
      </c>
      <c r="AO522" s="63" t="str">
        <f ca="1">IFERROR(MATCH('자료입력 및 결과표시'!$W$4,OFFSET($AJ$3,$AO521,,1000),0)+$AO521,"")</f>
        <v/>
      </c>
      <c r="AP522" s="63" t="str">
        <f ca="1">IFERROR(MATCH('자료입력 및 결과표시'!$X$4,OFFSET($AK$3,$AP521,,1000),0)+$AP521,"")</f>
        <v/>
      </c>
      <c r="AQ522" s="63" t="str">
        <f t="shared" ca="1" si="173"/>
        <v/>
      </c>
      <c r="AR522" s="63" t="str">
        <f t="shared" ca="1" si="174"/>
        <v/>
      </c>
      <c r="AS522" s="63" t="str">
        <f t="shared" ca="1" si="175"/>
        <v/>
      </c>
      <c r="AT522" s="63" t="str">
        <f t="shared" ca="1" si="176"/>
        <v/>
      </c>
      <c r="AU522" s="63" t="str">
        <f t="shared" ca="1" si="177"/>
        <v/>
      </c>
      <c r="AV522" s="63" t="str">
        <f t="shared" ca="1" si="178"/>
        <v/>
      </c>
      <c r="AW522" s="63" t="str">
        <f t="shared" ca="1" si="179"/>
        <v/>
      </c>
      <c r="AX522" s="63" t="str">
        <f t="shared" ca="1" si="180"/>
        <v/>
      </c>
      <c r="BC522"/>
    </row>
    <row r="523" spans="1:55" ht="16.5" x14ac:dyDescent="0.15">
      <c r="A523" s="60" t="str">
        <f ca="1">IFERROR(MATCH('자료입력 및 결과표시'!$A$4,OFFSET($I$3,$A522,,1000),0)+$A522,"")</f>
        <v/>
      </c>
      <c r="B523" s="60" t="str">
        <f t="shared" ca="1" si="163"/>
        <v/>
      </c>
      <c r="H523" s="18">
        <f t="shared" si="164"/>
        <v>0</v>
      </c>
      <c r="I523" s="129"/>
      <c r="J523" s="130"/>
      <c r="K523" s="131"/>
      <c r="L523" s="132"/>
      <c r="M523" s="113"/>
      <c r="N523" s="114"/>
      <c r="O523" s="114"/>
      <c r="P523" s="114"/>
      <c r="Q523" s="114"/>
      <c r="R523" s="114"/>
      <c r="S523" s="115"/>
      <c r="T523" s="116"/>
      <c r="U523" s="133"/>
      <c r="V523" s="134"/>
      <c r="W523" s="135"/>
      <c r="X523" s="141">
        <f t="shared" si="165"/>
        <v>0</v>
      </c>
      <c r="Y523" s="142">
        <f t="shared" si="166"/>
        <v>0</v>
      </c>
      <c r="Z523" s="142">
        <f t="shared" si="167"/>
        <v>0</v>
      </c>
      <c r="AA523" s="143">
        <f t="shared" si="168"/>
        <v>0</v>
      </c>
      <c r="AC523" s="53">
        <f>IF(AND(NOT(X523=0),$I523='자료입력 및 결과표시'!$A$4,COUNTIF('업무중복도(데이터 입력)'!$M523:$S523,'자료입력 및 결과표시'!A$9)&gt;=1),1,0)</f>
        <v>0</v>
      </c>
      <c r="AD523" s="53">
        <f>IF(AND(NOT(Y523=0),$I523='자료입력 및 결과표시'!$A$4,COUNTIF('업무중복도(데이터 입력)'!$M523:$S523,'자료입력 및 결과표시'!B$9)&gt;=1),2,0)</f>
        <v>0</v>
      </c>
      <c r="AE523" s="53">
        <f>IF(AND(NOT(Z523=0),$I523='자료입력 및 결과표시'!$A$4,COUNTIF('업무중복도(데이터 입력)'!$M523:$S523,'자료입력 및 결과표시'!C$9)&gt;=1),3,0)</f>
        <v>0</v>
      </c>
      <c r="AF523" s="53">
        <f>IF(AND(NOT(AA523=0),$I523='자료입력 및 결과표시'!$A$4,COUNTIF('업무중복도(데이터 입력)'!$M523:$S523,'자료입력 및 결과표시'!D$9)&gt;=1),4,0)</f>
        <v>0</v>
      </c>
      <c r="AH523" s="20" t="str">
        <f t="shared" si="169"/>
        <v>\\\0</v>
      </c>
      <c r="AI523" s="20" t="str">
        <f t="shared" si="170"/>
        <v>\\\0</v>
      </c>
      <c r="AJ523" s="20" t="str">
        <f t="shared" si="171"/>
        <v>\\\0</v>
      </c>
      <c r="AK523" s="20" t="str">
        <f t="shared" si="172"/>
        <v>\\\0</v>
      </c>
      <c r="AM523" s="63" t="str">
        <f ca="1">IFERROR(MATCH('자료입력 및 결과표시'!$U$4,OFFSET($AH$3,$AM522,,1000),0)+$AM522,"")</f>
        <v/>
      </c>
      <c r="AN523" s="63" t="str">
        <f ca="1">IFERROR(MATCH('자료입력 및 결과표시'!$V$4,OFFSET($AI$3,$AN522,,1000),0)+$AN522,"")</f>
        <v/>
      </c>
      <c r="AO523" s="63" t="str">
        <f ca="1">IFERROR(MATCH('자료입력 및 결과표시'!$W$4,OFFSET($AJ$3,$AO522,,1000),0)+$AO522,"")</f>
        <v/>
      </c>
      <c r="AP523" s="63" t="str">
        <f ca="1">IFERROR(MATCH('자료입력 및 결과표시'!$X$4,OFFSET($AK$3,$AP522,,1000),0)+$AP522,"")</f>
        <v/>
      </c>
      <c r="AQ523" s="63" t="str">
        <f t="shared" ca="1" si="173"/>
        <v/>
      </c>
      <c r="AR523" s="63" t="str">
        <f t="shared" ca="1" si="174"/>
        <v/>
      </c>
      <c r="AS523" s="63" t="str">
        <f t="shared" ca="1" si="175"/>
        <v/>
      </c>
      <c r="AT523" s="63" t="str">
        <f t="shared" ca="1" si="176"/>
        <v/>
      </c>
      <c r="AU523" s="63" t="str">
        <f t="shared" ca="1" si="177"/>
        <v/>
      </c>
      <c r="AV523" s="63" t="str">
        <f t="shared" ca="1" si="178"/>
        <v/>
      </c>
      <c r="AW523" s="63" t="str">
        <f t="shared" ca="1" si="179"/>
        <v/>
      </c>
      <c r="AX523" s="63" t="str">
        <f t="shared" ca="1" si="180"/>
        <v/>
      </c>
      <c r="BC523"/>
    </row>
    <row r="524" spans="1:55" ht="16.5" x14ac:dyDescent="0.15">
      <c r="A524" s="60" t="str">
        <f ca="1">IFERROR(MATCH('자료입력 및 결과표시'!$A$4,OFFSET($I$3,$A523,,1000),0)+$A523,"")</f>
        <v/>
      </c>
      <c r="B524" s="60" t="str">
        <f t="shared" ca="1" si="163"/>
        <v/>
      </c>
      <c r="H524" s="18">
        <f t="shared" si="164"/>
        <v>0</v>
      </c>
      <c r="I524" s="129"/>
      <c r="J524" s="130"/>
      <c r="K524" s="131"/>
      <c r="L524" s="132"/>
      <c r="M524" s="113"/>
      <c r="N524" s="114"/>
      <c r="O524" s="114"/>
      <c r="P524" s="114"/>
      <c r="Q524" s="114"/>
      <c r="R524" s="114"/>
      <c r="S524" s="115"/>
      <c r="T524" s="116"/>
      <c r="U524" s="133"/>
      <c r="V524" s="134"/>
      <c r="W524" s="135"/>
      <c r="X524" s="141">
        <f t="shared" si="165"/>
        <v>0</v>
      </c>
      <c r="Y524" s="142">
        <f t="shared" si="166"/>
        <v>0</v>
      </c>
      <c r="Z524" s="142">
        <f t="shared" si="167"/>
        <v>0</v>
      </c>
      <c r="AA524" s="143">
        <f t="shared" si="168"/>
        <v>0</v>
      </c>
      <c r="AC524" s="53">
        <f>IF(AND(NOT(X524=0),$I524='자료입력 및 결과표시'!$A$4,COUNTIF('업무중복도(데이터 입력)'!$M524:$S524,'자료입력 및 결과표시'!A$9)&gt;=1),1,0)</f>
        <v>0</v>
      </c>
      <c r="AD524" s="53">
        <f>IF(AND(NOT(Y524=0),$I524='자료입력 및 결과표시'!$A$4,COUNTIF('업무중복도(데이터 입력)'!$M524:$S524,'자료입력 및 결과표시'!B$9)&gt;=1),2,0)</f>
        <v>0</v>
      </c>
      <c r="AE524" s="53">
        <f>IF(AND(NOT(Z524=0),$I524='자료입력 및 결과표시'!$A$4,COUNTIF('업무중복도(데이터 입력)'!$M524:$S524,'자료입력 및 결과표시'!C$9)&gt;=1),3,0)</f>
        <v>0</v>
      </c>
      <c r="AF524" s="53">
        <f>IF(AND(NOT(AA524=0),$I524='자료입력 및 결과표시'!$A$4,COUNTIF('업무중복도(데이터 입력)'!$M524:$S524,'자료입력 및 결과표시'!D$9)&gt;=1),4,0)</f>
        <v>0</v>
      </c>
      <c r="AH524" s="20" t="str">
        <f t="shared" si="169"/>
        <v>\\\0</v>
      </c>
      <c r="AI524" s="20" t="str">
        <f t="shared" si="170"/>
        <v>\\\0</v>
      </c>
      <c r="AJ524" s="20" t="str">
        <f t="shared" si="171"/>
        <v>\\\0</v>
      </c>
      <c r="AK524" s="20" t="str">
        <f t="shared" si="172"/>
        <v>\\\0</v>
      </c>
      <c r="AM524" s="63" t="str">
        <f ca="1">IFERROR(MATCH('자료입력 및 결과표시'!$U$4,OFFSET($AH$3,$AM523,,1000),0)+$AM523,"")</f>
        <v/>
      </c>
      <c r="AN524" s="63" t="str">
        <f ca="1">IFERROR(MATCH('자료입력 및 결과표시'!$V$4,OFFSET($AI$3,$AN523,,1000),0)+$AN523,"")</f>
        <v/>
      </c>
      <c r="AO524" s="63" t="str">
        <f ca="1">IFERROR(MATCH('자료입력 및 결과표시'!$W$4,OFFSET($AJ$3,$AO523,,1000),0)+$AO523,"")</f>
        <v/>
      </c>
      <c r="AP524" s="63" t="str">
        <f ca="1">IFERROR(MATCH('자료입력 및 결과표시'!$X$4,OFFSET($AK$3,$AP523,,1000),0)+$AP523,"")</f>
        <v/>
      </c>
      <c r="AQ524" s="63" t="str">
        <f t="shared" ca="1" si="173"/>
        <v/>
      </c>
      <c r="AR524" s="63" t="str">
        <f t="shared" ca="1" si="174"/>
        <v/>
      </c>
      <c r="AS524" s="63" t="str">
        <f t="shared" ca="1" si="175"/>
        <v/>
      </c>
      <c r="AT524" s="63" t="str">
        <f t="shared" ca="1" si="176"/>
        <v/>
      </c>
      <c r="AU524" s="63" t="str">
        <f t="shared" ca="1" si="177"/>
        <v/>
      </c>
      <c r="AV524" s="63" t="str">
        <f t="shared" ca="1" si="178"/>
        <v/>
      </c>
      <c r="AW524" s="63" t="str">
        <f t="shared" ca="1" si="179"/>
        <v/>
      </c>
      <c r="AX524" s="63" t="str">
        <f t="shared" ca="1" si="180"/>
        <v/>
      </c>
      <c r="BC524"/>
    </row>
    <row r="525" spans="1:55" ht="16.5" x14ac:dyDescent="0.15">
      <c r="A525" s="60" t="str">
        <f ca="1">IFERROR(MATCH('자료입력 및 결과표시'!$A$4,OFFSET($I$3,$A524,,1000),0)+$A524,"")</f>
        <v/>
      </c>
      <c r="B525" s="60" t="str">
        <f t="shared" ca="1" si="163"/>
        <v/>
      </c>
      <c r="H525" s="18">
        <f t="shared" si="164"/>
        <v>0</v>
      </c>
      <c r="I525" s="129"/>
      <c r="J525" s="130"/>
      <c r="K525" s="131"/>
      <c r="L525" s="132"/>
      <c r="M525" s="113"/>
      <c r="N525" s="114"/>
      <c r="O525" s="114"/>
      <c r="P525" s="114"/>
      <c r="Q525" s="114"/>
      <c r="R525" s="114"/>
      <c r="S525" s="115"/>
      <c r="T525" s="116"/>
      <c r="U525" s="133"/>
      <c r="V525" s="134"/>
      <c r="W525" s="135"/>
      <c r="X525" s="141">
        <f t="shared" si="165"/>
        <v>0</v>
      </c>
      <c r="Y525" s="142">
        <f t="shared" si="166"/>
        <v>0</v>
      </c>
      <c r="Z525" s="142">
        <f t="shared" si="167"/>
        <v>0</v>
      </c>
      <c r="AA525" s="143">
        <f t="shared" si="168"/>
        <v>0</v>
      </c>
      <c r="AC525" s="53">
        <f>IF(AND(NOT(X525=0),$I525='자료입력 및 결과표시'!$A$4,COUNTIF('업무중복도(데이터 입력)'!$M525:$S525,'자료입력 및 결과표시'!A$9)&gt;=1),1,0)</f>
        <v>0</v>
      </c>
      <c r="AD525" s="53">
        <f>IF(AND(NOT(Y525=0),$I525='자료입력 및 결과표시'!$A$4,COUNTIF('업무중복도(데이터 입력)'!$M525:$S525,'자료입력 및 결과표시'!B$9)&gt;=1),2,0)</f>
        <v>0</v>
      </c>
      <c r="AE525" s="53">
        <f>IF(AND(NOT(Z525=0),$I525='자료입력 및 결과표시'!$A$4,COUNTIF('업무중복도(데이터 입력)'!$M525:$S525,'자료입력 및 결과표시'!C$9)&gt;=1),3,0)</f>
        <v>0</v>
      </c>
      <c r="AF525" s="53">
        <f>IF(AND(NOT(AA525=0),$I525='자료입력 및 결과표시'!$A$4,COUNTIF('업무중복도(데이터 입력)'!$M525:$S525,'자료입력 및 결과표시'!D$9)&gt;=1),4,0)</f>
        <v>0</v>
      </c>
      <c r="AH525" s="20" t="str">
        <f t="shared" si="169"/>
        <v>\\\0</v>
      </c>
      <c r="AI525" s="20" t="str">
        <f t="shared" si="170"/>
        <v>\\\0</v>
      </c>
      <c r="AJ525" s="20" t="str">
        <f t="shared" si="171"/>
        <v>\\\0</v>
      </c>
      <c r="AK525" s="20" t="str">
        <f t="shared" si="172"/>
        <v>\\\0</v>
      </c>
      <c r="AM525" s="63" t="str">
        <f ca="1">IFERROR(MATCH('자료입력 및 결과표시'!$U$4,OFFSET($AH$3,$AM524,,1000),0)+$AM524,"")</f>
        <v/>
      </c>
      <c r="AN525" s="63" t="str">
        <f ca="1">IFERROR(MATCH('자료입력 및 결과표시'!$V$4,OFFSET($AI$3,$AN524,,1000),0)+$AN524,"")</f>
        <v/>
      </c>
      <c r="AO525" s="63" t="str">
        <f ca="1">IFERROR(MATCH('자료입력 및 결과표시'!$W$4,OFFSET($AJ$3,$AO524,,1000),0)+$AO524,"")</f>
        <v/>
      </c>
      <c r="AP525" s="63" t="str">
        <f ca="1">IFERROR(MATCH('자료입력 및 결과표시'!$X$4,OFFSET($AK$3,$AP524,,1000),0)+$AP524,"")</f>
        <v/>
      </c>
      <c r="AQ525" s="63" t="str">
        <f t="shared" ca="1" si="173"/>
        <v/>
      </c>
      <c r="AR525" s="63" t="str">
        <f t="shared" ca="1" si="174"/>
        <v/>
      </c>
      <c r="AS525" s="63" t="str">
        <f t="shared" ca="1" si="175"/>
        <v/>
      </c>
      <c r="AT525" s="63" t="str">
        <f t="shared" ca="1" si="176"/>
        <v/>
      </c>
      <c r="AU525" s="63" t="str">
        <f t="shared" ca="1" si="177"/>
        <v/>
      </c>
      <c r="AV525" s="63" t="str">
        <f t="shared" ca="1" si="178"/>
        <v/>
      </c>
      <c r="AW525" s="63" t="str">
        <f t="shared" ca="1" si="179"/>
        <v/>
      </c>
      <c r="AX525" s="63" t="str">
        <f t="shared" ca="1" si="180"/>
        <v/>
      </c>
      <c r="BC525"/>
    </row>
    <row r="526" spans="1:55" ht="16.5" x14ac:dyDescent="0.15">
      <c r="A526" s="60" t="str">
        <f ca="1">IFERROR(MATCH('자료입력 및 결과표시'!$A$4,OFFSET($I$3,$A525,,1000),0)+$A525,"")</f>
        <v/>
      </c>
      <c r="B526" s="60" t="str">
        <f t="shared" ca="1" si="163"/>
        <v/>
      </c>
      <c r="H526" s="18">
        <f t="shared" si="164"/>
        <v>0</v>
      </c>
      <c r="I526" s="129"/>
      <c r="J526" s="130"/>
      <c r="K526" s="131"/>
      <c r="L526" s="132"/>
      <c r="M526" s="113"/>
      <c r="N526" s="114"/>
      <c r="O526" s="114"/>
      <c r="P526" s="114"/>
      <c r="Q526" s="114"/>
      <c r="R526" s="114"/>
      <c r="S526" s="115"/>
      <c r="T526" s="116"/>
      <c r="U526" s="133"/>
      <c r="V526" s="134"/>
      <c r="W526" s="135"/>
      <c r="X526" s="141">
        <f t="shared" si="165"/>
        <v>0</v>
      </c>
      <c r="Y526" s="142">
        <f t="shared" si="166"/>
        <v>0</v>
      </c>
      <c r="Z526" s="142">
        <f t="shared" si="167"/>
        <v>0</v>
      </c>
      <c r="AA526" s="143">
        <f t="shared" si="168"/>
        <v>0</v>
      </c>
      <c r="AC526" s="53">
        <f>IF(AND(NOT(X526=0),$I526='자료입력 및 결과표시'!$A$4,COUNTIF('업무중복도(데이터 입력)'!$M526:$S526,'자료입력 및 결과표시'!A$9)&gt;=1),1,0)</f>
        <v>0</v>
      </c>
      <c r="AD526" s="53">
        <f>IF(AND(NOT(Y526=0),$I526='자료입력 및 결과표시'!$A$4,COUNTIF('업무중복도(데이터 입력)'!$M526:$S526,'자료입력 및 결과표시'!B$9)&gt;=1),2,0)</f>
        <v>0</v>
      </c>
      <c r="AE526" s="53">
        <f>IF(AND(NOT(Z526=0),$I526='자료입력 및 결과표시'!$A$4,COUNTIF('업무중복도(데이터 입력)'!$M526:$S526,'자료입력 및 결과표시'!C$9)&gt;=1),3,0)</f>
        <v>0</v>
      </c>
      <c r="AF526" s="53">
        <f>IF(AND(NOT(AA526=0),$I526='자료입력 및 결과표시'!$A$4,COUNTIF('업무중복도(데이터 입력)'!$M526:$S526,'자료입력 및 결과표시'!D$9)&gt;=1),4,0)</f>
        <v>0</v>
      </c>
      <c r="AH526" s="20" t="str">
        <f t="shared" si="169"/>
        <v>\\\0</v>
      </c>
      <c r="AI526" s="20" t="str">
        <f t="shared" si="170"/>
        <v>\\\0</v>
      </c>
      <c r="AJ526" s="20" t="str">
        <f t="shared" si="171"/>
        <v>\\\0</v>
      </c>
      <c r="AK526" s="20" t="str">
        <f t="shared" si="172"/>
        <v>\\\0</v>
      </c>
      <c r="AM526" s="63" t="str">
        <f ca="1">IFERROR(MATCH('자료입력 및 결과표시'!$U$4,OFFSET($AH$3,$AM525,,1000),0)+$AM525,"")</f>
        <v/>
      </c>
      <c r="AN526" s="63" t="str">
        <f ca="1">IFERROR(MATCH('자료입력 및 결과표시'!$V$4,OFFSET($AI$3,$AN525,,1000),0)+$AN525,"")</f>
        <v/>
      </c>
      <c r="AO526" s="63" t="str">
        <f ca="1">IFERROR(MATCH('자료입력 및 결과표시'!$W$4,OFFSET($AJ$3,$AO525,,1000),0)+$AO525,"")</f>
        <v/>
      </c>
      <c r="AP526" s="63" t="str">
        <f ca="1">IFERROR(MATCH('자료입력 및 결과표시'!$X$4,OFFSET($AK$3,$AP525,,1000),0)+$AP525,"")</f>
        <v/>
      </c>
      <c r="AQ526" s="63" t="str">
        <f t="shared" ca="1" si="173"/>
        <v/>
      </c>
      <c r="AR526" s="63" t="str">
        <f t="shared" ca="1" si="174"/>
        <v/>
      </c>
      <c r="AS526" s="63" t="str">
        <f t="shared" ca="1" si="175"/>
        <v/>
      </c>
      <c r="AT526" s="63" t="str">
        <f t="shared" ca="1" si="176"/>
        <v/>
      </c>
      <c r="AU526" s="63" t="str">
        <f t="shared" ca="1" si="177"/>
        <v/>
      </c>
      <c r="AV526" s="63" t="str">
        <f t="shared" ca="1" si="178"/>
        <v/>
      </c>
      <c r="AW526" s="63" t="str">
        <f t="shared" ca="1" si="179"/>
        <v/>
      </c>
      <c r="AX526" s="63" t="str">
        <f t="shared" ca="1" si="180"/>
        <v/>
      </c>
      <c r="BC526"/>
    </row>
    <row r="527" spans="1:55" ht="16.5" x14ac:dyDescent="0.15">
      <c r="A527" s="60" t="str">
        <f ca="1">IFERROR(MATCH('자료입력 및 결과표시'!$A$4,OFFSET($I$3,$A526,,1000),0)+$A526,"")</f>
        <v/>
      </c>
      <c r="B527" s="60" t="str">
        <f t="shared" ca="1" si="163"/>
        <v/>
      </c>
      <c r="H527" s="18">
        <f t="shared" si="164"/>
        <v>0</v>
      </c>
      <c r="I527" s="129"/>
      <c r="J527" s="130"/>
      <c r="K527" s="131"/>
      <c r="L527" s="132"/>
      <c r="M527" s="113"/>
      <c r="N527" s="114"/>
      <c r="O527" s="114"/>
      <c r="P527" s="114"/>
      <c r="Q527" s="114"/>
      <c r="R527" s="114"/>
      <c r="S527" s="115"/>
      <c r="T527" s="116"/>
      <c r="U527" s="133"/>
      <c r="V527" s="134"/>
      <c r="W527" s="135"/>
      <c r="X527" s="141">
        <f t="shared" si="165"/>
        <v>0</v>
      </c>
      <c r="Y527" s="142">
        <f t="shared" si="166"/>
        <v>0</v>
      </c>
      <c r="Z527" s="142">
        <f t="shared" si="167"/>
        <v>0</v>
      </c>
      <c r="AA527" s="143">
        <f t="shared" si="168"/>
        <v>0</v>
      </c>
      <c r="AC527" s="53">
        <f>IF(AND(NOT(X527=0),$I527='자료입력 및 결과표시'!$A$4,COUNTIF('업무중복도(데이터 입력)'!$M527:$S527,'자료입력 및 결과표시'!A$9)&gt;=1),1,0)</f>
        <v>0</v>
      </c>
      <c r="AD527" s="53">
        <f>IF(AND(NOT(Y527=0),$I527='자료입력 및 결과표시'!$A$4,COUNTIF('업무중복도(데이터 입력)'!$M527:$S527,'자료입력 및 결과표시'!B$9)&gt;=1),2,0)</f>
        <v>0</v>
      </c>
      <c r="AE527" s="53">
        <f>IF(AND(NOT(Z527=0),$I527='자료입력 및 결과표시'!$A$4,COUNTIF('업무중복도(데이터 입력)'!$M527:$S527,'자료입력 및 결과표시'!C$9)&gt;=1),3,0)</f>
        <v>0</v>
      </c>
      <c r="AF527" s="53">
        <f>IF(AND(NOT(AA527=0),$I527='자료입력 및 결과표시'!$A$4,COUNTIF('업무중복도(데이터 입력)'!$M527:$S527,'자료입력 및 결과표시'!D$9)&gt;=1),4,0)</f>
        <v>0</v>
      </c>
      <c r="AH527" s="20" t="str">
        <f t="shared" si="169"/>
        <v>\\\0</v>
      </c>
      <c r="AI527" s="20" t="str">
        <f t="shared" si="170"/>
        <v>\\\0</v>
      </c>
      <c r="AJ527" s="20" t="str">
        <f t="shared" si="171"/>
        <v>\\\0</v>
      </c>
      <c r="AK527" s="20" t="str">
        <f t="shared" si="172"/>
        <v>\\\0</v>
      </c>
      <c r="AM527" s="63" t="str">
        <f ca="1">IFERROR(MATCH('자료입력 및 결과표시'!$U$4,OFFSET($AH$3,$AM526,,1000),0)+$AM526,"")</f>
        <v/>
      </c>
      <c r="AN527" s="63" t="str">
        <f ca="1">IFERROR(MATCH('자료입력 및 결과표시'!$V$4,OFFSET($AI$3,$AN526,,1000),0)+$AN526,"")</f>
        <v/>
      </c>
      <c r="AO527" s="63" t="str">
        <f ca="1">IFERROR(MATCH('자료입력 및 결과표시'!$W$4,OFFSET($AJ$3,$AO526,,1000),0)+$AO526,"")</f>
        <v/>
      </c>
      <c r="AP527" s="63" t="str">
        <f ca="1">IFERROR(MATCH('자료입력 및 결과표시'!$X$4,OFFSET($AK$3,$AP526,,1000),0)+$AP526,"")</f>
        <v/>
      </c>
      <c r="AQ527" s="63" t="str">
        <f t="shared" ca="1" si="173"/>
        <v/>
      </c>
      <c r="AR527" s="63" t="str">
        <f t="shared" ca="1" si="174"/>
        <v/>
      </c>
      <c r="AS527" s="63" t="str">
        <f t="shared" ca="1" si="175"/>
        <v/>
      </c>
      <c r="AT527" s="63" t="str">
        <f t="shared" ca="1" si="176"/>
        <v/>
      </c>
      <c r="AU527" s="63" t="str">
        <f t="shared" ca="1" si="177"/>
        <v/>
      </c>
      <c r="AV527" s="63" t="str">
        <f t="shared" ca="1" si="178"/>
        <v/>
      </c>
      <c r="AW527" s="63" t="str">
        <f t="shared" ca="1" si="179"/>
        <v/>
      </c>
      <c r="AX527" s="63" t="str">
        <f t="shared" ca="1" si="180"/>
        <v/>
      </c>
      <c r="BC527"/>
    </row>
    <row r="528" spans="1:55" ht="16.5" x14ac:dyDescent="0.15">
      <c r="A528" s="60" t="str">
        <f ca="1">IFERROR(MATCH('자료입력 및 결과표시'!$A$4,OFFSET($I$3,$A527,,1000),0)+$A527,"")</f>
        <v/>
      </c>
      <c r="B528" s="60" t="str">
        <f t="shared" ca="1" si="163"/>
        <v/>
      </c>
      <c r="H528" s="18">
        <f t="shared" si="164"/>
        <v>0</v>
      </c>
      <c r="I528" s="129"/>
      <c r="J528" s="130"/>
      <c r="K528" s="131"/>
      <c r="L528" s="132"/>
      <c r="M528" s="113"/>
      <c r="N528" s="114"/>
      <c r="O528" s="114"/>
      <c r="P528" s="114"/>
      <c r="Q528" s="114"/>
      <c r="R528" s="114"/>
      <c r="S528" s="115"/>
      <c r="T528" s="116"/>
      <c r="U528" s="133"/>
      <c r="V528" s="134"/>
      <c r="W528" s="135"/>
      <c r="X528" s="141">
        <f t="shared" si="165"/>
        <v>0</v>
      </c>
      <c r="Y528" s="142">
        <f t="shared" si="166"/>
        <v>0</v>
      </c>
      <c r="Z528" s="142">
        <f t="shared" si="167"/>
        <v>0</v>
      </c>
      <c r="AA528" s="143">
        <f t="shared" si="168"/>
        <v>0</v>
      </c>
      <c r="AC528" s="53">
        <f>IF(AND(NOT(X528=0),$I528='자료입력 및 결과표시'!$A$4,COUNTIF('업무중복도(데이터 입력)'!$M528:$S528,'자료입력 및 결과표시'!A$9)&gt;=1),1,0)</f>
        <v>0</v>
      </c>
      <c r="AD528" s="53">
        <f>IF(AND(NOT(Y528=0),$I528='자료입력 및 결과표시'!$A$4,COUNTIF('업무중복도(데이터 입력)'!$M528:$S528,'자료입력 및 결과표시'!B$9)&gt;=1),2,0)</f>
        <v>0</v>
      </c>
      <c r="AE528" s="53">
        <f>IF(AND(NOT(Z528=0),$I528='자료입력 및 결과표시'!$A$4,COUNTIF('업무중복도(데이터 입력)'!$M528:$S528,'자료입력 및 결과표시'!C$9)&gt;=1),3,0)</f>
        <v>0</v>
      </c>
      <c r="AF528" s="53">
        <f>IF(AND(NOT(AA528=0),$I528='자료입력 및 결과표시'!$A$4,COUNTIF('업무중복도(데이터 입력)'!$M528:$S528,'자료입력 및 결과표시'!D$9)&gt;=1),4,0)</f>
        <v>0</v>
      </c>
      <c r="AH528" s="20" t="str">
        <f t="shared" si="169"/>
        <v>\\\0</v>
      </c>
      <c r="AI528" s="20" t="str">
        <f t="shared" si="170"/>
        <v>\\\0</v>
      </c>
      <c r="AJ528" s="20" t="str">
        <f t="shared" si="171"/>
        <v>\\\0</v>
      </c>
      <c r="AK528" s="20" t="str">
        <f t="shared" si="172"/>
        <v>\\\0</v>
      </c>
      <c r="AM528" s="63" t="str">
        <f ca="1">IFERROR(MATCH('자료입력 및 결과표시'!$U$4,OFFSET($AH$3,$AM527,,1000),0)+$AM527,"")</f>
        <v/>
      </c>
      <c r="AN528" s="63" t="str">
        <f ca="1">IFERROR(MATCH('자료입력 및 결과표시'!$V$4,OFFSET($AI$3,$AN527,,1000),0)+$AN527,"")</f>
        <v/>
      </c>
      <c r="AO528" s="63" t="str">
        <f ca="1">IFERROR(MATCH('자료입력 및 결과표시'!$W$4,OFFSET($AJ$3,$AO527,,1000),0)+$AO527,"")</f>
        <v/>
      </c>
      <c r="AP528" s="63" t="str">
        <f ca="1">IFERROR(MATCH('자료입력 및 결과표시'!$X$4,OFFSET($AK$3,$AP527,,1000),0)+$AP527,"")</f>
        <v/>
      </c>
      <c r="AQ528" s="63" t="str">
        <f t="shared" ca="1" si="173"/>
        <v/>
      </c>
      <c r="AR528" s="63" t="str">
        <f t="shared" ca="1" si="174"/>
        <v/>
      </c>
      <c r="AS528" s="63" t="str">
        <f t="shared" ca="1" si="175"/>
        <v/>
      </c>
      <c r="AT528" s="63" t="str">
        <f t="shared" ca="1" si="176"/>
        <v/>
      </c>
      <c r="AU528" s="63" t="str">
        <f t="shared" ca="1" si="177"/>
        <v/>
      </c>
      <c r="AV528" s="63" t="str">
        <f t="shared" ca="1" si="178"/>
        <v/>
      </c>
      <c r="AW528" s="63" t="str">
        <f t="shared" ca="1" si="179"/>
        <v/>
      </c>
      <c r="AX528" s="63" t="str">
        <f t="shared" ca="1" si="180"/>
        <v/>
      </c>
      <c r="BC528"/>
    </row>
    <row r="529" spans="1:55" ht="16.5" x14ac:dyDescent="0.15">
      <c r="A529" s="60" t="str">
        <f ca="1">IFERROR(MATCH('자료입력 및 결과표시'!$A$4,OFFSET($I$3,$A528,,1000),0)+$A528,"")</f>
        <v/>
      </c>
      <c r="B529" s="60" t="str">
        <f t="shared" ca="1" si="163"/>
        <v/>
      </c>
      <c r="H529" s="18">
        <f t="shared" si="164"/>
        <v>0</v>
      </c>
      <c r="I529" s="129"/>
      <c r="J529" s="130"/>
      <c r="K529" s="131"/>
      <c r="L529" s="132"/>
      <c r="M529" s="113"/>
      <c r="N529" s="114"/>
      <c r="O529" s="114"/>
      <c r="P529" s="114"/>
      <c r="Q529" s="114"/>
      <c r="R529" s="114"/>
      <c r="S529" s="115"/>
      <c r="T529" s="116"/>
      <c r="U529" s="133"/>
      <c r="V529" s="134"/>
      <c r="W529" s="135"/>
      <c r="X529" s="141">
        <f t="shared" si="165"/>
        <v>0</v>
      </c>
      <c r="Y529" s="142">
        <f t="shared" si="166"/>
        <v>0</v>
      </c>
      <c r="Z529" s="142">
        <f t="shared" si="167"/>
        <v>0</v>
      </c>
      <c r="AA529" s="143">
        <f t="shared" si="168"/>
        <v>0</v>
      </c>
      <c r="AC529" s="53">
        <f>IF(AND(NOT(X529=0),$I529='자료입력 및 결과표시'!$A$4,COUNTIF('업무중복도(데이터 입력)'!$M529:$S529,'자료입력 및 결과표시'!A$9)&gt;=1),1,0)</f>
        <v>0</v>
      </c>
      <c r="AD529" s="53">
        <f>IF(AND(NOT(Y529=0),$I529='자료입력 및 결과표시'!$A$4,COUNTIF('업무중복도(데이터 입력)'!$M529:$S529,'자료입력 및 결과표시'!B$9)&gt;=1),2,0)</f>
        <v>0</v>
      </c>
      <c r="AE529" s="53">
        <f>IF(AND(NOT(Z529=0),$I529='자료입력 및 결과표시'!$A$4,COUNTIF('업무중복도(데이터 입력)'!$M529:$S529,'자료입력 및 결과표시'!C$9)&gt;=1),3,0)</f>
        <v>0</v>
      </c>
      <c r="AF529" s="53">
        <f>IF(AND(NOT(AA529=0),$I529='자료입력 및 결과표시'!$A$4,COUNTIF('업무중복도(데이터 입력)'!$M529:$S529,'자료입력 및 결과표시'!D$9)&gt;=1),4,0)</f>
        <v>0</v>
      </c>
      <c r="AH529" s="20" t="str">
        <f t="shared" si="169"/>
        <v>\\\0</v>
      </c>
      <c r="AI529" s="20" t="str">
        <f t="shared" si="170"/>
        <v>\\\0</v>
      </c>
      <c r="AJ529" s="20" t="str">
        <f t="shared" si="171"/>
        <v>\\\0</v>
      </c>
      <c r="AK529" s="20" t="str">
        <f t="shared" si="172"/>
        <v>\\\0</v>
      </c>
      <c r="AM529" s="63" t="str">
        <f ca="1">IFERROR(MATCH('자료입력 및 결과표시'!$U$4,OFFSET($AH$3,$AM528,,1000),0)+$AM528,"")</f>
        <v/>
      </c>
      <c r="AN529" s="63" t="str">
        <f ca="1">IFERROR(MATCH('자료입력 및 결과표시'!$V$4,OFFSET($AI$3,$AN528,,1000),0)+$AN528,"")</f>
        <v/>
      </c>
      <c r="AO529" s="63" t="str">
        <f ca="1">IFERROR(MATCH('자료입력 및 결과표시'!$W$4,OFFSET($AJ$3,$AO528,,1000),0)+$AO528,"")</f>
        <v/>
      </c>
      <c r="AP529" s="63" t="str">
        <f ca="1">IFERROR(MATCH('자료입력 및 결과표시'!$X$4,OFFSET($AK$3,$AP528,,1000),0)+$AP528,"")</f>
        <v/>
      </c>
      <c r="AQ529" s="63" t="str">
        <f t="shared" ca="1" si="173"/>
        <v/>
      </c>
      <c r="AR529" s="63" t="str">
        <f t="shared" ca="1" si="174"/>
        <v/>
      </c>
      <c r="AS529" s="63" t="str">
        <f t="shared" ca="1" si="175"/>
        <v/>
      </c>
      <c r="AT529" s="63" t="str">
        <f t="shared" ca="1" si="176"/>
        <v/>
      </c>
      <c r="AU529" s="63" t="str">
        <f t="shared" ca="1" si="177"/>
        <v/>
      </c>
      <c r="AV529" s="63" t="str">
        <f t="shared" ca="1" si="178"/>
        <v/>
      </c>
      <c r="AW529" s="63" t="str">
        <f t="shared" ca="1" si="179"/>
        <v/>
      </c>
      <c r="AX529" s="63" t="str">
        <f t="shared" ca="1" si="180"/>
        <v/>
      </c>
      <c r="BC529"/>
    </row>
    <row r="530" spans="1:55" ht="16.5" x14ac:dyDescent="0.15">
      <c r="A530" s="60" t="str">
        <f ca="1">IFERROR(MATCH('자료입력 및 결과표시'!$A$4,OFFSET($I$3,$A529,,1000),0)+$A529,"")</f>
        <v/>
      </c>
      <c r="B530" s="60" t="str">
        <f t="shared" ca="1" si="163"/>
        <v/>
      </c>
      <c r="H530" s="18">
        <f t="shared" si="164"/>
        <v>0</v>
      </c>
      <c r="I530" s="129"/>
      <c r="J530" s="130"/>
      <c r="K530" s="131"/>
      <c r="L530" s="132"/>
      <c r="M530" s="113"/>
      <c r="N530" s="114"/>
      <c r="O530" s="114"/>
      <c r="P530" s="114"/>
      <c r="Q530" s="114"/>
      <c r="R530" s="114"/>
      <c r="S530" s="115"/>
      <c r="T530" s="116"/>
      <c r="U530" s="133"/>
      <c r="V530" s="134"/>
      <c r="W530" s="135"/>
      <c r="X530" s="141">
        <f t="shared" si="165"/>
        <v>0</v>
      </c>
      <c r="Y530" s="142">
        <f t="shared" si="166"/>
        <v>0</v>
      </c>
      <c r="Z530" s="142">
        <f t="shared" si="167"/>
        <v>0</v>
      </c>
      <c r="AA530" s="143">
        <f t="shared" si="168"/>
        <v>0</v>
      </c>
      <c r="AC530" s="53">
        <f>IF(AND(NOT(X530=0),$I530='자료입력 및 결과표시'!$A$4,COUNTIF('업무중복도(데이터 입력)'!$M530:$S530,'자료입력 및 결과표시'!A$9)&gt;=1),1,0)</f>
        <v>0</v>
      </c>
      <c r="AD530" s="53">
        <f>IF(AND(NOT(Y530=0),$I530='자료입력 및 결과표시'!$A$4,COUNTIF('업무중복도(데이터 입력)'!$M530:$S530,'자료입력 및 결과표시'!B$9)&gt;=1),2,0)</f>
        <v>0</v>
      </c>
      <c r="AE530" s="53">
        <f>IF(AND(NOT(Z530=0),$I530='자료입력 및 결과표시'!$A$4,COUNTIF('업무중복도(데이터 입력)'!$M530:$S530,'자료입력 및 결과표시'!C$9)&gt;=1),3,0)</f>
        <v>0</v>
      </c>
      <c r="AF530" s="53">
        <f>IF(AND(NOT(AA530=0),$I530='자료입력 및 결과표시'!$A$4,COUNTIF('업무중복도(데이터 입력)'!$M530:$S530,'자료입력 및 결과표시'!D$9)&gt;=1),4,0)</f>
        <v>0</v>
      </c>
      <c r="AH530" s="20" t="str">
        <f t="shared" si="169"/>
        <v>\\\0</v>
      </c>
      <c r="AI530" s="20" t="str">
        <f t="shared" si="170"/>
        <v>\\\0</v>
      </c>
      <c r="AJ530" s="20" t="str">
        <f t="shared" si="171"/>
        <v>\\\0</v>
      </c>
      <c r="AK530" s="20" t="str">
        <f t="shared" si="172"/>
        <v>\\\0</v>
      </c>
      <c r="AM530" s="63" t="str">
        <f ca="1">IFERROR(MATCH('자료입력 및 결과표시'!$U$4,OFFSET($AH$3,$AM529,,1000),0)+$AM529,"")</f>
        <v/>
      </c>
      <c r="AN530" s="63" t="str">
        <f ca="1">IFERROR(MATCH('자료입력 및 결과표시'!$V$4,OFFSET($AI$3,$AN529,,1000),0)+$AN529,"")</f>
        <v/>
      </c>
      <c r="AO530" s="63" t="str">
        <f ca="1">IFERROR(MATCH('자료입력 및 결과표시'!$W$4,OFFSET($AJ$3,$AO529,,1000),0)+$AO529,"")</f>
        <v/>
      </c>
      <c r="AP530" s="63" t="str">
        <f ca="1">IFERROR(MATCH('자료입력 및 결과표시'!$X$4,OFFSET($AK$3,$AP529,,1000),0)+$AP529,"")</f>
        <v/>
      </c>
      <c r="AQ530" s="63" t="str">
        <f t="shared" ca="1" si="173"/>
        <v/>
      </c>
      <c r="AR530" s="63" t="str">
        <f t="shared" ca="1" si="174"/>
        <v/>
      </c>
      <c r="AS530" s="63" t="str">
        <f t="shared" ca="1" si="175"/>
        <v/>
      </c>
      <c r="AT530" s="63" t="str">
        <f t="shared" ca="1" si="176"/>
        <v/>
      </c>
      <c r="AU530" s="63" t="str">
        <f t="shared" ca="1" si="177"/>
        <v/>
      </c>
      <c r="AV530" s="63" t="str">
        <f t="shared" ca="1" si="178"/>
        <v/>
      </c>
      <c r="AW530" s="63" t="str">
        <f t="shared" ca="1" si="179"/>
        <v/>
      </c>
      <c r="AX530" s="63" t="str">
        <f t="shared" ca="1" si="180"/>
        <v/>
      </c>
      <c r="BC530"/>
    </row>
    <row r="531" spans="1:55" ht="16.5" x14ac:dyDescent="0.15">
      <c r="A531" s="60" t="str">
        <f ca="1">IFERROR(MATCH('자료입력 및 결과표시'!$A$4,OFFSET($I$3,$A530,,1000),0)+$A530,"")</f>
        <v/>
      </c>
      <c r="B531" s="60" t="str">
        <f t="shared" ca="1" si="163"/>
        <v/>
      </c>
      <c r="H531" s="18">
        <f t="shared" si="164"/>
        <v>0</v>
      </c>
      <c r="I531" s="129"/>
      <c r="J531" s="130"/>
      <c r="K531" s="131"/>
      <c r="L531" s="132"/>
      <c r="M531" s="113"/>
      <c r="N531" s="114"/>
      <c r="O531" s="114"/>
      <c r="P531" s="114"/>
      <c r="Q531" s="114"/>
      <c r="R531" s="114"/>
      <c r="S531" s="115"/>
      <c r="T531" s="116"/>
      <c r="U531" s="133"/>
      <c r="V531" s="134"/>
      <c r="W531" s="135"/>
      <c r="X531" s="141">
        <f t="shared" si="165"/>
        <v>0</v>
      </c>
      <c r="Y531" s="142">
        <f t="shared" si="166"/>
        <v>0</v>
      </c>
      <c r="Z531" s="142">
        <f t="shared" si="167"/>
        <v>0</v>
      </c>
      <c r="AA531" s="143">
        <f t="shared" si="168"/>
        <v>0</v>
      </c>
      <c r="AC531" s="53">
        <f>IF(AND(NOT(X531=0),$I531='자료입력 및 결과표시'!$A$4,COUNTIF('업무중복도(데이터 입력)'!$M531:$S531,'자료입력 및 결과표시'!A$9)&gt;=1),1,0)</f>
        <v>0</v>
      </c>
      <c r="AD531" s="53">
        <f>IF(AND(NOT(Y531=0),$I531='자료입력 및 결과표시'!$A$4,COUNTIF('업무중복도(데이터 입력)'!$M531:$S531,'자료입력 및 결과표시'!B$9)&gt;=1),2,0)</f>
        <v>0</v>
      </c>
      <c r="AE531" s="53">
        <f>IF(AND(NOT(Z531=0),$I531='자료입력 및 결과표시'!$A$4,COUNTIF('업무중복도(데이터 입력)'!$M531:$S531,'자료입력 및 결과표시'!C$9)&gt;=1),3,0)</f>
        <v>0</v>
      </c>
      <c r="AF531" s="53">
        <f>IF(AND(NOT(AA531=0),$I531='자료입력 및 결과표시'!$A$4,COUNTIF('업무중복도(데이터 입력)'!$M531:$S531,'자료입력 및 결과표시'!D$9)&gt;=1),4,0)</f>
        <v>0</v>
      </c>
      <c r="AH531" s="20" t="str">
        <f t="shared" si="169"/>
        <v>\\\0</v>
      </c>
      <c r="AI531" s="20" t="str">
        <f t="shared" si="170"/>
        <v>\\\0</v>
      </c>
      <c r="AJ531" s="20" t="str">
        <f t="shared" si="171"/>
        <v>\\\0</v>
      </c>
      <c r="AK531" s="20" t="str">
        <f t="shared" si="172"/>
        <v>\\\0</v>
      </c>
      <c r="AM531" s="63" t="str">
        <f ca="1">IFERROR(MATCH('자료입력 및 결과표시'!$U$4,OFFSET($AH$3,$AM530,,1000),0)+$AM530,"")</f>
        <v/>
      </c>
      <c r="AN531" s="63" t="str">
        <f ca="1">IFERROR(MATCH('자료입력 및 결과표시'!$V$4,OFFSET($AI$3,$AN530,,1000),0)+$AN530,"")</f>
        <v/>
      </c>
      <c r="AO531" s="63" t="str">
        <f ca="1">IFERROR(MATCH('자료입력 및 결과표시'!$W$4,OFFSET($AJ$3,$AO530,,1000),0)+$AO530,"")</f>
        <v/>
      </c>
      <c r="AP531" s="63" t="str">
        <f ca="1">IFERROR(MATCH('자료입력 및 결과표시'!$X$4,OFFSET($AK$3,$AP530,,1000),0)+$AP530,"")</f>
        <v/>
      </c>
      <c r="AQ531" s="63" t="str">
        <f t="shared" ca="1" si="173"/>
        <v/>
      </c>
      <c r="AR531" s="63" t="str">
        <f t="shared" ca="1" si="174"/>
        <v/>
      </c>
      <c r="AS531" s="63" t="str">
        <f t="shared" ca="1" si="175"/>
        <v/>
      </c>
      <c r="AT531" s="63" t="str">
        <f t="shared" ca="1" si="176"/>
        <v/>
      </c>
      <c r="AU531" s="63" t="str">
        <f t="shared" ca="1" si="177"/>
        <v/>
      </c>
      <c r="AV531" s="63" t="str">
        <f t="shared" ca="1" si="178"/>
        <v/>
      </c>
      <c r="AW531" s="63" t="str">
        <f t="shared" ca="1" si="179"/>
        <v/>
      </c>
      <c r="AX531" s="63" t="str">
        <f t="shared" ca="1" si="180"/>
        <v/>
      </c>
      <c r="BC531"/>
    </row>
    <row r="532" spans="1:55" ht="16.5" x14ac:dyDescent="0.15">
      <c r="A532" s="60" t="str">
        <f ca="1">IFERROR(MATCH('자료입력 및 결과표시'!$A$4,OFFSET($I$3,$A531,,1000),0)+$A531,"")</f>
        <v/>
      </c>
      <c r="B532" s="60" t="str">
        <f t="shared" ca="1" si="163"/>
        <v/>
      </c>
      <c r="H532" s="18">
        <f t="shared" si="164"/>
        <v>0</v>
      </c>
      <c r="I532" s="129"/>
      <c r="J532" s="130"/>
      <c r="K532" s="131"/>
      <c r="L532" s="132"/>
      <c r="M532" s="113"/>
      <c r="N532" s="114"/>
      <c r="O532" s="114"/>
      <c r="P532" s="114"/>
      <c r="Q532" s="114"/>
      <c r="R532" s="114"/>
      <c r="S532" s="115"/>
      <c r="T532" s="116"/>
      <c r="U532" s="133"/>
      <c r="V532" s="134"/>
      <c r="W532" s="135"/>
      <c r="X532" s="141">
        <f t="shared" si="165"/>
        <v>0</v>
      </c>
      <c r="Y532" s="142">
        <f t="shared" si="166"/>
        <v>0</v>
      </c>
      <c r="Z532" s="142">
        <f t="shared" si="167"/>
        <v>0</v>
      </c>
      <c r="AA532" s="143">
        <f t="shared" si="168"/>
        <v>0</v>
      </c>
      <c r="AC532" s="53">
        <f>IF(AND(NOT(X532=0),$I532='자료입력 및 결과표시'!$A$4,COUNTIF('업무중복도(데이터 입력)'!$M532:$S532,'자료입력 및 결과표시'!A$9)&gt;=1),1,0)</f>
        <v>0</v>
      </c>
      <c r="AD532" s="53">
        <f>IF(AND(NOT(Y532=0),$I532='자료입력 및 결과표시'!$A$4,COUNTIF('업무중복도(데이터 입력)'!$M532:$S532,'자료입력 및 결과표시'!B$9)&gt;=1),2,0)</f>
        <v>0</v>
      </c>
      <c r="AE532" s="53">
        <f>IF(AND(NOT(Z532=0),$I532='자료입력 및 결과표시'!$A$4,COUNTIF('업무중복도(데이터 입력)'!$M532:$S532,'자료입력 및 결과표시'!C$9)&gt;=1),3,0)</f>
        <v>0</v>
      </c>
      <c r="AF532" s="53">
        <f>IF(AND(NOT(AA532=0),$I532='자료입력 및 결과표시'!$A$4,COUNTIF('업무중복도(데이터 입력)'!$M532:$S532,'자료입력 및 결과표시'!D$9)&gt;=1),4,0)</f>
        <v>0</v>
      </c>
      <c r="AH532" s="20" t="str">
        <f t="shared" si="169"/>
        <v>\\\0</v>
      </c>
      <c r="AI532" s="20" t="str">
        <f t="shared" si="170"/>
        <v>\\\0</v>
      </c>
      <c r="AJ532" s="20" t="str">
        <f t="shared" si="171"/>
        <v>\\\0</v>
      </c>
      <c r="AK532" s="20" t="str">
        <f t="shared" si="172"/>
        <v>\\\0</v>
      </c>
      <c r="AM532" s="63" t="str">
        <f ca="1">IFERROR(MATCH('자료입력 및 결과표시'!$U$4,OFFSET($AH$3,$AM531,,1000),0)+$AM531,"")</f>
        <v/>
      </c>
      <c r="AN532" s="63" t="str">
        <f ca="1">IFERROR(MATCH('자료입력 및 결과표시'!$V$4,OFFSET($AI$3,$AN531,,1000),0)+$AN531,"")</f>
        <v/>
      </c>
      <c r="AO532" s="63" t="str">
        <f ca="1">IFERROR(MATCH('자료입력 및 결과표시'!$W$4,OFFSET($AJ$3,$AO531,,1000),0)+$AO531,"")</f>
        <v/>
      </c>
      <c r="AP532" s="63" t="str">
        <f ca="1">IFERROR(MATCH('자료입력 및 결과표시'!$X$4,OFFSET($AK$3,$AP531,,1000),0)+$AP531,"")</f>
        <v/>
      </c>
      <c r="AQ532" s="63" t="str">
        <f t="shared" ca="1" si="173"/>
        <v/>
      </c>
      <c r="AR532" s="63" t="str">
        <f t="shared" ca="1" si="174"/>
        <v/>
      </c>
      <c r="AS532" s="63" t="str">
        <f t="shared" ca="1" si="175"/>
        <v/>
      </c>
      <c r="AT532" s="63" t="str">
        <f t="shared" ca="1" si="176"/>
        <v/>
      </c>
      <c r="AU532" s="63" t="str">
        <f t="shared" ca="1" si="177"/>
        <v/>
      </c>
      <c r="AV532" s="63" t="str">
        <f t="shared" ca="1" si="178"/>
        <v/>
      </c>
      <c r="AW532" s="63" t="str">
        <f t="shared" ca="1" si="179"/>
        <v/>
      </c>
      <c r="AX532" s="63" t="str">
        <f t="shared" ca="1" si="180"/>
        <v/>
      </c>
      <c r="BC532"/>
    </row>
    <row r="533" spans="1:55" ht="16.5" x14ac:dyDescent="0.15">
      <c r="A533" s="60" t="str">
        <f ca="1">IFERROR(MATCH('자료입력 및 결과표시'!$A$4,OFFSET($I$3,$A532,,1000),0)+$A532,"")</f>
        <v/>
      </c>
      <c r="B533" s="60" t="str">
        <f t="shared" ca="1" si="163"/>
        <v/>
      </c>
      <c r="H533" s="18">
        <f t="shared" si="164"/>
        <v>0</v>
      </c>
      <c r="I533" s="129"/>
      <c r="J533" s="130"/>
      <c r="K533" s="131"/>
      <c r="L533" s="132"/>
      <c r="M533" s="113"/>
      <c r="N533" s="114"/>
      <c r="O533" s="114"/>
      <c r="P533" s="114"/>
      <c r="Q533" s="114"/>
      <c r="R533" s="114"/>
      <c r="S533" s="115"/>
      <c r="T533" s="116"/>
      <c r="U533" s="133"/>
      <c r="V533" s="134"/>
      <c r="W533" s="135"/>
      <c r="X533" s="141">
        <f t="shared" si="165"/>
        <v>0</v>
      </c>
      <c r="Y533" s="142">
        <f t="shared" si="166"/>
        <v>0</v>
      </c>
      <c r="Z533" s="142">
        <f t="shared" si="167"/>
        <v>0</v>
      </c>
      <c r="AA533" s="143">
        <f t="shared" si="168"/>
        <v>0</v>
      </c>
      <c r="AC533" s="53">
        <f>IF(AND(NOT(X533=0),$I533='자료입력 및 결과표시'!$A$4,COUNTIF('업무중복도(데이터 입력)'!$M533:$S533,'자료입력 및 결과표시'!A$9)&gt;=1),1,0)</f>
        <v>0</v>
      </c>
      <c r="AD533" s="53">
        <f>IF(AND(NOT(Y533=0),$I533='자료입력 및 결과표시'!$A$4,COUNTIF('업무중복도(데이터 입력)'!$M533:$S533,'자료입력 및 결과표시'!B$9)&gt;=1),2,0)</f>
        <v>0</v>
      </c>
      <c r="AE533" s="53">
        <f>IF(AND(NOT(Z533=0),$I533='자료입력 및 결과표시'!$A$4,COUNTIF('업무중복도(데이터 입력)'!$M533:$S533,'자료입력 및 결과표시'!C$9)&gt;=1),3,0)</f>
        <v>0</v>
      </c>
      <c r="AF533" s="53">
        <f>IF(AND(NOT(AA533=0),$I533='자료입력 및 결과표시'!$A$4,COUNTIF('업무중복도(데이터 입력)'!$M533:$S533,'자료입력 및 결과표시'!D$9)&gt;=1),4,0)</f>
        <v>0</v>
      </c>
      <c r="AH533" s="20" t="str">
        <f t="shared" si="169"/>
        <v>\\\0</v>
      </c>
      <c r="AI533" s="20" t="str">
        <f t="shared" si="170"/>
        <v>\\\0</v>
      </c>
      <c r="AJ533" s="20" t="str">
        <f t="shared" si="171"/>
        <v>\\\0</v>
      </c>
      <c r="AK533" s="20" t="str">
        <f t="shared" si="172"/>
        <v>\\\0</v>
      </c>
      <c r="AM533" s="63" t="str">
        <f ca="1">IFERROR(MATCH('자료입력 및 결과표시'!$U$4,OFFSET($AH$3,$AM532,,1000),0)+$AM532,"")</f>
        <v/>
      </c>
      <c r="AN533" s="63" t="str">
        <f ca="1">IFERROR(MATCH('자료입력 및 결과표시'!$V$4,OFFSET($AI$3,$AN532,,1000),0)+$AN532,"")</f>
        <v/>
      </c>
      <c r="AO533" s="63" t="str">
        <f ca="1">IFERROR(MATCH('자료입력 및 결과표시'!$W$4,OFFSET($AJ$3,$AO532,,1000),0)+$AO532,"")</f>
        <v/>
      </c>
      <c r="AP533" s="63" t="str">
        <f ca="1">IFERROR(MATCH('자료입력 및 결과표시'!$X$4,OFFSET($AK$3,$AP532,,1000),0)+$AP532,"")</f>
        <v/>
      </c>
      <c r="AQ533" s="63" t="str">
        <f t="shared" ca="1" si="173"/>
        <v/>
      </c>
      <c r="AR533" s="63" t="str">
        <f t="shared" ca="1" si="174"/>
        <v/>
      </c>
      <c r="AS533" s="63" t="str">
        <f t="shared" ca="1" si="175"/>
        <v/>
      </c>
      <c r="AT533" s="63" t="str">
        <f t="shared" ca="1" si="176"/>
        <v/>
      </c>
      <c r="AU533" s="63" t="str">
        <f t="shared" ca="1" si="177"/>
        <v/>
      </c>
      <c r="AV533" s="63" t="str">
        <f t="shared" ca="1" si="178"/>
        <v/>
      </c>
      <c r="AW533" s="63" t="str">
        <f t="shared" ca="1" si="179"/>
        <v/>
      </c>
      <c r="AX533" s="63" t="str">
        <f t="shared" ca="1" si="180"/>
        <v/>
      </c>
      <c r="BC533"/>
    </row>
    <row r="534" spans="1:55" ht="16.5" x14ac:dyDescent="0.15">
      <c r="A534" s="60" t="str">
        <f ca="1">IFERROR(MATCH('자료입력 및 결과표시'!$A$4,OFFSET($I$3,$A533,,1000),0)+$A533,"")</f>
        <v/>
      </c>
      <c r="B534" s="60" t="str">
        <f t="shared" ca="1" si="163"/>
        <v/>
      </c>
      <c r="H534" s="18">
        <f t="shared" si="164"/>
        <v>0</v>
      </c>
      <c r="I534" s="129"/>
      <c r="J534" s="130"/>
      <c r="K534" s="131"/>
      <c r="L534" s="132"/>
      <c r="M534" s="113"/>
      <c r="N534" s="114"/>
      <c r="O534" s="114"/>
      <c r="P534" s="114"/>
      <c r="Q534" s="114"/>
      <c r="R534" s="114"/>
      <c r="S534" s="115"/>
      <c r="T534" s="116"/>
      <c r="U534" s="133"/>
      <c r="V534" s="134"/>
      <c r="W534" s="135"/>
      <c r="X534" s="141">
        <f t="shared" si="165"/>
        <v>0</v>
      </c>
      <c r="Y534" s="142">
        <f t="shared" si="166"/>
        <v>0</v>
      </c>
      <c r="Z534" s="142">
        <f t="shared" si="167"/>
        <v>0</v>
      </c>
      <c r="AA534" s="143">
        <f t="shared" si="168"/>
        <v>0</v>
      </c>
      <c r="AC534" s="53">
        <f>IF(AND(NOT(X534=0),$I534='자료입력 및 결과표시'!$A$4,COUNTIF('업무중복도(데이터 입력)'!$M534:$S534,'자료입력 및 결과표시'!A$9)&gt;=1),1,0)</f>
        <v>0</v>
      </c>
      <c r="AD534" s="53">
        <f>IF(AND(NOT(Y534=0),$I534='자료입력 및 결과표시'!$A$4,COUNTIF('업무중복도(데이터 입력)'!$M534:$S534,'자료입력 및 결과표시'!B$9)&gt;=1),2,0)</f>
        <v>0</v>
      </c>
      <c r="AE534" s="53">
        <f>IF(AND(NOT(Z534=0),$I534='자료입력 및 결과표시'!$A$4,COUNTIF('업무중복도(데이터 입력)'!$M534:$S534,'자료입력 및 결과표시'!C$9)&gt;=1),3,0)</f>
        <v>0</v>
      </c>
      <c r="AF534" s="53">
        <f>IF(AND(NOT(AA534=0),$I534='자료입력 및 결과표시'!$A$4,COUNTIF('업무중복도(데이터 입력)'!$M534:$S534,'자료입력 및 결과표시'!D$9)&gt;=1),4,0)</f>
        <v>0</v>
      </c>
      <c r="AH534" s="20" t="str">
        <f t="shared" si="169"/>
        <v>\\\0</v>
      </c>
      <c r="AI534" s="20" t="str">
        <f t="shared" si="170"/>
        <v>\\\0</v>
      </c>
      <c r="AJ534" s="20" t="str">
        <f t="shared" si="171"/>
        <v>\\\0</v>
      </c>
      <c r="AK534" s="20" t="str">
        <f t="shared" si="172"/>
        <v>\\\0</v>
      </c>
      <c r="AM534" s="63" t="str">
        <f ca="1">IFERROR(MATCH('자료입력 및 결과표시'!$U$4,OFFSET($AH$3,$AM533,,1000),0)+$AM533,"")</f>
        <v/>
      </c>
      <c r="AN534" s="63" t="str">
        <f ca="1">IFERROR(MATCH('자료입력 및 결과표시'!$V$4,OFFSET($AI$3,$AN533,,1000),0)+$AN533,"")</f>
        <v/>
      </c>
      <c r="AO534" s="63" t="str">
        <f ca="1">IFERROR(MATCH('자료입력 및 결과표시'!$W$4,OFFSET($AJ$3,$AO533,,1000),0)+$AO533,"")</f>
        <v/>
      </c>
      <c r="AP534" s="63" t="str">
        <f ca="1">IFERROR(MATCH('자료입력 및 결과표시'!$X$4,OFFSET($AK$3,$AP533,,1000),0)+$AP533,"")</f>
        <v/>
      </c>
      <c r="AQ534" s="63" t="str">
        <f t="shared" ca="1" si="173"/>
        <v/>
      </c>
      <c r="AR534" s="63" t="str">
        <f t="shared" ca="1" si="174"/>
        <v/>
      </c>
      <c r="AS534" s="63" t="str">
        <f t="shared" ca="1" si="175"/>
        <v/>
      </c>
      <c r="AT534" s="63" t="str">
        <f t="shared" ca="1" si="176"/>
        <v/>
      </c>
      <c r="AU534" s="63" t="str">
        <f t="shared" ca="1" si="177"/>
        <v/>
      </c>
      <c r="AV534" s="63" t="str">
        <f t="shared" ca="1" si="178"/>
        <v/>
      </c>
      <c r="AW534" s="63" t="str">
        <f t="shared" ca="1" si="179"/>
        <v/>
      </c>
      <c r="AX534" s="63" t="str">
        <f t="shared" ca="1" si="180"/>
        <v/>
      </c>
      <c r="BC534"/>
    </row>
    <row r="535" spans="1:55" ht="16.5" x14ac:dyDescent="0.15">
      <c r="A535" s="60" t="str">
        <f ca="1">IFERROR(MATCH('자료입력 및 결과표시'!$A$4,OFFSET($I$3,$A534,,1000),0)+$A534,"")</f>
        <v/>
      </c>
      <c r="B535" s="60" t="str">
        <f t="shared" ca="1" si="163"/>
        <v/>
      </c>
      <c r="H535" s="18">
        <f t="shared" si="164"/>
        <v>0</v>
      </c>
      <c r="I535" s="129"/>
      <c r="J535" s="130"/>
      <c r="K535" s="131"/>
      <c r="L535" s="132"/>
      <c r="M535" s="113"/>
      <c r="N535" s="114"/>
      <c r="O535" s="114"/>
      <c r="P535" s="114"/>
      <c r="Q535" s="114"/>
      <c r="R535" s="114"/>
      <c r="S535" s="115"/>
      <c r="T535" s="116"/>
      <c r="U535" s="133"/>
      <c r="V535" s="134"/>
      <c r="W535" s="135"/>
      <c r="X535" s="141">
        <f t="shared" si="165"/>
        <v>0</v>
      </c>
      <c r="Y535" s="142">
        <f t="shared" si="166"/>
        <v>0</v>
      </c>
      <c r="Z535" s="142">
        <f t="shared" si="167"/>
        <v>0</v>
      </c>
      <c r="AA535" s="143">
        <f t="shared" si="168"/>
        <v>0</v>
      </c>
      <c r="AC535" s="53">
        <f>IF(AND(NOT(X535=0),$I535='자료입력 및 결과표시'!$A$4,COUNTIF('업무중복도(데이터 입력)'!$M535:$S535,'자료입력 및 결과표시'!A$9)&gt;=1),1,0)</f>
        <v>0</v>
      </c>
      <c r="AD535" s="53">
        <f>IF(AND(NOT(Y535=0),$I535='자료입력 및 결과표시'!$A$4,COUNTIF('업무중복도(데이터 입력)'!$M535:$S535,'자료입력 및 결과표시'!B$9)&gt;=1),2,0)</f>
        <v>0</v>
      </c>
      <c r="AE535" s="53">
        <f>IF(AND(NOT(Z535=0),$I535='자료입력 및 결과표시'!$A$4,COUNTIF('업무중복도(데이터 입력)'!$M535:$S535,'자료입력 및 결과표시'!C$9)&gt;=1),3,0)</f>
        <v>0</v>
      </c>
      <c r="AF535" s="53">
        <f>IF(AND(NOT(AA535=0),$I535='자료입력 및 결과표시'!$A$4,COUNTIF('업무중복도(데이터 입력)'!$M535:$S535,'자료입력 및 결과표시'!D$9)&gt;=1),4,0)</f>
        <v>0</v>
      </c>
      <c r="AH535" s="20" t="str">
        <f t="shared" si="169"/>
        <v>\\\0</v>
      </c>
      <c r="AI535" s="20" t="str">
        <f t="shared" si="170"/>
        <v>\\\0</v>
      </c>
      <c r="AJ535" s="20" t="str">
        <f t="shared" si="171"/>
        <v>\\\0</v>
      </c>
      <c r="AK535" s="20" t="str">
        <f t="shared" si="172"/>
        <v>\\\0</v>
      </c>
      <c r="AM535" s="63" t="str">
        <f ca="1">IFERROR(MATCH('자료입력 및 결과표시'!$U$4,OFFSET($AH$3,$AM534,,1000),0)+$AM534,"")</f>
        <v/>
      </c>
      <c r="AN535" s="63" t="str">
        <f ca="1">IFERROR(MATCH('자료입력 및 결과표시'!$V$4,OFFSET($AI$3,$AN534,,1000),0)+$AN534,"")</f>
        <v/>
      </c>
      <c r="AO535" s="63" t="str">
        <f ca="1">IFERROR(MATCH('자료입력 및 결과표시'!$W$4,OFFSET($AJ$3,$AO534,,1000),0)+$AO534,"")</f>
        <v/>
      </c>
      <c r="AP535" s="63" t="str">
        <f ca="1">IFERROR(MATCH('자료입력 및 결과표시'!$X$4,OFFSET($AK$3,$AP534,,1000),0)+$AP534,"")</f>
        <v/>
      </c>
      <c r="AQ535" s="63" t="str">
        <f t="shared" ca="1" si="173"/>
        <v/>
      </c>
      <c r="AR535" s="63" t="str">
        <f t="shared" ca="1" si="174"/>
        <v/>
      </c>
      <c r="AS535" s="63" t="str">
        <f t="shared" ca="1" si="175"/>
        <v/>
      </c>
      <c r="AT535" s="63" t="str">
        <f t="shared" ca="1" si="176"/>
        <v/>
      </c>
      <c r="AU535" s="63" t="str">
        <f t="shared" ca="1" si="177"/>
        <v/>
      </c>
      <c r="AV535" s="63" t="str">
        <f t="shared" ca="1" si="178"/>
        <v/>
      </c>
      <c r="AW535" s="63" t="str">
        <f t="shared" ca="1" si="179"/>
        <v/>
      </c>
      <c r="AX535" s="63" t="str">
        <f t="shared" ca="1" si="180"/>
        <v/>
      </c>
      <c r="BC535"/>
    </row>
    <row r="536" spans="1:55" ht="16.5" x14ac:dyDescent="0.15">
      <c r="A536" s="60" t="str">
        <f ca="1">IFERROR(MATCH('자료입력 및 결과표시'!$A$4,OFFSET($I$3,$A535,,1000),0)+$A535,"")</f>
        <v/>
      </c>
      <c r="B536" s="60" t="str">
        <f t="shared" ca="1" si="163"/>
        <v/>
      </c>
      <c r="H536" s="18">
        <f t="shared" si="164"/>
        <v>0</v>
      </c>
      <c r="I536" s="129"/>
      <c r="J536" s="130"/>
      <c r="K536" s="131"/>
      <c r="L536" s="132"/>
      <c r="M536" s="113"/>
      <c r="N536" s="114"/>
      <c r="O536" s="114"/>
      <c r="P536" s="114"/>
      <c r="Q536" s="114"/>
      <c r="R536" s="114"/>
      <c r="S536" s="115"/>
      <c r="T536" s="116"/>
      <c r="U536" s="133"/>
      <c r="V536" s="134"/>
      <c r="W536" s="135"/>
      <c r="X536" s="141">
        <f t="shared" si="165"/>
        <v>0</v>
      </c>
      <c r="Y536" s="142">
        <f t="shared" si="166"/>
        <v>0</v>
      </c>
      <c r="Z536" s="142">
        <f t="shared" si="167"/>
        <v>0</v>
      </c>
      <c r="AA536" s="143">
        <f t="shared" si="168"/>
        <v>0</v>
      </c>
      <c r="AC536" s="53">
        <f>IF(AND(NOT(X536=0),$I536='자료입력 및 결과표시'!$A$4,COUNTIF('업무중복도(데이터 입력)'!$M536:$S536,'자료입력 및 결과표시'!A$9)&gt;=1),1,0)</f>
        <v>0</v>
      </c>
      <c r="AD536" s="53">
        <f>IF(AND(NOT(Y536=0),$I536='자료입력 및 결과표시'!$A$4,COUNTIF('업무중복도(데이터 입력)'!$M536:$S536,'자료입력 및 결과표시'!B$9)&gt;=1),2,0)</f>
        <v>0</v>
      </c>
      <c r="AE536" s="53">
        <f>IF(AND(NOT(Z536=0),$I536='자료입력 및 결과표시'!$A$4,COUNTIF('업무중복도(데이터 입력)'!$M536:$S536,'자료입력 및 결과표시'!C$9)&gt;=1),3,0)</f>
        <v>0</v>
      </c>
      <c r="AF536" s="53">
        <f>IF(AND(NOT(AA536=0),$I536='자료입력 및 결과표시'!$A$4,COUNTIF('업무중복도(데이터 입력)'!$M536:$S536,'자료입력 및 결과표시'!D$9)&gt;=1),4,0)</f>
        <v>0</v>
      </c>
      <c r="AH536" s="20" t="str">
        <f t="shared" si="169"/>
        <v>\\\0</v>
      </c>
      <c r="AI536" s="20" t="str">
        <f t="shared" si="170"/>
        <v>\\\0</v>
      </c>
      <c r="AJ536" s="20" t="str">
        <f t="shared" si="171"/>
        <v>\\\0</v>
      </c>
      <c r="AK536" s="20" t="str">
        <f t="shared" si="172"/>
        <v>\\\0</v>
      </c>
      <c r="AM536" s="63" t="str">
        <f ca="1">IFERROR(MATCH('자료입력 및 결과표시'!$U$4,OFFSET($AH$3,$AM535,,1000),0)+$AM535,"")</f>
        <v/>
      </c>
      <c r="AN536" s="63" t="str">
        <f ca="1">IFERROR(MATCH('자료입력 및 결과표시'!$V$4,OFFSET($AI$3,$AN535,,1000),0)+$AN535,"")</f>
        <v/>
      </c>
      <c r="AO536" s="63" t="str">
        <f ca="1">IFERROR(MATCH('자료입력 및 결과표시'!$W$4,OFFSET($AJ$3,$AO535,,1000),0)+$AO535,"")</f>
        <v/>
      </c>
      <c r="AP536" s="63" t="str">
        <f ca="1">IFERROR(MATCH('자료입력 및 결과표시'!$X$4,OFFSET($AK$3,$AP535,,1000),0)+$AP535,"")</f>
        <v/>
      </c>
      <c r="AQ536" s="63" t="str">
        <f t="shared" ca="1" si="173"/>
        <v/>
      </c>
      <c r="AR536" s="63" t="str">
        <f t="shared" ca="1" si="174"/>
        <v/>
      </c>
      <c r="AS536" s="63" t="str">
        <f t="shared" ca="1" si="175"/>
        <v/>
      </c>
      <c r="AT536" s="63" t="str">
        <f t="shared" ca="1" si="176"/>
        <v/>
      </c>
      <c r="AU536" s="63" t="str">
        <f t="shared" ca="1" si="177"/>
        <v/>
      </c>
      <c r="AV536" s="63" t="str">
        <f t="shared" ca="1" si="178"/>
        <v/>
      </c>
      <c r="AW536" s="63" t="str">
        <f t="shared" ca="1" si="179"/>
        <v/>
      </c>
      <c r="AX536" s="63" t="str">
        <f t="shared" ca="1" si="180"/>
        <v/>
      </c>
      <c r="BC536"/>
    </row>
    <row r="537" spans="1:55" ht="16.5" x14ac:dyDescent="0.15">
      <c r="A537" s="60" t="str">
        <f ca="1">IFERROR(MATCH('자료입력 및 결과표시'!$A$4,OFFSET($I$3,$A536,,1000),0)+$A536,"")</f>
        <v/>
      </c>
      <c r="B537" s="60" t="str">
        <f t="shared" ca="1" si="163"/>
        <v/>
      </c>
      <c r="H537" s="18">
        <f t="shared" si="164"/>
        <v>0</v>
      </c>
      <c r="I537" s="129"/>
      <c r="J537" s="130"/>
      <c r="K537" s="131"/>
      <c r="L537" s="132"/>
      <c r="M537" s="113"/>
      <c r="N537" s="114"/>
      <c r="O537" s="114"/>
      <c r="P537" s="114"/>
      <c r="Q537" s="114"/>
      <c r="R537" s="114"/>
      <c r="S537" s="115"/>
      <c r="T537" s="116"/>
      <c r="U537" s="133"/>
      <c r="V537" s="134"/>
      <c r="W537" s="135"/>
      <c r="X537" s="141">
        <f t="shared" si="165"/>
        <v>0</v>
      </c>
      <c r="Y537" s="142">
        <f t="shared" si="166"/>
        <v>0</v>
      </c>
      <c r="Z537" s="142">
        <f t="shared" si="167"/>
        <v>0</v>
      </c>
      <c r="AA537" s="143">
        <f t="shared" si="168"/>
        <v>0</v>
      </c>
      <c r="AC537" s="53">
        <f>IF(AND(NOT(X537=0),$I537='자료입력 및 결과표시'!$A$4,COUNTIF('업무중복도(데이터 입력)'!$M537:$S537,'자료입력 및 결과표시'!A$9)&gt;=1),1,0)</f>
        <v>0</v>
      </c>
      <c r="AD537" s="53">
        <f>IF(AND(NOT(Y537=0),$I537='자료입력 및 결과표시'!$A$4,COUNTIF('업무중복도(데이터 입력)'!$M537:$S537,'자료입력 및 결과표시'!B$9)&gt;=1),2,0)</f>
        <v>0</v>
      </c>
      <c r="AE537" s="53">
        <f>IF(AND(NOT(Z537=0),$I537='자료입력 및 결과표시'!$A$4,COUNTIF('업무중복도(데이터 입력)'!$M537:$S537,'자료입력 및 결과표시'!C$9)&gt;=1),3,0)</f>
        <v>0</v>
      </c>
      <c r="AF537" s="53">
        <f>IF(AND(NOT(AA537=0),$I537='자료입력 및 결과표시'!$A$4,COUNTIF('업무중복도(데이터 입력)'!$M537:$S537,'자료입력 및 결과표시'!D$9)&gt;=1),4,0)</f>
        <v>0</v>
      </c>
      <c r="AH537" s="20" t="str">
        <f t="shared" si="169"/>
        <v>\\\0</v>
      </c>
      <c r="AI537" s="20" t="str">
        <f t="shared" si="170"/>
        <v>\\\0</v>
      </c>
      <c r="AJ537" s="20" t="str">
        <f t="shared" si="171"/>
        <v>\\\0</v>
      </c>
      <c r="AK537" s="20" t="str">
        <f t="shared" si="172"/>
        <v>\\\0</v>
      </c>
      <c r="AM537" s="63" t="str">
        <f ca="1">IFERROR(MATCH('자료입력 및 결과표시'!$U$4,OFFSET($AH$3,$AM536,,1000),0)+$AM536,"")</f>
        <v/>
      </c>
      <c r="AN537" s="63" t="str">
        <f ca="1">IFERROR(MATCH('자료입력 및 결과표시'!$V$4,OFFSET($AI$3,$AN536,,1000),0)+$AN536,"")</f>
        <v/>
      </c>
      <c r="AO537" s="63" t="str">
        <f ca="1">IFERROR(MATCH('자료입력 및 결과표시'!$W$4,OFFSET($AJ$3,$AO536,,1000),0)+$AO536,"")</f>
        <v/>
      </c>
      <c r="AP537" s="63" t="str">
        <f ca="1">IFERROR(MATCH('자료입력 및 결과표시'!$X$4,OFFSET($AK$3,$AP536,,1000),0)+$AP536,"")</f>
        <v/>
      </c>
      <c r="AQ537" s="63" t="str">
        <f t="shared" ca="1" si="173"/>
        <v/>
      </c>
      <c r="AR537" s="63" t="str">
        <f t="shared" ca="1" si="174"/>
        <v/>
      </c>
      <c r="AS537" s="63" t="str">
        <f t="shared" ca="1" si="175"/>
        <v/>
      </c>
      <c r="AT537" s="63" t="str">
        <f t="shared" ca="1" si="176"/>
        <v/>
      </c>
      <c r="AU537" s="63" t="str">
        <f t="shared" ca="1" si="177"/>
        <v/>
      </c>
      <c r="AV537" s="63" t="str">
        <f t="shared" ca="1" si="178"/>
        <v/>
      </c>
      <c r="AW537" s="63" t="str">
        <f t="shared" ca="1" si="179"/>
        <v/>
      </c>
      <c r="AX537" s="63" t="str">
        <f t="shared" ca="1" si="180"/>
        <v/>
      </c>
      <c r="BC537"/>
    </row>
    <row r="538" spans="1:55" ht="16.5" x14ac:dyDescent="0.15">
      <c r="A538" s="60" t="str">
        <f ca="1">IFERROR(MATCH('자료입력 및 결과표시'!$A$4,OFFSET($I$3,$A537,,1000),0)+$A537,"")</f>
        <v/>
      </c>
      <c r="B538" s="60" t="str">
        <f t="shared" ref="B538:B601" ca="1" si="181">IFERROR(INDEX(U$3:U$1003,$A538),"")</f>
        <v/>
      </c>
      <c r="H538" s="18">
        <f t="shared" si="164"/>
        <v>0</v>
      </c>
      <c r="I538" s="129"/>
      <c r="J538" s="130"/>
      <c r="K538" s="131"/>
      <c r="L538" s="132"/>
      <c r="M538" s="113"/>
      <c r="N538" s="114"/>
      <c r="O538" s="114"/>
      <c r="P538" s="114"/>
      <c r="Q538" s="114"/>
      <c r="R538" s="114"/>
      <c r="S538" s="115"/>
      <c r="T538" s="116"/>
      <c r="U538" s="133"/>
      <c r="V538" s="134"/>
      <c r="W538" s="135"/>
      <c r="X538" s="141">
        <f t="shared" si="165"/>
        <v>0</v>
      </c>
      <c r="Y538" s="142">
        <f t="shared" si="166"/>
        <v>0</v>
      </c>
      <c r="Z538" s="142">
        <f t="shared" si="167"/>
        <v>0</v>
      </c>
      <c r="AA538" s="143">
        <f t="shared" si="168"/>
        <v>0</v>
      </c>
      <c r="AC538" s="53">
        <f>IF(AND(NOT(X538=0),$I538='자료입력 및 결과표시'!$A$4,COUNTIF('업무중복도(데이터 입력)'!$M538:$S538,'자료입력 및 결과표시'!A$9)&gt;=1),1,0)</f>
        <v>0</v>
      </c>
      <c r="AD538" s="53">
        <f>IF(AND(NOT(Y538=0),$I538='자료입력 및 결과표시'!$A$4,COUNTIF('업무중복도(데이터 입력)'!$M538:$S538,'자료입력 및 결과표시'!B$9)&gt;=1),2,0)</f>
        <v>0</v>
      </c>
      <c r="AE538" s="53">
        <f>IF(AND(NOT(Z538=0),$I538='자료입력 및 결과표시'!$A$4,COUNTIF('업무중복도(데이터 입력)'!$M538:$S538,'자료입력 및 결과표시'!C$9)&gt;=1),3,0)</f>
        <v>0</v>
      </c>
      <c r="AF538" s="53">
        <f>IF(AND(NOT(AA538=0),$I538='자료입력 및 결과표시'!$A$4,COUNTIF('업무중복도(데이터 입력)'!$M538:$S538,'자료입력 및 결과표시'!D$9)&gt;=1),4,0)</f>
        <v>0</v>
      </c>
      <c r="AH538" s="20" t="str">
        <f t="shared" si="169"/>
        <v>\\\0</v>
      </c>
      <c r="AI538" s="20" t="str">
        <f t="shared" si="170"/>
        <v>\\\0</v>
      </c>
      <c r="AJ538" s="20" t="str">
        <f t="shared" si="171"/>
        <v>\\\0</v>
      </c>
      <c r="AK538" s="20" t="str">
        <f t="shared" si="172"/>
        <v>\\\0</v>
      </c>
      <c r="AM538" s="63" t="str">
        <f ca="1">IFERROR(MATCH('자료입력 및 결과표시'!$U$4,OFFSET($AH$3,$AM537,,1000),0)+$AM537,"")</f>
        <v/>
      </c>
      <c r="AN538" s="63" t="str">
        <f ca="1">IFERROR(MATCH('자료입력 및 결과표시'!$V$4,OFFSET($AI$3,$AN537,,1000),0)+$AN537,"")</f>
        <v/>
      </c>
      <c r="AO538" s="63" t="str">
        <f ca="1">IFERROR(MATCH('자료입력 및 결과표시'!$W$4,OFFSET($AJ$3,$AO537,,1000),0)+$AO537,"")</f>
        <v/>
      </c>
      <c r="AP538" s="63" t="str">
        <f ca="1">IFERROR(MATCH('자료입력 및 결과표시'!$X$4,OFFSET($AK$3,$AP537,,1000),0)+$AP537,"")</f>
        <v/>
      </c>
      <c r="AQ538" s="63" t="str">
        <f t="shared" ca="1" si="173"/>
        <v/>
      </c>
      <c r="AR538" s="63" t="str">
        <f t="shared" ca="1" si="174"/>
        <v/>
      </c>
      <c r="AS538" s="63" t="str">
        <f t="shared" ca="1" si="175"/>
        <v/>
      </c>
      <c r="AT538" s="63" t="str">
        <f t="shared" ca="1" si="176"/>
        <v/>
      </c>
      <c r="AU538" s="63" t="str">
        <f t="shared" ca="1" si="177"/>
        <v/>
      </c>
      <c r="AV538" s="63" t="str">
        <f t="shared" ca="1" si="178"/>
        <v/>
      </c>
      <c r="AW538" s="63" t="str">
        <f t="shared" ca="1" si="179"/>
        <v/>
      </c>
      <c r="AX538" s="63" t="str">
        <f t="shared" ca="1" si="180"/>
        <v/>
      </c>
      <c r="BC538"/>
    </row>
    <row r="539" spans="1:55" ht="16.5" x14ac:dyDescent="0.15">
      <c r="A539" s="60" t="str">
        <f ca="1">IFERROR(MATCH('자료입력 및 결과표시'!$A$4,OFFSET($I$3,$A538,,1000),0)+$A538,"")</f>
        <v/>
      </c>
      <c r="B539" s="60" t="str">
        <f t="shared" ca="1" si="181"/>
        <v/>
      </c>
      <c r="H539" s="18">
        <f t="shared" si="164"/>
        <v>0</v>
      </c>
      <c r="I539" s="129"/>
      <c r="J539" s="130"/>
      <c r="K539" s="131"/>
      <c r="L539" s="132"/>
      <c r="M539" s="113"/>
      <c r="N539" s="114"/>
      <c r="O539" s="114"/>
      <c r="P539" s="114"/>
      <c r="Q539" s="114"/>
      <c r="R539" s="114"/>
      <c r="S539" s="115"/>
      <c r="T539" s="116"/>
      <c r="U539" s="133"/>
      <c r="V539" s="134"/>
      <c r="W539" s="135"/>
      <c r="X539" s="141">
        <f t="shared" si="165"/>
        <v>0</v>
      </c>
      <c r="Y539" s="142">
        <f t="shared" si="166"/>
        <v>0</v>
      </c>
      <c r="Z539" s="142">
        <f t="shared" si="167"/>
        <v>0</v>
      </c>
      <c r="AA539" s="143">
        <f t="shared" si="168"/>
        <v>0</v>
      </c>
      <c r="AC539" s="53">
        <f>IF(AND(NOT(X539=0),$I539='자료입력 및 결과표시'!$A$4,COUNTIF('업무중복도(데이터 입력)'!$M539:$S539,'자료입력 및 결과표시'!A$9)&gt;=1),1,0)</f>
        <v>0</v>
      </c>
      <c r="AD539" s="53">
        <f>IF(AND(NOT(Y539=0),$I539='자료입력 및 결과표시'!$A$4,COUNTIF('업무중복도(데이터 입력)'!$M539:$S539,'자료입력 및 결과표시'!B$9)&gt;=1),2,0)</f>
        <v>0</v>
      </c>
      <c r="AE539" s="53">
        <f>IF(AND(NOT(Z539=0),$I539='자료입력 및 결과표시'!$A$4,COUNTIF('업무중복도(데이터 입력)'!$M539:$S539,'자료입력 및 결과표시'!C$9)&gt;=1),3,0)</f>
        <v>0</v>
      </c>
      <c r="AF539" s="53">
        <f>IF(AND(NOT(AA539=0),$I539='자료입력 및 결과표시'!$A$4,COUNTIF('업무중복도(데이터 입력)'!$M539:$S539,'자료입력 및 결과표시'!D$9)&gt;=1),4,0)</f>
        <v>0</v>
      </c>
      <c r="AH539" s="20" t="str">
        <f t="shared" si="169"/>
        <v>\\\0</v>
      </c>
      <c r="AI539" s="20" t="str">
        <f t="shared" si="170"/>
        <v>\\\0</v>
      </c>
      <c r="AJ539" s="20" t="str">
        <f t="shared" si="171"/>
        <v>\\\0</v>
      </c>
      <c r="AK539" s="20" t="str">
        <f t="shared" si="172"/>
        <v>\\\0</v>
      </c>
      <c r="AM539" s="63" t="str">
        <f ca="1">IFERROR(MATCH('자료입력 및 결과표시'!$U$4,OFFSET($AH$3,$AM538,,1000),0)+$AM538,"")</f>
        <v/>
      </c>
      <c r="AN539" s="63" t="str">
        <f ca="1">IFERROR(MATCH('자료입력 및 결과표시'!$V$4,OFFSET($AI$3,$AN538,,1000),0)+$AN538,"")</f>
        <v/>
      </c>
      <c r="AO539" s="63" t="str">
        <f ca="1">IFERROR(MATCH('자료입력 및 결과표시'!$W$4,OFFSET($AJ$3,$AO538,,1000),0)+$AO538,"")</f>
        <v/>
      </c>
      <c r="AP539" s="63" t="str">
        <f ca="1">IFERROR(MATCH('자료입력 및 결과표시'!$X$4,OFFSET($AK$3,$AP538,,1000),0)+$AP538,"")</f>
        <v/>
      </c>
      <c r="AQ539" s="63" t="str">
        <f t="shared" ca="1" si="173"/>
        <v/>
      </c>
      <c r="AR539" s="63" t="str">
        <f t="shared" ca="1" si="174"/>
        <v/>
      </c>
      <c r="AS539" s="63" t="str">
        <f t="shared" ca="1" si="175"/>
        <v/>
      </c>
      <c r="AT539" s="63" t="str">
        <f t="shared" ca="1" si="176"/>
        <v/>
      </c>
      <c r="AU539" s="63" t="str">
        <f t="shared" ca="1" si="177"/>
        <v/>
      </c>
      <c r="AV539" s="63" t="str">
        <f t="shared" ca="1" si="178"/>
        <v/>
      </c>
      <c r="AW539" s="63" t="str">
        <f t="shared" ca="1" si="179"/>
        <v/>
      </c>
      <c r="AX539" s="63" t="str">
        <f t="shared" ca="1" si="180"/>
        <v/>
      </c>
      <c r="BC539"/>
    </row>
    <row r="540" spans="1:55" ht="16.5" x14ac:dyDescent="0.15">
      <c r="A540" s="60" t="str">
        <f ca="1">IFERROR(MATCH('자료입력 및 결과표시'!$A$4,OFFSET($I$3,$A539,,1000),0)+$A539,"")</f>
        <v/>
      </c>
      <c r="B540" s="60" t="str">
        <f t="shared" ca="1" si="181"/>
        <v/>
      </c>
      <c r="H540" s="18">
        <f t="shared" si="164"/>
        <v>0</v>
      </c>
      <c r="I540" s="129"/>
      <c r="J540" s="130"/>
      <c r="K540" s="131"/>
      <c r="L540" s="132"/>
      <c r="M540" s="113"/>
      <c r="N540" s="114"/>
      <c r="O540" s="114"/>
      <c r="P540" s="114"/>
      <c r="Q540" s="114"/>
      <c r="R540" s="114"/>
      <c r="S540" s="115"/>
      <c r="T540" s="116"/>
      <c r="U540" s="133"/>
      <c r="V540" s="134"/>
      <c r="W540" s="135"/>
      <c r="X540" s="141">
        <f t="shared" si="165"/>
        <v>0</v>
      </c>
      <c r="Y540" s="142">
        <f t="shared" si="166"/>
        <v>0</v>
      </c>
      <c r="Z540" s="142">
        <f t="shared" si="167"/>
        <v>0</v>
      </c>
      <c r="AA540" s="143">
        <f t="shared" si="168"/>
        <v>0</v>
      </c>
      <c r="AC540" s="53">
        <f>IF(AND(NOT(X540=0),$I540='자료입력 및 결과표시'!$A$4,COUNTIF('업무중복도(데이터 입력)'!$M540:$S540,'자료입력 및 결과표시'!A$9)&gt;=1),1,0)</f>
        <v>0</v>
      </c>
      <c r="AD540" s="53">
        <f>IF(AND(NOT(Y540=0),$I540='자료입력 및 결과표시'!$A$4,COUNTIF('업무중복도(데이터 입력)'!$M540:$S540,'자료입력 및 결과표시'!B$9)&gt;=1),2,0)</f>
        <v>0</v>
      </c>
      <c r="AE540" s="53">
        <f>IF(AND(NOT(Z540=0),$I540='자료입력 및 결과표시'!$A$4,COUNTIF('업무중복도(데이터 입력)'!$M540:$S540,'자료입력 및 결과표시'!C$9)&gt;=1),3,0)</f>
        <v>0</v>
      </c>
      <c r="AF540" s="53">
        <f>IF(AND(NOT(AA540=0),$I540='자료입력 및 결과표시'!$A$4,COUNTIF('업무중복도(데이터 입력)'!$M540:$S540,'자료입력 및 결과표시'!D$9)&gt;=1),4,0)</f>
        <v>0</v>
      </c>
      <c r="AH540" s="20" t="str">
        <f t="shared" si="169"/>
        <v>\\\0</v>
      </c>
      <c r="AI540" s="20" t="str">
        <f t="shared" si="170"/>
        <v>\\\0</v>
      </c>
      <c r="AJ540" s="20" t="str">
        <f t="shared" si="171"/>
        <v>\\\0</v>
      </c>
      <c r="AK540" s="20" t="str">
        <f t="shared" si="172"/>
        <v>\\\0</v>
      </c>
      <c r="AM540" s="63" t="str">
        <f ca="1">IFERROR(MATCH('자료입력 및 결과표시'!$U$4,OFFSET($AH$3,$AM539,,1000),0)+$AM539,"")</f>
        <v/>
      </c>
      <c r="AN540" s="63" t="str">
        <f ca="1">IFERROR(MATCH('자료입력 및 결과표시'!$V$4,OFFSET($AI$3,$AN539,,1000),0)+$AN539,"")</f>
        <v/>
      </c>
      <c r="AO540" s="63" t="str">
        <f ca="1">IFERROR(MATCH('자료입력 및 결과표시'!$W$4,OFFSET($AJ$3,$AO539,,1000),0)+$AO539,"")</f>
        <v/>
      </c>
      <c r="AP540" s="63" t="str">
        <f ca="1">IFERROR(MATCH('자료입력 및 결과표시'!$X$4,OFFSET($AK$3,$AP539,,1000),0)+$AP539,"")</f>
        <v/>
      </c>
      <c r="AQ540" s="63" t="str">
        <f t="shared" ca="1" si="173"/>
        <v/>
      </c>
      <c r="AR540" s="63" t="str">
        <f t="shared" ca="1" si="174"/>
        <v/>
      </c>
      <c r="AS540" s="63" t="str">
        <f t="shared" ca="1" si="175"/>
        <v/>
      </c>
      <c r="AT540" s="63" t="str">
        <f t="shared" ca="1" si="176"/>
        <v/>
      </c>
      <c r="AU540" s="63" t="str">
        <f t="shared" ca="1" si="177"/>
        <v/>
      </c>
      <c r="AV540" s="63" t="str">
        <f t="shared" ca="1" si="178"/>
        <v/>
      </c>
      <c r="AW540" s="63" t="str">
        <f t="shared" ca="1" si="179"/>
        <v/>
      </c>
      <c r="AX540" s="63" t="str">
        <f t="shared" ca="1" si="180"/>
        <v/>
      </c>
      <c r="BC540"/>
    </row>
    <row r="541" spans="1:55" ht="16.5" x14ac:dyDescent="0.15">
      <c r="A541" s="60" t="str">
        <f ca="1">IFERROR(MATCH('자료입력 및 결과표시'!$A$4,OFFSET($I$3,$A540,,1000),0)+$A540,"")</f>
        <v/>
      </c>
      <c r="B541" s="60" t="str">
        <f t="shared" ca="1" si="181"/>
        <v/>
      </c>
      <c r="H541" s="18">
        <f t="shared" si="164"/>
        <v>0</v>
      </c>
      <c r="I541" s="129"/>
      <c r="J541" s="130"/>
      <c r="K541" s="131"/>
      <c r="L541" s="132"/>
      <c r="M541" s="113"/>
      <c r="N541" s="114"/>
      <c r="O541" s="114"/>
      <c r="P541" s="114"/>
      <c r="Q541" s="114"/>
      <c r="R541" s="114"/>
      <c r="S541" s="115"/>
      <c r="T541" s="116"/>
      <c r="U541" s="133"/>
      <c r="V541" s="134"/>
      <c r="W541" s="135"/>
      <c r="X541" s="141">
        <f t="shared" si="165"/>
        <v>0</v>
      </c>
      <c r="Y541" s="142">
        <f t="shared" si="166"/>
        <v>0</v>
      </c>
      <c r="Z541" s="142">
        <f t="shared" si="167"/>
        <v>0</v>
      </c>
      <c r="AA541" s="143">
        <f t="shared" si="168"/>
        <v>0</v>
      </c>
      <c r="AC541" s="53">
        <f>IF(AND(NOT(X541=0),$I541='자료입력 및 결과표시'!$A$4,COUNTIF('업무중복도(데이터 입력)'!$M541:$S541,'자료입력 및 결과표시'!A$9)&gt;=1),1,0)</f>
        <v>0</v>
      </c>
      <c r="AD541" s="53">
        <f>IF(AND(NOT(Y541=0),$I541='자료입력 및 결과표시'!$A$4,COUNTIF('업무중복도(데이터 입력)'!$M541:$S541,'자료입력 및 결과표시'!B$9)&gt;=1),2,0)</f>
        <v>0</v>
      </c>
      <c r="AE541" s="53">
        <f>IF(AND(NOT(Z541=0),$I541='자료입력 및 결과표시'!$A$4,COUNTIF('업무중복도(데이터 입력)'!$M541:$S541,'자료입력 및 결과표시'!C$9)&gt;=1),3,0)</f>
        <v>0</v>
      </c>
      <c r="AF541" s="53">
        <f>IF(AND(NOT(AA541=0),$I541='자료입력 및 결과표시'!$A$4,COUNTIF('업무중복도(데이터 입력)'!$M541:$S541,'자료입력 및 결과표시'!D$9)&gt;=1),4,0)</f>
        <v>0</v>
      </c>
      <c r="AH541" s="20" t="str">
        <f t="shared" si="169"/>
        <v>\\\0</v>
      </c>
      <c r="AI541" s="20" t="str">
        <f t="shared" si="170"/>
        <v>\\\0</v>
      </c>
      <c r="AJ541" s="20" t="str">
        <f t="shared" si="171"/>
        <v>\\\0</v>
      </c>
      <c r="AK541" s="20" t="str">
        <f t="shared" si="172"/>
        <v>\\\0</v>
      </c>
      <c r="AM541" s="63" t="str">
        <f ca="1">IFERROR(MATCH('자료입력 및 결과표시'!$U$4,OFFSET($AH$3,$AM540,,1000),0)+$AM540,"")</f>
        <v/>
      </c>
      <c r="AN541" s="63" t="str">
        <f ca="1">IFERROR(MATCH('자료입력 및 결과표시'!$V$4,OFFSET($AI$3,$AN540,,1000),0)+$AN540,"")</f>
        <v/>
      </c>
      <c r="AO541" s="63" t="str">
        <f ca="1">IFERROR(MATCH('자료입력 및 결과표시'!$W$4,OFFSET($AJ$3,$AO540,,1000),0)+$AO540,"")</f>
        <v/>
      </c>
      <c r="AP541" s="63" t="str">
        <f ca="1">IFERROR(MATCH('자료입력 및 결과표시'!$X$4,OFFSET($AK$3,$AP540,,1000),0)+$AP540,"")</f>
        <v/>
      </c>
      <c r="AQ541" s="63" t="str">
        <f t="shared" ca="1" si="173"/>
        <v/>
      </c>
      <c r="AR541" s="63" t="str">
        <f t="shared" ca="1" si="174"/>
        <v/>
      </c>
      <c r="AS541" s="63" t="str">
        <f t="shared" ca="1" si="175"/>
        <v/>
      </c>
      <c r="AT541" s="63" t="str">
        <f t="shared" ca="1" si="176"/>
        <v/>
      </c>
      <c r="AU541" s="63" t="str">
        <f t="shared" ca="1" si="177"/>
        <v/>
      </c>
      <c r="AV541" s="63" t="str">
        <f t="shared" ca="1" si="178"/>
        <v/>
      </c>
      <c r="AW541" s="63" t="str">
        <f t="shared" ca="1" si="179"/>
        <v/>
      </c>
      <c r="AX541" s="63" t="str">
        <f t="shared" ca="1" si="180"/>
        <v/>
      </c>
      <c r="BC541"/>
    </row>
    <row r="542" spans="1:55" ht="16.5" x14ac:dyDescent="0.15">
      <c r="A542" s="60" t="str">
        <f ca="1">IFERROR(MATCH('자료입력 및 결과표시'!$A$4,OFFSET($I$3,$A541,,1000),0)+$A541,"")</f>
        <v/>
      </c>
      <c r="B542" s="60" t="str">
        <f t="shared" ca="1" si="181"/>
        <v/>
      </c>
      <c r="H542" s="18">
        <f t="shared" si="164"/>
        <v>0</v>
      </c>
      <c r="I542" s="129"/>
      <c r="J542" s="130"/>
      <c r="K542" s="131"/>
      <c r="L542" s="132"/>
      <c r="M542" s="113"/>
      <c r="N542" s="114"/>
      <c r="O542" s="114"/>
      <c r="P542" s="114"/>
      <c r="Q542" s="114"/>
      <c r="R542" s="114"/>
      <c r="S542" s="115"/>
      <c r="T542" s="116"/>
      <c r="U542" s="133"/>
      <c r="V542" s="134"/>
      <c r="W542" s="135"/>
      <c r="X542" s="141">
        <f t="shared" si="165"/>
        <v>0</v>
      </c>
      <c r="Y542" s="142">
        <f t="shared" si="166"/>
        <v>0</v>
      </c>
      <c r="Z542" s="142">
        <f t="shared" si="167"/>
        <v>0</v>
      </c>
      <c r="AA542" s="143">
        <f t="shared" si="168"/>
        <v>0</v>
      </c>
      <c r="AC542" s="53">
        <f>IF(AND(NOT(X542=0),$I542='자료입력 및 결과표시'!$A$4,COUNTIF('업무중복도(데이터 입력)'!$M542:$S542,'자료입력 및 결과표시'!A$9)&gt;=1),1,0)</f>
        <v>0</v>
      </c>
      <c r="AD542" s="53">
        <f>IF(AND(NOT(Y542=0),$I542='자료입력 및 결과표시'!$A$4,COUNTIF('업무중복도(데이터 입력)'!$M542:$S542,'자료입력 및 결과표시'!B$9)&gt;=1),2,0)</f>
        <v>0</v>
      </c>
      <c r="AE542" s="53">
        <f>IF(AND(NOT(Z542=0),$I542='자료입력 및 결과표시'!$A$4,COUNTIF('업무중복도(데이터 입력)'!$M542:$S542,'자료입력 및 결과표시'!C$9)&gt;=1),3,0)</f>
        <v>0</v>
      </c>
      <c r="AF542" s="53">
        <f>IF(AND(NOT(AA542=0),$I542='자료입력 및 결과표시'!$A$4,COUNTIF('업무중복도(데이터 입력)'!$M542:$S542,'자료입력 및 결과표시'!D$9)&gt;=1),4,0)</f>
        <v>0</v>
      </c>
      <c r="AH542" s="20" t="str">
        <f t="shared" si="169"/>
        <v>\\\0</v>
      </c>
      <c r="AI542" s="20" t="str">
        <f t="shared" si="170"/>
        <v>\\\0</v>
      </c>
      <c r="AJ542" s="20" t="str">
        <f t="shared" si="171"/>
        <v>\\\0</v>
      </c>
      <c r="AK542" s="20" t="str">
        <f t="shared" si="172"/>
        <v>\\\0</v>
      </c>
      <c r="AM542" s="63" t="str">
        <f ca="1">IFERROR(MATCH('자료입력 및 결과표시'!$U$4,OFFSET($AH$3,$AM541,,1000),0)+$AM541,"")</f>
        <v/>
      </c>
      <c r="AN542" s="63" t="str">
        <f ca="1">IFERROR(MATCH('자료입력 및 결과표시'!$V$4,OFFSET($AI$3,$AN541,,1000),0)+$AN541,"")</f>
        <v/>
      </c>
      <c r="AO542" s="63" t="str">
        <f ca="1">IFERROR(MATCH('자료입력 및 결과표시'!$W$4,OFFSET($AJ$3,$AO541,,1000),0)+$AO541,"")</f>
        <v/>
      </c>
      <c r="AP542" s="63" t="str">
        <f ca="1">IFERROR(MATCH('자료입력 및 결과표시'!$X$4,OFFSET($AK$3,$AP541,,1000),0)+$AP541,"")</f>
        <v/>
      </c>
      <c r="AQ542" s="63" t="str">
        <f t="shared" ca="1" si="173"/>
        <v/>
      </c>
      <c r="AR542" s="63" t="str">
        <f t="shared" ca="1" si="174"/>
        <v/>
      </c>
      <c r="AS542" s="63" t="str">
        <f t="shared" ca="1" si="175"/>
        <v/>
      </c>
      <c r="AT542" s="63" t="str">
        <f t="shared" ca="1" si="176"/>
        <v/>
      </c>
      <c r="AU542" s="63" t="str">
        <f t="shared" ca="1" si="177"/>
        <v/>
      </c>
      <c r="AV542" s="63" t="str">
        <f t="shared" ca="1" si="178"/>
        <v/>
      </c>
      <c r="AW542" s="63" t="str">
        <f t="shared" ca="1" si="179"/>
        <v/>
      </c>
      <c r="AX542" s="63" t="str">
        <f t="shared" ca="1" si="180"/>
        <v/>
      </c>
      <c r="BC542"/>
    </row>
    <row r="543" spans="1:55" ht="16.5" x14ac:dyDescent="0.15">
      <c r="A543" s="60" t="str">
        <f ca="1">IFERROR(MATCH('자료입력 및 결과표시'!$A$4,OFFSET($I$3,$A542,,1000),0)+$A542,"")</f>
        <v/>
      </c>
      <c r="B543" s="60" t="str">
        <f t="shared" ca="1" si="181"/>
        <v/>
      </c>
      <c r="H543" s="18">
        <f t="shared" si="164"/>
        <v>0</v>
      </c>
      <c r="I543" s="129"/>
      <c r="J543" s="130"/>
      <c r="K543" s="131"/>
      <c r="L543" s="132"/>
      <c r="M543" s="113"/>
      <c r="N543" s="114"/>
      <c r="O543" s="114"/>
      <c r="P543" s="114"/>
      <c r="Q543" s="114"/>
      <c r="R543" s="114"/>
      <c r="S543" s="115"/>
      <c r="T543" s="116"/>
      <c r="U543" s="133"/>
      <c r="V543" s="134"/>
      <c r="W543" s="135"/>
      <c r="X543" s="141">
        <f t="shared" si="165"/>
        <v>0</v>
      </c>
      <c r="Y543" s="142">
        <f t="shared" si="166"/>
        <v>0</v>
      </c>
      <c r="Z543" s="142">
        <f t="shared" si="167"/>
        <v>0</v>
      </c>
      <c r="AA543" s="143">
        <f t="shared" si="168"/>
        <v>0</v>
      </c>
      <c r="AC543" s="53">
        <f>IF(AND(NOT(X543=0),$I543='자료입력 및 결과표시'!$A$4,COUNTIF('업무중복도(데이터 입력)'!$M543:$S543,'자료입력 및 결과표시'!A$9)&gt;=1),1,0)</f>
        <v>0</v>
      </c>
      <c r="AD543" s="53">
        <f>IF(AND(NOT(Y543=0),$I543='자료입력 및 결과표시'!$A$4,COUNTIF('업무중복도(데이터 입력)'!$M543:$S543,'자료입력 및 결과표시'!B$9)&gt;=1),2,0)</f>
        <v>0</v>
      </c>
      <c r="AE543" s="53">
        <f>IF(AND(NOT(Z543=0),$I543='자료입력 및 결과표시'!$A$4,COUNTIF('업무중복도(데이터 입력)'!$M543:$S543,'자료입력 및 결과표시'!C$9)&gt;=1),3,0)</f>
        <v>0</v>
      </c>
      <c r="AF543" s="53">
        <f>IF(AND(NOT(AA543=0),$I543='자료입력 및 결과표시'!$A$4,COUNTIF('업무중복도(데이터 입력)'!$M543:$S543,'자료입력 및 결과표시'!D$9)&gt;=1),4,0)</f>
        <v>0</v>
      </c>
      <c r="AH543" s="20" t="str">
        <f t="shared" si="169"/>
        <v>\\\0</v>
      </c>
      <c r="AI543" s="20" t="str">
        <f t="shared" si="170"/>
        <v>\\\0</v>
      </c>
      <c r="AJ543" s="20" t="str">
        <f t="shared" si="171"/>
        <v>\\\0</v>
      </c>
      <c r="AK543" s="20" t="str">
        <f t="shared" si="172"/>
        <v>\\\0</v>
      </c>
      <c r="AM543" s="63" t="str">
        <f ca="1">IFERROR(MATCH('자료입력 및 결과표시'!$U$4,OFFSET($AH$3,$AM542,,1000),0)+$AM542,"")</f>
        <v/>
      </c>
      <c r="AN543" s="63" t="str">
        <f ca="1">IFERROR(MATCH('자료입력 및 결과표시'!$V$4,OFFSET($AI$3,$AN542,,1000),0)+$AN542,"")</f>
        <v/>
      </c>
      <c r="AO543" s="63" t="str">
        <f ca="1">IFERROR(MATCH('자료입력 및 결과표시'!$W$4,OFFSET($AJ$3,$AO542,,1000),0)+$AO542,"")</f>
        <v/>
      </c>
      <c r="AP543" s="63" t="str">
        <f ca="1">IFERROR(MATCH('자료입력 및 결과표시'!$X$4,OFFSET($AK$3,$AP542,,1000),0)+$AP542,"")</f>
        <v/>
      </c>
      <c r="AQ543" s="63" t="str">
        <f t="shared" ca="1" si="173"/>
        <v/>
      </c>
      <c r="AR543" s="63" t="str">
        <f t="shared" ca="1" si="174"/>
        <v/>
      </c>
      <c r="AS543" s="63" t="str">
        <f t="shared" ca="1" si="175"/>
        <v/>
      </c>
      <c r="AT543" s="63" t="str">
        <f t="shared" ca="1" si="176"/>
        <v/>
      </c>
      <c r="AU543" s="63" t="str">
        <f t="shared" ca="1" si="177"/>
        <v/>
      </c>
      <c r="AV543" s="63" t="str">
        <f t="shared" ca="1" si="178"/>
        <v/>
      </c>
      <c r="AW543" s="63" t="str">
        <f t="shared" ca="1" si="179"/>
        <v/>
      </c>
      <c r="AX543" s="63" t="str">
        <f t="shared" ca="1" si="180"/>
        <v/>
      </c>
      <c r="BC543"/>
    </row>
    <row r="544" spans="1:55" ht="16.5" x14ac:dyDescent="0.15">
      <c r="A544" s="60" t="str">
        <f ca="1">IFERROR(MATCH('자료입력 및 결과표시'!$A$4,OFFSET($I$3,$A543,,1000),0)+$A543,"")</f>
        <v/>
      </c>
      <c r="B544" s="60" t="str">
        <f t="shared" ca="1" si="181"/>
        <v/>
      </c>
      <c r="H544" s="18">
        <f t="shared" si="164"/>
        <v>0</v>
      </c>
      <c r="I544" s="129"/>
      <c r="J544" s="130"/>
      <c r="K544" s="131"/>
      <c r="L544" s="132"/>
      <c r="M544" s="113"/>
      <c r="N544" s="114"/>
      <c r="O544" s="114"/>
      <c r="P544" s="114"/>
      <c r="Q544" s="114"/>
      <c r="R544" s="114"/>
      <c r="S544" s="115"/>
      <c r="T544" s="116"/>
      <c r="U544" s="133"/>
      <c r="V544" s="134"/>
      <c r="W544" s="135"/>
      <c r="X544" s="141">
        <f t="shared" si="165"/>
        <v>0</v>
      </c>
      <c r="Y544" s="142">
        <f t="shared" si="166"/>
        <v>0</v>
      </c>
      <c r="Z544" s="142">
        <f t="shared" si="167"/>
        <v>0</v>
      </c>
      <c r="AA544" s="143">
        <f t="shared" si="168"/>
        <v>0</v>
      </c>
      <c r="AC544" s="53">
        <f>IF(AND(NOT(X544=0),$I544='자료입력 및 결과표시'!$A$4,COUNTIF('업무중복도(데이터 입력)'!$M544:$S544,'자료입력 및 결과표시'!A$9)&gt;=1),1,0)</f>
        <v>0</v>
      </c>
      <c r="AD544" s="53">
        <f>IF(AND(NOT(Y544=0),$I544='자료입력 및 결과표시'!$A$4,COUNTIF('업무중복도(데이터 입력)'!$M544:$S544,'자료입력 및 결과표시'!B$9)&gt;=1),2,0)</f>
        <v>0</v>
      </c>
      <c r="AE544" s="53">
        <f>IF(AND(NOT(Z544=0),$I544='자료입력 및 결과표시'!$A$4,COUNTIF('업무중복도(데이터 입력)'!$M544:$S544,'자료입력 및 결과표시'!C$9)&gt;=1),3,0)</f>
        <v>0</v>
      </c>
      <c r="AF544" s="53">
        <f>IF(AND(NOT(AA544=0),$I544='자료입력 및 결과표시'!$A$4,COUNTIF('업무중복도(데이터 입력)'!$M544:$S544,'자료입력 및 결과표시'!D$9)&gt;=1),4,0)</f>
        <v>0</v>
      </c>
      <c r="AH544" s="20" t="str">
        <f t="shared" si="169"/>
        <v>\\\0</v>
      </c>
      <c r="AI544" s="20" t="str">
        <f t="shared" si="170"/>
        <v>\\\0</v>
      </c>
      <c r="AJ544" s="20" t="str">
        <f t="shared" si="171"/>
        <v>\\\0</v>
      </c>
      <c r="AK544" s="20" t="str">
        <f t="shared" si="172"/>
        <v>\\\0</v>
      </c>
      <c r="AM544" s="63" t="str">
        <f ca="1">IFERROR(MATCH('자료입력 및 결과표시'!$U$4,OFFSET($AH$3,$AM543,,1000),0)+$AM543,"")</f>
        <v/>
      </c>
      <c r="AN544" s="63" t="str">
        <f ca="1">IFERROR(MATCH('자료입력 및 결과표시'!$V$4,OFFSET($AI$3,$AN543,,1000),0)+$AN543,"")</f>
        <v/>
      </c>
      <c r="AO544" s="63" t="str">
        <f ca="1">IFERROR(MATCH('자료입력 및 결과표시'!$W$4,OFFSET($AJ$3,$AO543,,1000),0)+$AO543,"")</f>
        <v/>
      </c>
      <c r="AP544" s="63" t="str">
        <f ca="1">IFERROR(MATCH('자료입력 및 결과표시'!$X$4,OFFSET($AK$3,$AP543,,1000),0)+$AP543,"")</f>
        <v/>
      </c>
      <c r="AQ544" s="63" t="str">
        <f t="shared" ca="1" si="173"/>
        <v/>
      </c>
      <c r="AR544" s="63" t="str">
        <f t="shared" ca="1" si="174"/>
        <v/>
      </c>
      <c r="AS544" s="63" t="str">
        <f t="shared" ca="1" si="175"/>
        <v/>
      </c>
      <c r="AT544" s="63" t="str">
        <f t="shared" ca="1" si="176"/>
        <v/>
      </c>
      <c r="AU544" s="63" t="str">
        <f t="shared" ca="1" si="177"/>
        <v/>
      </c>
      <c r="AV544" s="63" t="str">
        <f t="shared" ca="1" si="178"/>
        <v/>
      </c>
      <c r="AW544" s="63" t="str">
        <f t="shared" ca="1" si="179"/>
        <v/>
      </c>
      <c r="AX544" s="63" t="str">
        <f t="shared" ca="1" si="180"/>
        <v/>
      </c>
      <c r="BC544"/>
    </row>
    <row r="545" spans="1:55" ht="16.5" x14ac:dyDescent="0.15">
      <c r="A545" s="60" t="str">
        <f ca="1">IFERROR(MATCH('자료입력 및 결과표시'!$A$4,OFFSET($I$3,$A544,,1000),0)+$A544,"")</f>
        <v/>
      </c>
      <c r="B545" s="60" t="str">
        <f t="shared" ca="1" si="181"/>
        <v/>
      </c>
      <c r="H545" s="18">
        <f t="shared" si="164"/>
        <v>0</v>
      </c>
      <c r="I545" s="129"/>
      <c r="J545" s="130"/>
      <c r="K545" s="131"/>
      <c r="L545" s="132"/>
      <c r="M545" s="113"/>
      <c r="N545" s="114"/>
      <c r="O545" s="114"/>
      <c r="P545" s="114"/>
      <c r="Q545" s="114"/>
      <c r="R545" s="114"/>
      <c r="S545" s="115"/>
      <c r="T545" s="116"/>
      <c r="U545" s="133"/>
      <c r="V545" s="134"/>
      <c r="W545" s="135"/>
      <c r="X545" s="141">
        <f t="shared" si="165"/>
        <v>0</v>
      </c>
      <c r="Y545" s="142">
        <f t="shared" si="166"/>
        <v>0</v>
      </c>
      <c r="Z545" s="142">
        <f t="shared" si="167"/>
        <v>0</v>
      </c>
      <c r="AA545" s="143">
        <f t="shared" si="168"/>
        <v>0</v>
      </c>
      <c r="AC545" s="53">
        <f>IF(AND(NOT(X545=0),$I545='자료입력 및 결과표시'!$A$4,COUNTIF('업무중복도(데이터 입력)'!$M545:$S545,'자료입력 및 결과표시'!A$9)&gt;=1),1,0)</f>
        <v>0</v>
      </c>
      <c r="AD545" s="53">
        <f>IF(AND(NOT(Y545=0),$I545='자료입력 및 결과표시'!$A$4,COUNTIF('업무중복도(데이터 입력)'!$M545:$S545,'자료입력 및 결과표시'!B$9)&gt;=1),2,0)</f>
        <v>0</v>
      </c>
      <c r="AE545" s="53">
        <f>IF(AND(NOT(Z545=0),$I545='자료입력 및 결과표시'!$A$4,COUNTIF('업무중복도(데이터 입력)'!$M545:$S545,'자료입력 및 결과표시'!C$9)&gt;=1),3,0)</f>
        <v>0</v>
      </c>
      <c r="AF545" s="53">
        <f>IF(AND(NOT(AA545=0),$I545='자료입력 및 결과표시'!$A$4,COUNTIF('업무중복도(데이터 입력)'!$M545:$S545,'자료입력 및 결과표시'!D$9)&gt;=1),4,0)</f>
        <v>0</v>
      </c>
      <c r="AH545" s="20" t="str">
        <f t="shared" si="169"/>
        <v>\\\0</v>
      </c>
      <c r="AI545" s="20" t="str">
        <f t="shared" si="170"/>
        <v>\\\0</v>
      </c>
      <c r="AJ545" s="20" t="str">
        <f t="shared" si="171"/>
        <v>\\\0</v>
      </c>
      <c r="AK545" s="20" t="str">
        <f t="shared" si="172"/>
        <v>\\\0</v>
      </c>
      <c r="AM545" s="63" t="str">
        <f ca="1">IFERROR(MATCH('자료입력 및 결과표시'!$U$4,OFFSET($AH$3,$AM544,,1000),0)+$AM544,"")</f>
        <v/>
      </c>
      <c r="AN545" s="63" t="str">
        <f ca="1">IFERROR(MATCH('자료입력 및 결과표시'!$V$4,OFFSET($AI$3,$AN544,,1000),0)+$AN544,"")</f>
        <v/>
      </c>
      <c r="AO545" s="63" t="str">
        <f ca="1">IFERROR(MATCH('자료입력 및 결과표시'!$W$4,OFFSET($AJ$3,$AO544,,1000),0)+$AO544,"")</f>
        <v/>
      </c>
      <c r="AP545" s="63" t="str">
        <f ca="1">IFERROR(MATCH('자료입력 및 결과표시'!$X$4,OFFSET($AK$3,$AP544,,1000),0)+$AP544,"")</f>
        <v/>
      </c>
      <c r="AQ545" s="63" t="str">
        <f t="shared" ca="1" si="173"/>
        <v/>
      </c>
      <c r="AR545" s="63" t="str">
        <f t="shared" ca="1" si="174"/>
        <v/>
      </c>
      <c r="AS545" s="63" t="str">
        <f t="shared" ca="1" si="175"/>
        <v/>
      </c>
      <c r="AT545" s="63" t="str">
        <f t="shared" ca="1" si="176"/>
        <v/>
      </c>
      <c r="AU545" s="63" t="str">
        <f t="shared" ca="1" si="177"/>
        <v/>
      </c>
      <c r="AV545" s="63" t="str">
        <f t="shared" ca="1" si="178"/>
        <v/>
      </c>
      <c r="AW545" s="63" t="str">
        <f t="shared" ca="1" si="179"/>
        <v/>
      </c>
      <c r="AX545" s="63" t="str">
        <f t="shared" ca="1" si="180"/>
        <v/>
      </c>
      <c r="BC545"/>
    </row>
    <row r="546" spans="1:55" ht="16.5" x14ac:dyDescent="0.15">
      <c r="A546" s="60" t="str">
        <f ca="1">IFERROR(MATCH('자료입력 및 결과표시'!$A$4,OFFSET($I$3,$A545,,1000),0)+$A545,"")</f>
        <v/>
      </c>
      <c r="B546" s="60" t="str">
        <f t="shared" ca="1" si="181"/>
        <v/>
      </c>
      <c r="H546" s="18">
        <f t="shared" si="164"/>
        <v>0</v>
      </c>
      <c r="I546" s="129"/>
      <c r="J546" s="130"/>
      <c r="K546" s="131"/>
      <c r="L546" s="132"/>
      <c r="M546" s="113"/>
      <c r="N546" s="114"/>
      <c r="O546" s="114"/>
      <c r="P546" s="114"/>
      <c r="Q546" s="114"/>
      <c r="R546" s="114"/>
      <c r="S546" s="115"/>
      <c r="T546" s="116"/>
      <c r="U546" s="133"/>
      <c r="V546" s="134"/>
      <c r="W546" s="135"/>
      <c r="X546" s="141">
        <f t="shared" si="165"/>
        <v>0</v>
      </c>
      <c r="Y546" s="142">
        <f t="shared" si="166"/>
        <v>0</v>
      </c>
      <c r="Z546" s="142">
        <f t="shared" si="167"/>
        <v>0</v>
      </c>
      <c r="AA546" s="143">
        <f t="shared" si="168"/>
        <v>0</v>
      </c>
      <c r="AC546" s="53">
        <f>IF(AND(NOT(X546=0),$I546='자료입력 및 결과표시'!$A$4,COUNTIF('업무중복도(데이터 입력)'!$M546:$S546,'자료입력 및 결과표시'!A$9)&gt;=1),1,0)</f>
        <v>0</v>
      </c>
      <c r="AD546" s="53">
        <f>IF(AND(NOT(Y546=0),$I546='자료입력 및 결과표시'!$A$4,COUNTIF('업무중복도(데이터 입력)'!$M546:$S546,'자료입력 및 결과표시'!B$9)&gt;=1),2,0)</f>
        <v>0</v>
      </c>
      <c r="AE546" s="53">
        <f>IF(AND(NOT(Z546=0),$I546='자료입력 및 결과표시'!$A$4,COUNTIF('업무중복도(데이터 입력)'!$M546:$S546,'자료입력 및 결과표시'!C$9)&gt;=1),3,0)</f>
        <v>0</v>
      </c>
      <c r="AF546" s="53">
        <f>IF(AND(NOT(AA546=0),$I546='자료입력 및 결과표시'!$A$4,COUNTIF('업무중복도(데이터 입력)'!$M546:$S546,'자료입력 및 결과표시'!D$9)&gt;=1),4,0)</f>
        <v>0</v>
      </c>
      <c r="AH546" s="20" t="str">
        <f t="shared" si="169"/>
        <v>\\\0</v>
      </c>
      <c r="AI546" s="20" t="str">
        <f t="shared" si="170"/>
        <v>\\\0</v>
      </c>
      <c r="AJ546" s="20" t="str">
        <f t="shared" si="171"/>
        <v>\\\0</v>
      </c>
      <c r="AK546" s="20" t="str">
        <f t="shared" si="172"/>
        <v>\\\0</v>
      </c>
      <c r="AM546" s="63" t="str">
        <f ca="1">IFERROR(MATCH('자료입력 및 결과표시'!$U$4,OFFSET($AH$3,$AM545,,1000),0)+$AM545,"")</f>
        <v/>
      </c>
      <c r="AN546" s="63" t="str">
        <f ca="1">IFERROR(MATCH('자료입력 및 결과표시'!$V$4,OFFSET($AI$3,$AN545,,1000),0)+$AN545,"")</f>
        <v/>
      </c>
      <c r="AO546" s="63" t="str">
        <f ca="1">IFERROR(MATCH('자료입력 및 결과표시'!$W$4,OFFSET($AJ$3,$AO545,,1000),0)+$AO545,"")</f>
        <v/>
      </c>
      <c r="AP546" s="63" t="str">
        <f ca="1">IFERROR(MATCH('자료입력 및 결과표시'!$X$4,OFFSET($AK$3,$AP545,,1000),0)+$AP545,"")</f>
        <v/>
      </c>
      <c r="AQ546" s="63" t="str">
        <f t="shared" ca="1" si="173"/>
        <v/>
      </c>
      <c r="AR546" s="63" t="str">
        <f t="shared" ca="1" si="174"/>
        <v/>
      </c>
      <c r="AS546" s="63" t="str">
        <f t="shared" ca="1" si="175"/>
        <v/>
      </c>
      <c r="AT546" s="63" t="str">
        <f t="shared" ca="1" si="176"/>
        <v/>
      </c>
      <c r="AU546" s="63" t="str">
        <f t="shared" ca="1" si="177"/>
        <v/>
      </c>
      <c r="AV546" s="63" t="str">
        <f t="shared" ca="1" si="178"/>
        <v/>
      </c>
      <c r="AW546" s="63" t="str">
        <f t="shared" ca="1" si="179"/>
        <v/>
      </c>
      <c r="AX546" s="63" t="str">
        <f t="shared" ca="1" si="180"/>
        <v/>
      </c>
      <c r="BC546"/>
    </row>
    <row r="547" spans="1:55" ht="16.5" x14ac:dyDescent="0.15">
      <c r="A547" s="60" t="str">
        <f ca="1">IFERROR(MATCH('자료입력 및 결과표시'!$A$4,OFFSET($I$3,$A546,,1000),0)+$A546,"")</f>
        <v/>
      </c>
      <c r="B547" s="60" t="str">
        <f t="shared" ca="1" si="181"/>
        <v/>
      </c>
      <c r="H547" s="18">
        <f t="shared" si="164"/>
        <v>0</v>
      </c>
      <c r="I547" s="129"/>
      <c r="J547" s="130"/>
      <c r="K547" s="131"/>
      <c r="L547" s="132"/>
      <c r="M547" s="113"/>
      <c r="N547" s="114"/>
      <c r="O547" s="114"/>
      <c r="P547" s="114"/>
      <c r="Q547" s="114"/>
      <c r="R547" s="114"/>
      <c r="S547" s="115"/>
      <c r="T547" s="116"/>
      <c r="U547" s="133"/>
      <c r="V547" s="134"/>
      <c r="W547" s="135"/>
      <c r="X547" s="141">
        <f t="shared" si="165"/>
        <v>0</v>
      </c>
      <c r="Y547" s="142">
        <f t="shared" si="166"/>
        <v>0</v>
      </c>
      <c r="Z547" s="142">
        <f t="shared" si="167"/>
        <v>0</v>
      </c>
      <c r="AA547" s="143">
        <f t="shared" si="168"/>
        <v>0</v>
      </c>
      <c r="AC547" s="53">
        <f>IF(AND(NOT(X547=0),$I547='자료입력 및 결과표시'!$A$4,COUNTIF('업무중복도(데이터 입력)'!$M547:$S547,'자료입력 및 결과표시'!A$9)&gt;=1),1,0)</f>
        <v>0</v>
      </c>
      <c r="AD547" s="53">
        <f>IF(AND(NOT(Y547=0),$I547='자료입력 및 결과표시'!$A$4,COUNTIF('업무중복도(데이터 입력)'!$M547:$S547,'자료입력 및 결과표시'!B$9)&gt;=1),2,0)</f>
        <v>0</v>
      </c>
      <c r="AE547" s="53">
        <f>IF(AND(NOT(Z547=0),$I547='자료입력 및 결과표시'!$A$4,COUNTIF('업무중복도(데이터 입력)'!$M547:$S547,'자료입력 및 결과표시'!C$9)&gt;=1),3,0)</f>
        <v>0</v>
      </c>
      <c r="AF547" s="53">
        <f>IF(AND(NOT(AA547=0),$I547='자료입력 및 결과표시'!$A$4,COUNTIF('업무중복도(데이터 입력)'!$M547:$S547,'자료입력 및 결과표시'!D$9)&gt;=1),4,0)</f>
        <v>0</v>
      </c>
      <c r="AH547" s="20" t="str">
        <f t="shared" si="169"/>
        <v>\\\0</v>
      </c>
      <c r="AI547" s="20" t="str">
        <f t="shared" si="170"/>
        <v>\\\0</v>
      </c>
      <c r="AJ547" s="20" t="str">
        <f t="shared" si="171"/>
        <v>\\\0</v>
      </c>
      <c r="AK547" s="20" t="str">
        <f t="shared" si="172"/>
        <v>\\\0</v>
      </c>
      <c r="AM547" s="63" t="str">
        <f ca="1">IFERROR(MATCH('자료입력 및 결과표시'!$U$4,OFFSET($AH$3,$AM546,,1000),0)+$AM546,"")</f>
        <v/>
      </c>
      <c r="AN547" s="63" t="str">
        <f ca="1">IFERROR(MATCH('자료입력 및 결과표시'!$V$4,OFFSET($AI$3,$AN546,,1000),0)+$AN546,"")</f>
        <v/>
      </c>
      <c r="AO547" s="63" t="str">
        <f ca="1">IFERROR(MATCH('자료입력 및 결과표시'!$W$4,OFFSET($AJ$3,$AO546,,1000),0)+$AO546,"")</f>
        <v/>
      </c>
      <c r="AP547" s="63" t="str">
        <f ca="1">IFERROR(MATCH('자료입력 및 결과표시'!$X$4,OFFSET($AK$3,$AP546,,1000),0)+$AP546,"")</f>
        <v/>
      </c>
      <c r="AQ547" s="63" t="str">
        <f t="shared" ca="1" si="173"/>
        <v/>
      </c>
      <c r="AR547" s="63" t="str">
        <f t="shared" ca="1" si="174"/>
        <v/>
      </c>
      <c r="AS547" s="63" t="str">
        <f t="shared" ca="1" si="175"/>
        <v/>
      </c>
      <c r="AT547" s="63" t="str">
        <f t="shared" ca="1" si="176"/>
        <v/>
      </c>
      <c r="AU547" s="63" t="str">
        <f t="shared" ca="1" si="177"/>
        <v/>
      </c>
      <c r="AV547" s="63" t="str">
        <f t="shared" ca="1" si="178"/>
        <v/>
      </c>
      <c r="AW547" s="63" t="str">
        <f t="shared" ca="1" si="179"/>
        <v/>
      </c>
      <c r="AX547" s="63" t="str">
        <f t="shared" ca="1" si="180"/>
        <v/>
      </c>
      <c r="BC547"/>
    </row>
    <row r="548" spans="1:55" ht="16.5" x14ac:dyDescent="0.15">
      <c r="A548" s="60" t="str">
        <f ca="1">IFERROR(MATCH('자료입력 및 결과표시'!$A$4,OFFSET($I$3,$A547,,1000),0)+$A547,"")</f>
        <v/>
      </c>
      <c r="B548" s="60" t="str">
        <f t="shared" ca="1" si="181"/>
        <v/>
      </c>
      <c r="H548" s="18">
        <f t="shared" si="164"/>
        <v>0</v>
      </c>
      <c r="I548" s="129"/>
      <c r="J548" s="130"/>
      <c r="K548" s="131"/>
      <c r="L548" s="132"/>
      <c r="M548" s="113"/>
      <c r="N548" s="114"/>
      <c r="O548" s="114"/>
      <c r="P548" s="114"/>
      <c r="Q548" s="114"/>
      <c r="R548" s="114"/>
      <c r="S548" s="115"/>
      <c r="T548" s="116"/>
      <c r="U548" s="133"/>
      <c r="V548" s="134"/>
      <c r="W548" s="135"/>
      <c r="X548" s="141">
        <f t="shared" si="165"/>
        <v>0</v>
      </c>
      <c r="Y548" s="142">
        <f t="shared" si="166"/>
        <v>0</v>
      </c>
      <c r="Z548" s="142">
        <f t="shared" si="167"/>
        <v>0</v>
      </c>
      <c r="AA548" s="143">
        <f t="shared" si="168"/>
        <v>0</v>
      </c>
      <c r="AC548" s="53">
        <f>IF(AND(NOT(X548=0),$I548='자료입력 및 결과표시'!$A$4,COUNTIF('업무중복도(데이터 입력)'!$M548:$S548,'자료입력 및 결과표시'!A$9)&gt;=1),1,0)</f>
        <v>0</v>
      </c>
      <c r="AD548" s="53">
        <f>IF(AND(NOT(Y548=0),$I548='자료입력 및 결과표시'!$A$4,COUNTIF('업무중복도(데이터 입력)'!$M548:$S548,'자료입력 및 결과표시'!B$9)&gt;=1),2,0)</f>
        <v>0</v>
      </c>
      <c r="AE548" s="53">
        <f>IF(AND(NOT(Z548=0),$I548='자료입력 및 결과표시'!$A$4,COUNTIF('업무중복도(데이터 입력)'!$M548:$S548,'자료입력 및 결과표시'!C$9)&gt;=1),3,0)</f>
        <v>0</v>
      </c>
      <c r="AF548" s="53">
        <f>IF(AND(NOT(AA548=0),$I548='자료입력 및 결과표시'!$A$4,COUNTIF('업무중복도(데이터 입력)'!$M548:$S548,'자료입력 및 결과표시'!D$9)&gt;=1),4,0)</f>
        <v>0</v>
      </c>
      <c r="AH548" s="20" t="str">
        <f t="shared" si="169"/>
        <v>\\\0</v>
      </c>
      <c r="AI548" s="20" t="str">
        <f t="shared" si="170"/>
        <v>\\\0</v>
      </c>
      <c r="AJ548" s="20" t="str">
        <f t="shared" si="171"/>
        <v>\\\0</v>
      </c>
      <c r="AK548" s="20" t="str">
        <f t="shared" si="172"/>
        <v>\\\0</v>
      </c>
      <c r="AM548" s="63" t="str">
        <f ca="1">IFERROR(MATCH('자료입력 및 결과표시'!$U$4,OFFSET($AH$3,$AM547,,1000),0)+$AM547,"")</f>
        <v/>
      </c>
      <c r="AN548" s="63" t="str">
        <f ca="1">IFERROR(MATCH('자료입력 및 결과표시'!$V$4,OFFSET($AI$3,$AN547,,1000),0)+$AN547,"")</f>
        <v/>
      </c>
      <c r="AO548" s="63" t="str">
        <f ca="1">IFERROR(MATCH('자료입력 및 결과표시'!$W$4,OFFSET($AJ$3,$AO547,,1000),0)+$AO547,"")</f>
        <v/>
      </c>
      <c r="AP548" s="63" t="str">
        <f ca="1">IFERROR(MATCH('자료입력 및 결과표시'!$X$4,OFFSET($AK$3,$AP547,,1000),0)+$AP547,"")</f>
        <v/>
      </c>
      <c r="AQ548" s="63" t="str">
        <f t="shared" ca="1" si="173"/>
        <v/>
      </c>
      <c r="AR548" s="63" t="str">
        <f t="shared" ca="1" si="174"/>
        <v/>
      </c>
      <c r="AS548" s="63" t="str">
        <f t="shared" ca="1" si="175"/>
        <v/>
      </c>
      <c r="AT548" s="63" t="str">
        <f t="shared" ca="1" si="176"/>
        <v/>
      </c>
      <c r="AU548" s="63" t="str">
        <f t="shared" ca="1" si="177"/>
        <v/>
      </c>
      <c r="AV548" s="63" t="str">
        <f t="shared" ca="1" si="178"/>
        <v/>
      </c>
      <c r="AW548" s="63" t="str">
        <f t="shared" ca="1" si="179"/>
        <v/>
      </c>
      <c r="AX548" s="63" t="str">
        <f t="shared" ca="1" si="180"/>
        <v/>
      </c>
      <c r="BC548"/>
    </row>
    <row r="549" spans="1:55" ht="16.5" x14ac:dyDescent="0.15">
      <c r="A549" s="60" t="str">
        <f ca="1">IFERROR(MATCH('자료입력 및 결과표시'!$A$4,OFFSET($I$3,$A548,,1000),0)+$A548,"")</f>
        <v/>
      </c>
      <c r="B549" s="60" t="str">
        <f t="shared" ca="1" si="181"/>
        <v/>
      </c>
      <c r="H549" s="18">
        <f t="shared" si="164"/>
        <v>0</v>
      </c>
      <c r="I549" s="129"/>
      <c r="J549" s="130"/>
      <c r="K549" s="131"/>
      <c r="L549" s="132"/>
      <c r="M549" s="113"/>
      <c r="N549" s="114"/>
      <c r="O549" s="114"/>
      <c r="P549" s="114"/>
      <c r="Q549" s="114"/>
      <c r="R549" s="114"/>
      <c r="S549" s="115"/>
      <c r="T549" s="116"/>
      <c r="U549" s="133"/>
      <c r="V549" s="134"/>
      <c r="W549" s="135"/>
      <c r="X549" s="141">
        <f t="shared" si="165"/>
        <v>0</v>
      </c>
      <c r="Y549" s="142">
        <f t="shared" si="166"/>
        <v>0</v>
      </c>
      <c r="Z549" s="142">
        <f t="shared" si="167"/>
        <v>0</v>
      </c>
      <c r="AA549" s="143">
        <f t="shared" si="168"/>
        <v>0</v>
      </c>
      <c r="AC549" s="53">
        <f>IF(AND(NOT(X549=0),$I549='자료입력 및 결과표시'!$A$4,COUNTIF('업무중복도(데이터 입력)'!$M549:$S549,'자료입력 및 결과표시'!A$9)&gt;=1),1,0)</f>
        <v>0</v>
      </c>
      <c r="AD549" s="53">
        <f>IF(AND(NOT(Y549=0),$I549='자료입력 및 결과표시'!$A$4,COUNTIF('업무중복도(데이터 입력)'!$M549:$S549,'자료입력 및 결과표시'!B$9)&gt;=1),2,0)</f>
        <v>0</v>
      </c>
      <c r="AE549" s="53">
        <f>IF(AND(NOT(Z549=0),$I549='자료입력 및 결과표시'!$A$4,COUNTIF('업무중복도(데이터 입력)'!$M549:$S549,'자료입력 및 결과표시'!C$9)&gt;=1),3,0)</f>
        <v>0</v>
      </c>
      <c r="AF549" s="53">
        <f>IF(AND(NOT(AA549=0),$I549='자료입력 및 결과표시'!$A$4,COUNTIF('업무중복도(데이터 입력)'!$M549:$S549,'자료입력 및 결과표시'!D$9)&gt;=1),4,0)</f>
        <v>0</v>
      </c>
      <c r="AH549" s="20" t="str">
        <f t="shared" si="169"/>
        <v>\\\0</v>
      </c>
      <c r="AI549" s="20" t="str">
        <f t="shared" si="170"/>
        <v>\\\0</v>
      </c>
      <c r="AJ549" s="20" t="str">
        <f t="shared" si="171"/>
        <v>\\\0</v>
      </c>
      <c r="AK549" s="20" t="str">
        <f t="shared" si="172"/>
        <v>\\\0</v>
      </c>
      <c r="AM549" s="63" t="str">
        <f ca="1">IFERROR(MATCH('자료입력 및 결과표시'!$U$4,OFFSET($AH$3,$AM548,,1000),0)+$AM548,"")</f>
        <v/>
      </c>
      <c r="AN549" s="63" t="str">
        <f ca="1">IFERROR(MATCH('자료입력 및 결과표시'!$V$4,OFFSET($AI$3,$AN548,,1000),0)+$AN548,"")</f>
        <v/>
      </c>
      <c r="AO549" s="63" t="str">
        <f ca="1">IFERROR(MATCH('자료입력 및 결과표시'!$W$4,OFFSET($AJ$3,$AO548,,1000),0)+$AO548,"")</f>
        <v/>
      </c>
      <c r="AP549" s="63" t="str">
        <f ca="1">IFERROR(MATCH('자료입력 및 결과표시'!$X$4,OFFSET($AK$3,$AP548,,1000),0)+$AP548,"")</f>
        <v/>
      </c>
      <c r="AQ549" s="63" t="str">
        <f t="shared" ca="1" si="173"/>
        <v/>
      </c>
      <c r="AR549" s="63" t="str">
        <f t="shared" ca="1" si="174"/>
        <v/>
      </c>
      <c r="AS549" s="63" t="str">
        <f t="shared" ca="1" si="175"/>
        <v/>
      </c>
      <c r="AT549" s="63" t="str">
        <f t="shared" ca="1" si="176"/>
        <v/>
      </c>
      <c r="AU549" s="63" t="str">
        <f t="shared" ca="1" si="177"/>
        <v/>
      </c>
      <c r="AV549" s="63" t="str">
        <f t="shared" ca="1" si="178"/>
        <v/>
      </c>
      <c r="AW549" s="63" t="str">
        <f t="shared" ca="1" si="179"/>
        <v/>
      </c>
      <c r="AX549" s="63" t="str">
        <f t="shared" ca="1" si="180"/>
        <v/>
      </c>
      <c r="BC549"/>
    </row>
    <row r="550" spans="1:55" ht="16.5" x14ac:dyDescent="0.15">
      <c r="A550" s="60" t="str">
        <f ca="1">IFERROR(MATCH('자료입력 및 결과표시'!$A$4,OFFSET($I$3,$A549,,1000),0)+$A549,"")</f>
        <v/>
      </c>
      <c r="B550" s="60" t="str">
        <f t="shared" ca="1" si="181"/>
        <v/>
      </c>
      <c r="H550" s="18">
        <f t="shared" si="164"/>
        <v>0</v>
      </c>
      <c r="I550" s="129"/>
      <c r="J550" s="130"/>
      <c r="K550" s="131"/>
      <c r="L550" s="132"/>
      <c r="M550" s="113"/>
      <c r="N550" s="114"/>
      <c r="O550" s="114"/>
      <c r="P550" s="114"/>
      <c r="Q550" s="114"/>
      <c r="R550" s="114"/>
      <c r="S550" s="115"/>
      <c r="T550" s="116"/>
      <c r="U550" s="133"/>
      <c r="V550" s="134"/>
      <c r="W550" s="135"/>
      <c r="X550" s="141">
        <f t="shared" si="165"/>
        <v>0</v>
      </c>
      <c r="Y550" s="142">
        <f t="shared" si="166"/>
        <v>0</v>
      </c>
      <c r="Z550" s="142">
        <f t="shared" si="167"/>
        <v>0</v>
      </c>
      <c r="AA550" s="143">
        <f t="shared" si="168"/>
        <v>0</v>
      </c>
      <c r="AC550" s="53">
        <f>IF(AND(NOT(X550=0),$I550='자료입력 및 결과표시'!$A$4,COUNTIF('업무중복도(데이터 입력)'!$M550:$S550,'자료입력 및 결과표시'!A$9)&gt;=1),1,0)</f>
        <v>0</v>
      </c>
      <c r="AD550" s="53">
        <f>IF(AND(NOT(Y550=0),$I550='자료입력 및 결과표시'!$A$4,COUNTIF('업무중복도(데이터 입력)'!$M550:$S550,'자료입력 및 결과표시'!B$9)&gt;=1),2,0)</f>
        <v>0</v>
      </c>
      <c r="AE550" s="53">
        <f>IF(AND(NOT(Z550=0),$I550='자료입력 및 결과표시'!$A$4,COUNTIF('업무중복도(데이터 입력)'!$M550:$S550,'자료입력 및 결과표시'!C$9)&gt;=1),3,0)</f>
        <v>0</v>
      </c>
      <c r="AF550" s="53">
        <f>IF(AND(NOT(AA550=0),$I550='자료입력 및 결과표시'!$A$4,COUNTIF('업무중복도(데이터 입력)'!$M550:$S550,'자료입력 및 결과표시'!D$9)&gt;=1),4,0)</f>
        <v>0</v>
      </c>
      <c r="AH550" s="20" t="str">
        <f t="shared" si="169"/>
        <v>\\\0</v>
      </c>
      <c r="AI550" s="20" t="str">
        <f t="shared" si="170"/>
        <v>\\\0</v>
      </c>
      <c r="AJ550" s="20" t="str">
        <f t="shared" si="171"/>
        <v>\\\0</v>
      </c>
      <c r="AK550" s="20" t="str">
        <f t="shared" si="172"/>
        <v>\\\0</v>
      </c>
      <c r="AM550" s="63" t="str">
        <f ca="1">IFERROR(MATCH('자료입력 및 결과표시'!$U$4,OFFSET($AH$3,$AM549,,1000),0)+$AM549,"")</f>
        <v/>
      </c>
      <c r="AN550" s="63" t="str">
        <f ca="1">IFERROR(MATCH('자료입력 및 결과표시'!$V$4,OFFSET($AI$3,$AN549,,1000),0)+$AN549,"")</f>
        <v/>
      </c>
      <c r="AO550" s="63" t="str">
        <f ca="1">IFERROR(MATCH('자료입력 및 결과표시'!$W$4,OFFSET($AJ$3,$AO549,,1000),0)+$AO549,"")</f>
        <v/>
      </c>
      <c r="AP550" s="63" t="str">
        <f ca="1">IFERROR(MATCH('자료입력 및 결과표시'!$X$4,OFFSET($AK$3,$AP549,,1000),0)+$AP549,"")</f>
        <v/>
      </c>
      <c r="AQ550" s="63" t="str">
        <f t="shared" ca="1" si="173"/>
        <v/>
      </c>
      <c r="AR550" s="63" t="str">
        <f t="shared" ca="1" si="174"/>
        <v/>
      </c>
      <c r="AS550" s="63" t="str">
        <f t="shared" ca="1" si="175"/>
        <v/>
      </c>
      <c r="AT550" s="63" t="str">
        <f t="shared" ca="1" si="176"/>
        <v/>
      </c>
      <c r="AU550" s="63" t="str">
        <f t="shared" ca="1" si="177"/>
        <v/>
      </c>
      <c r="AV550" s="63" t="str">
        <f t="shared" ca="1" si="178"/>
        <v/>
      </c>
      <c r="AW550" s="63" t="str">
        <f t="shared" ca="1" si="179"/>
        <v/>
      </c>
      <c r="AX550" s="63" t="str">
        <f t="shared" ca="1" si="180"/>
        <v/>
      </c>
      <c r="BC550"/>
    </row>
    <row r="551" spans="1:55" ht="16.5" x14ac:dyDescent="0.15">
      <c r="A551" s="60" t="str">
        <f ca="1">IFERROR(MATCH('자료입력 및 결과표시'!$A$4,OFFSET($I$3,$A550,,1000),0)+$A550,"")</f>
        <v/>
      </c>
      <c r="B551" s="60" t="str">
        <f t="shared" ca="1" si="181"/>
        <v/>
      </c>
      <c r="H551" s="18">
        <f t="shared" si="164"/>
        <v>0</v>
      </c>
      <c r="I551" s="129"/>
      <c r="J551" s="130"/>
      <c r="K551" s="131"/>
      <c r="L551" s="132"/>
      <c r="M551" s="113"/>
      <c r="N551" s="114"/>
      <c r="O551" s="114"/>
      <c r="P551" s="114"/>
      <c r="Q551" s="114"/>
      <c r="R551" s="114"/>
      <c r="S551" s="115"/>
      <c r="T551" s="116"/>
      <c r="U551" s="133"/>
      <c r="V551" s="134"/>
      <c r="W551" s="135"/>
      <c r="X551" s="141">
        <f t="shared" si="165"/>
        <v>0</v>
      </c>
      <c r="Y551" s="142">
        <f t="shared" si="166"/>
        <v>0</v>
      </c>
      <c r="Z551" s="142">
        <f t="shared" si="167"/>
        <v>0</v>
      </c>
      <c r="AA551" s="143">
        <f t="shared" si="168"/>
        <v>0</v>
      </c>
      <c r="AC551" s="53">
        <f>IF(AND(NOT(X551=0),$I551='자료입력 및 결과표시'!$A$4,COUNTIF('업무중복도(데이터 입력)'!$M551:$S551,'자료입력 및 결과표시'!A$9)&gt;=1),1,0)</f>
        <v>0</v>
      </c>
      <c r="AD551" s="53">
        <f>IF(AND(NOT(Y551=0),$I551='자료입력 및 결과표시'!$A$4,COUNTIF('업무중복도(데이터 입력)'!$M551:$S551,'자료입력 및 결과표시'!B$9)&gt;=1),2,0)</f>
        <v>0</v>
      </c>
      <c r="AE551" s="53">
        <f>IF(AND(NOT(Z551=0),$I551='자료입력 및 결과표시'!$A$4,COUNTIF('업무중복도(데이터 입력)'!$M551:$S551,'자료입력 및 결과표시'!C$9)&gt;=1),3,0)</f>
        <v>0</v>
      </c>
      <c r="AF551" s="53">
        <f>IF(AND(NOT(AA551=0),$I551='자료입력 및 결과표시'!$A$4,COUNTIF('업무중복도(데이터 입력)'!$M551:$S551,'자료입력 및 결과표시'!D$9)&gt;=1),4,0)</f>
        <v>0</v>
      </c>
      <c r="AH551" s="20" t="str">
        <f t="shared" si="169"/>
        <v>\\\0</v>
      </c>
      <c r="AI551" s="20" t="str">
        <f t="shared" si="170"/>
        <v>\\\0</v>
      </c>
      <c r="AJ551" s="20" t="str">
        <f t="shared" si="171"/>
        <v>\\\0</v>
      </c>
      <c r="AK551" s="20" t="str">
        <f t="shared" si="172"/>
        <v>\\\0</v>
      </c>
      <c r="AM551" s="63" t="str">
        <f ca="1">IFERROR(MATCH('자료입력 및 결과표시'!$U$4,OFFSET($AH$3,$AM550,,1000),0)+$AM550,"")</f>
        <v/>
      </c>
      <c r="AN551" s="63" t="str">
        <f ca="1">IFERROR(MATCH('자료입력 및 결과표시'!$V$4,OFFSET($AI$3,$AN550,,1000),0)+$AN550,"")</f>
        <v/>
      </c>
      <c r="AO551" s="63" t="str">
        <f ca="1">IFERROR(MATCH('자료입력 및 결과표시'!$W$4,OFFSET($AJ$3,$AO550,,1000),0)+$AO550,"")</f>
        <v/>
      </c>
      <c r="AP551" s="63" t="str">
        <f ca="1">IFERROR(MATCH('자료입력 및 결과표시'!$X$4,OFFSET($AK$3,$AP550,,1000),0)+$AP550,"")</f>
        <v/>
      </c>
      <c r="AQ551" s="63" t="str">
        <f t="shared" ca="1" si="173"/>
        <v/>
      </c>
      <c r="AR551" s="63" t="str">
        <f t="shared" ca="1" si="174"/>
        <v/>
      </c>
      <c r="AS551" s="63" t="str">
        <f t="shared" ca="1" si="175"/>
        <v/>
      </c>
      <c r="AT551" s="63" t="str">
        <f t="shared" ca="1" si="176"/>
        <v/>
      </c>
      <c r="AU551" s="63" t="str">
        <f t="shared" ca="1" si="177"/>
        <v/>
      </c>
      <c r="AV551" s="63" t="str">
        <f t="shared" ca="1" si="178"/>
        <v/>
      </c>
      <c r="AW551" s="63" t="str">
        <f t="shared" ca="1" si="179"/>
        <v/>
      </c>
      <c r="AX551" s="63" t="str">
        <f t="shared" ca="1" si="180"/>
        <v/>
      </c>
      <c r="BC551"/>
    </row>
    <row r="552" spans="1:55" ht="16.5" x14ac:dyDescent="0.15">
      <c r="A552" s="60" t="str">
        <f ca="1">IFERROR(MATCH('자료입력 및 결과표시'!$A$4,OFFSET($I$3,$A551,,1000),0)+$A551,"")</f>
        <v/>
      </c>
      <c r="B552" s="60" t="str">
        <f t="shared" ca="1" si="181"/>
        <v/>
      </c>
      <c r="H552" s="18">
        <f t="shared" si="164"/>
        <v>0</v>
      </c>
      <c r="I552" s="129"/>
      <c r="J552" s="130"/>
      <c r="K552" s="131"/>
      <c r="L552" s="132"/>
      <c r="M552" s="113"/>
      <c r="N552" s="114"/>
      <c r="O552" s="114"/>
      <c r="P552" s="114"/>
      <c r="Q552" s="114"/>
      <c r="R552" s="114"/>
      <c r="S552" s="115"/>
      <c r="T552" s="116"/>
      <c r="U552" s="133"/>
      <c r="V552" s="134"/>
      <c r="W552" s="135"/>
      <c r="X552" s="141">
        <f t="shared" si="165"/>
        <v>0</v>
      </c>
      <c r="Y552" s="142">
        <f t="shared" si="166"/>
        <v>0</v>
      </c>
      <c r="Z552" s="142">
        <f t="shared" si="167"/>
        <v>0</v>
      </c>
      <c r="AA552" s="143">
        <f t="shared" si="168"/>
        <v>0</v>
      </c>
      <c r="AC552" s="53">
        <f>IF(AND(NOT(X552=0),$I552='자료입력 및 결과표시'!$A$4,COUNTIF('업무중복도(데이터 입력)'!$M552:$S552,'자료입력 및 결과표시'!A$9)&gt;=1),1,0)</f>
        <v>0</v>
      </c>
      <c r="AD552" s="53">
        <f>IF(AND(NOT(Y552=0),$I552='자료입력 및 결과표시'!$A$4,COUNTIF('업무중복도(데이터 입력)'!$M552:$S552,'자료입력 및 결과표시'!B$9)&gt;=1),2,0)</f>
        <v>0</v>
      </c>
      <c r="AE552" s="53">
        <f>IF(AND(NOT(Z552=0),$I552='자료입력 및 결과표시'!$A$4,COUNTIF('업무중복도(데이터 입력)'!$M552:$S552,'자료입력 및 결과표시'!C$9)&gt;=1),3,0)</f>
        <v>0</v>
      </c>
      <c r="AF552" s="53">
        <f>IF(AND(NOT(AA552=0),$I552='자료입력 및 결과표시'!$A$4,COUNTIF('업무중복도(데이터 입력)'!$M552:$S552,'자료입력 및 결과표시'!D$9)&gt;=1),4,0)</f>
        <v>0</v>
      </c>
      <c r="AH552" s="20" t="str">
        <f t="shared" si="169"/>
        <v>\\\0</v>
      </c>
      <c r="AI552" s="20" t="str">
        <f t="shared" si="170"/>
        <v>\\\0</v>
      </c>
      <c r="AJ552" s="20" t="str">
        <f t="shared" si="171"/>
        <v>\\\0</v>
      </c>
      <c r="AK552" s="20" t="str">
        <f t="shared" si="172"/>
        <v>\\\0</v>
      </c>
      <c r="AM552" s="63" t="str">
        <f ca="1">IFERROR(MATCH('자료입력 및 결과표시'!$U$4,OFFSET($AH$3,$AM551,,1000),0)+$AM551,"")</f>
        <v/>
      </c>
      <c r="AN552" s="63" t="str">
        <f ca="1">IFERROR(MATCH('자료입력 및 결과표시'!$V$4,OFFSET($AI$3,$AN551,,1000),0)+$AN551,"")</f>
        <v/>
      </c>
      <c r="AO552" s="63" t="str">
        <f ca="1">IFERROR(MATCH('자료입력 및 결과표시'!$W$4,OFFSET($AJ$3,$AO551,,1000),0)+$AO551,"")</f>
        <v/>
      </c>
      <c r="AP552" s="63" t="str">
        <f ca="1">IFERROR(MATCH('자료입력 및 결과표시'!$X$4,OFFSET($AK$3,$AP551,,1000),0)+$AP551,"")</f>
        <v/>
      </c>
      <c r="AQ552" s="63" t="str">
        <f t="shared" ca="1" si="173"/>
        <v/>
      </c>
      <c r="AR552" s="63" t="str">
        <f t="shared" ca="1" si="174"/>
        <v/>
      </c>
      <c r="AS552" s="63" t="str">
        <f t="shared" ca="1" si="175"/>
        <v/>
      </c>
      <c r="AT552" s="63" t="str">
        <f t="shared" ca="1" si="176"/>
        <v/>
      </c>
      <c r="AU552" s="63" t="str">
        <f t="shared" ca="1" si="177"/>
        <v/>
      </c>
      <c r="AV552" s="63" t="str">
        <f t="shared" ca="1" si="178"/>
        <v/>
      </c>
      <c r="AW552" s="63" t="str">
        <f t="shared" ca="1" si="179"/>
        <v/>
      </c>
      <c r="AX552" s="63" t="str">
        <f t="shared" ca="1" si="180"/>
        <v/>
      </c>
      <c r="BC552"/>
    </row>
    <row r="553" spans="1:55" ht="16.5" x14ac:dyDescent="0.15">
      <c r="A553" s="60" t="str">
        <f ca="1">IFERROR(MATCH('자료입력 및 결과표시'!$A$4,OFFSET($I$3,$A552,,1000),0)+$A552,"")</f>
        <v/>
      </c>
      <c r="B553" s="60" t="str">
        <f t="shared" ca="1" si="181"/>
        <v/>
      </c>
      <c r="H553" s="18">
        <f t="shared" si="164"/>
        <v>0</v>
      </c>
      <c r="I553" s="129"/>
      <c r="J553" s="130"/>
      <c r="K553" s="131"/>
      <c r="L553" s="132"/>
      <c r="M553" s="113"/>
      <c r="N553" s="114"/>
      <c r="O553" s="114"/>
      <c r="P553" s="114"/>
      <c r="Q553" s="114"/>
      <c r="R553" s="114"/>
      <c r="S553" s="115"/>
      <c r="T553" s="116"/>
      <c r="U553" s="133"/>
      <c r="V553" s="134"/>
      <c r="W553" s="135"/>
      <c r="X553" s="141">
        <f t="shared" si="165"/>
        <v>0</v>
      </c>
      <c r="Y553" s="142">
        <f t="shared" si="166"/>
        <v>0</v>
      </c>
      <c r="Z553" s="142">
        <f t="shared" si="167"/>
        <v>0</v>
      </c>
      <c r="AA553" s="143">
        <f t="shared" si="168"/>
        <v>0</v>
      </c>
      <c r="AC553" s="53">
        <f>IF(AND(NOT(X553=0),$I553='자료입력 및 결과표시'!$A$4,COUNTIF('업무중복도(데이터 입력)'!$M553:$S553,'자료입력 및 결과표시'!A$9)&gt;=1),1,0)</f>
        <v>0</v>
      </c>
      <c r="AD553" s="53">
        <f>IF(AND(NOT(Y553=0),$I553='자료입력 및 결과표시'!$A$4,COUNTIF('업무중복도(데이터 입력)'!$M553:$S553,'자료입력 및 결과표시'!B$9)&gt;=1),2,0)</f>
        <v>0</v>
      </c>
      <c r="AE553" s="53">
        <f>IF(AND(NOT(Z553=0),$I553='자료입력 및 결과표시'!$A$4,COUNTIF('업무중복도(데이터 입력)'!$M553:$S553,'자료입력 및 결과표시'!C$9)&gt;=1),3,0)</f>
        <v>0</v>
      </c>
      <c r="AF553" s="53">
        <f>IF(AND(NOT(AA553=0),$I553='자료입력 및 결과표시'!$A$4,COUNTIF('업무중복도(데이터 입력)'!$M553:$S553,'자료입력 및 결과표시'!D$9)&gt;=1),4,0)</f>
        <v>0</v>
      </c>
      <c r="AH553" s="20" t="str">
        <f t="shared" si="169"/>
        <v>\\\0</v>
      </c>
      <c r="AI553" s="20" t="str">
        <f t="shared" si="170"/>
        <v>\\\0</v>
      </c>
      <c r="AJ553" s="20" t="str">
        <f t="shared" si="171"/>
        <v>\\\0</v>
      </c>
      <c r="AK553" s="20" t="str">
        <f t="shared" si="172"/>
        <v>\\\0</v>
      </c>
      <c r="AM553" s="63" t="str">
        <f ca="1">IFERROR(MATCH('자료입력 및 결과표시'!$U$4,OFFSET($AH$3,$AM552,,1000),0)+$AM552,"")</f>
        <v/>
      </c>
      <c r="AN553" s="63" t="str">
        <f ca="1">IFERROR(MATCH('자료입력 및 결과표시'!$V$4,OFFSET($AI$3,$AN552,,1000),0)+$AN552,"")</f>
        <v/>
      </c>
      <c r="AO553" s="63" t="str">
        <f ca="1">IFERROR(MATCH('자료입력 및 결과표시'!$W$4,OFFSET($AJ$3,$AO552,,1000),0)+$AO552,"")</f>
        <v/>
      </c>
      <c r="AP553" s="63" t="str">
        <f ca="1">IFERROR(MATCH('자료입력 및 결과표시'!$X$4,OFFSET($AK$3,$AP552,,1000),0)+$AP552,"")</f>
        <v/>
      </c>
      <c r="AQ553" s="63" t="str">
        <f t="shared" ca="1" si="173"/>
        <v/>
      </c>
      <c r="AR553" s="63" t="str">
        <f t="shared" ca="1" si="174"/>
        <v/>
      </c>
      <c r="AS553" s="63" t="str">
        <f t="shared" ca="1" si="175"/>
        <v/>
      </c>
      <c r="AT553" s="63" t="str">
        <f t="shared" ca="1" si="176"/>
        <v/>
      </c>
      <c r="AU553" s="63" t="str">
        <f t="shared" ca="1" si="177"/>
        <v/>
      </c>
      <c r="AV553" s="63" t="str">
        <f t="shared" ca="1" si="178"/>
        <v/>
      </c>
      <c r="AW553" s="63" t="str">
        <f t="shared" ca="1" si="179"/>
        <v/>
      </c>
      <c r="AX553" s="63" t="str">
        <f t="shared" ca="1" si="180"/>
        <v/>
      </c>
      <c r="BC553"/>
    </row>
    <row r="554" spans="1:55" ht="16.5" x14ac:dyDescent="0.15">
      <c r="A554" s="60" t="str">
        <f ca="1">IFERROR(MATCH('자료입력 및 결과표시'!$A$4,OFFSET($I$3,$A553,,1000),0)+$A553,"")</f>
        <v/>
      </c>
      <c r="B554" s="60" t="str">
        <f t="shared" ca="1" si="181"/>
        <v/>
      </c>
      <c r="H554" s="18">
        <f t="shared" si="164"/>
        <v>0</v>
      </c>
      <c r="I554" s="129"/>
      <c r="J554" s="130"/>
      <c r="K554" s="131"/>
      <c r="L554" s="132"/>
      <c r="M554" s="113"/>
      <c r="N554" s="114"/>
      <c r="O554" s="114"/>
      <c r="P554" s="114"/>
      <c r="Q554" s="114"/>
      <c r="R554" s="114"/>
      <c r="S554" s="115"/>
      <c r="T554" s="116"/>
      <c r="U554" s="133"/>
      <c r="V554" s="134"/>
      <c r="W554" s="135"/>
      <c r="X554" s="141">
        <f t="shared" si="165"/>
        <v>0</v>
      </c>
      <c r="Y554" s="142">
        <f t="shared" si="166"/>
        <v>0</v>
      </c>
      <c r="Z554" s="142">
        <f t="shared" si="167"/>
        <v>0</v>
      </c>
      <c r="AA554" s="143">
        <f t="shared" si="168"/>
        <v>0</v>
      </c>
      <c r="AC554" s="53">
        <f>IF(AND(NOT(X554=0),$I554='자료입력 및 결과표시'!$A$4,COUNTIF('업무중복도(데이터 입력)'!$M554:$S554,'자료입력 및 결과표시'!A$9)&gt;=1),1,0)</f>
        <v>0</v>
      </c>
      <c r="AD554" s="53">
        <f>IF(AND(NOT(Y554=0),$I554='자료입력 및 결과표시'!$A$4,COUNTIF('업무중복도(데이터 입력)'!$M554:$S554,'자료입력 및 결과표시'!B$9)&gt;=1),2,0)</f>
        <v>0</v>
      </c>
      <c r="AE554" s="53">
        <f>IF(AND(NOT(Z554=0),$I554='자료입력 및 결과표시'!$A$4,COUNTIF('업무중복도(데이터 입력)'!$M554:$S554,'자료입력 및 결과표시'!C$9)&gt;=1),3,0)</f>
        <v>0</v>
      </c>
      <c r="AF554" s="53">
        <f>IF(AND(NOT(AA554=0),$I554='자료입력 및 결과표시'!$A$4,COUNTIF('업무중복도(데이터 입력)'!$M554:$S554,'자료입력 및 결과표시'!D$9)&gt;=1),4,0)</f>
        <v>0</v>
      </c>
      <c r="AH554" s="20" t="str">
        <f t="shared" si="169"/>
        <v>\\\0</v>
      </c>
      <c r="AI554" s="20" t="str">
        <f t="shared" si="170"/>
        <v>\\\0</v>
      </c>
      <c r="AJ554" s="20" t="str">
        <f t="shared" si="171"/>
        <v>\\\0</v>
      </c>
      <c r="AK554" s="20" t="str">
        <f t="shared" si="172"/>
        <v>\\\0</v>
      </c>
      <c r="AM554" s="63" t="str">
        <f ca="1">IFERROR(MATCH('자료입력 및 결과표시'!$U$4,OFFSET($AH$3,$AM553,,1000),0)+$AM553,"")</f>
        <v/>
      </c>
      <c r="AN554" s="63" t="str">
        <f ca="1">IFERROR(MATCH('자료입력 및 결과표시'!$V$4,OFFSET($AI$3,$AN553,,1000),0)+$AN553,"")</f>
        <v/>
      </c>
      <c r="AO554" s="63" t="str">
        <f ca="1">IFERROR(MATCH('자료입력 및 결과표시'!$W$4,OFFSET($AJ$3,$AO553,,1000),0)+$AO553,"")</f>
        <v/>
      </c>
      <c r="AP554" s="63" t="str">
        <f ca="1">IFERROR(MATCH('자료입력 및 결과표시'!$X$4,OFFSET($AK$3,$AP553,,1000),0)+$AP553,"")</f>
        <v/>
      </c>
      <c r="AQ554" s="63" t="str">
        <f t="shared" ca="1" si="173"/>
        <v/>
      </c>
      <c r="AR554" s="63" t="str">
        <f t="shared" ca="1" si="174"/>
        <v/>
      </c>
      <c r="AS554" s="63" t="str">
        <f t="shared" ca="1" si="175"/>
        <v/>
      </c>
      <c r="AT554" s="63" t="str">
        <f t="shared" ca="1" si="176"/>
        <v/>
      </c>
      <c r="AU554" s="63" t="str">
        <f t="shared" ca="1" si="177"/>
        <v/>
      </c>
      <c r="AV554" s="63" t="str">
        <f t="shared" ca="1" si="178"/>
        <v/>
      </c>
      <c r="AW554" s="63" t="str">
        <f t="shared" ca="1" si="179"/>
        <v/>
      </c>
      <c r="AX554" s="63" t="str">
        <f t="shared" ca="1" si="180"/>
        <v/>
      </c>
      <c r="BC554"/>
    </row>
    <row r="555" spans="1:55" ht="16.5" x14ac:dyDescent="0.15">
      <c r="A555" s="60" t="str">
        <f ca="1">IFERROR(MATCH('자료입력 및 결과표시'!$A$4,OFFSET($I$3,$A554,,1000),0)+$A554,"")</f>
        <v/>
      </c>
      <c r="B555" s="60" t="str">
        <f t="shared" ca="1" si="181"/>
        <v/>
      </c>
      <c r="H555" s="18">
        <f t="shared" si="164"/>
        <v>0</v>
      </c>
      <c r="I555" s="129"/>
      <c r="J555" s="130"/>
      <c r="K555" s="131"/>
      <c r="L555" s="132"/>
      <c r="M555" s="113"/>
      <c r="N555" s="114"/>
      <c r="O555" s="114"/>
      <c r="P555" s="114"/>
      <c r="Q555" s="114"/>
      <c r="R555" s="114"/>
      <c r="S555" s="115"/>
      <c r="T555" s="116"/>
      <c r="U555" s="133"/>
      <c r="V555" s="134"/>
      <c r="W555" s="135"/>
      <c r="X555" s="141">
        <f t="shared" si="165"/>
        <v>0</v>
      </c>
      <c r="Y555" s="142">
        <f t="shared" si="166"/>
        <v>0</v>
      </c>
      <c r="Z555" s="142">
        <f t="shared" si="167"/>
        <v>0</v>
      </c>
      <c r="AA555" s="143">
        <f t="shared" si="168"/>
        <v>0</v>
      </c>
      <c r="AC555" s="53">
        <f>IF(AND(NOT(X555=0),$I555='자료입력 및 결과표시'!$A$4,COUNTIF('업무중복도(데이터 입력)'!$M555:$S555,'자료입력 및 결과표시'!A$9)&gt;=1),1,0)</f>
        <v>0</v>
      </c>
      <c r="AD555" s="53">
        <f>IF(AND(NOT(Y555=0),$I555='자료입력 및 결과표시'!$A$4,COUNTIF('업무중복도(데이터 입력)'!$M555:$S555,'자료입력 및 결과표시'!B$9)&gt;=1),2,0)</f>
        <v>0</v>
      </c>
      <c r="AE555" s="53">
        <f>IF(AND(NOT(Z555=0),$I555='자료입력 및 결과표시'!$A$4,COUNTIF('업무중복도(데이터 입력)'!$M555:$S555,'자료입력 및 결과표시'!C$9)&gt;=1),3,0)</f>
        <v>0</v>
      </c>
      <c r="AF555" s="53">
        <f>IF(AND(NOT(AA555=0),$I555='자료입력 및 결과표시'!$A$4,COUNTIF('업무중복도(데이터 입력)'!$M555:$S555,'자료입력 및 결과표시'!D$9)&gt;=1),4,0)</f>
        <v>0</v>
      </c>
      <c r="AH555" s="20" t="str">
        <f t="shared" si="169"/>
        <v>\\\0</v>
      </c>
      <c r="AI555" s="20" t="str">
        <f t="shared" si="170"/>
        <v>\\\0</v>
      </c>
      <c r="AJ555" s="20" t="str">
        <f t="shared" si="171"/>
        <v>\\\0</v>
      </c>
      <c r="AK555" s="20" t="str">
        <f t="shared" si="172"/>
        <v>\\\0</v>
      </c>
      <c r="AM555" s="63" t="str">
        <f ca="1">IFERROR(MATCH('자료입력 및 결과표시'!$U$4,OFFSET($AH$3,$AM554,,1000),0)+$AM554,"")</f>
        <v/>
      </c>
      <c r="AN555" s="63" t="str">
        <f ca="1">IFERROR(MATCH('자료입력 및 결과표시'!$V$4,OFFSET($AI$3,$AN554,,1000),0)+$AN554,"")</f>
        <v/>
      </c>
      <c r="AO555" s="63" t="str">
        <f ca="1">IFERROR(MATCH('자료입력 및 결과표시'!$W$4,OFFSET($AJ$3,$AO554,,1000),0)+$AO554,"")</f>
        <v/>
      </c>
      <c r="AP555" s="63" t="str">
        <f ca="1">IFERROR(MATCH('자료입력 및 결과표시'!$X$4,OFFSET($AK$3,$AP554,,1000),0)+$AP554,"")</f>
        <v/>
      </c>
      <c r="AQ555" s="63" t="str">
        <f t="shared" ca="1" si="173"/>
        <v/>
      </c>
      <c r="AR555" s="63" t="str">
        <f t="shared" ca="1" si="174"/>
        <v/>
      </c>
      <c r="AS555" s="63" t="str">
        <f t="shared" ca="1" si="175"/>
        <v/>
      </c>
      <c r="AT555" s="63" t="str">
        <f t="shared" ca="1" si="176"/>
        <v/>
      </c>
      <c r="AU555" s="63" t="str">
        <f t="shared" ca="1" si="177"/>
        <v/>
      </c>
      <c r="AV555" s="63" t="str">
        <f t="shared" ca="1" si="178"/>
        <v/>
      </c>
      <c r="AW555" s="63" t="str">
        <f t="shared" ca="1" si="179"/>
        <v/>
      </c>
      <c r="AX555" s="63" t="str">
        <f t="shared" ca="1" si="180"/>
        <v/>
      </c>
      <c r="BC555"/>
    </row>
    <row r="556" spans="1:55" ht="16.5" x14ac:dyDescent="0.15">
      <c r="A556" s="60" t="str">
        <f ca="1">IFERROR(MATCH('자료입력 및 결과표시'!$A$4,OFFSET($I$3,$A555,,1000),0)+$A555,"")</f>
        <v/>
      </c>
      <c r="B556" s="60" t="str">
        <f t="shared" ca="1" si="181"/>
        <v/>
      </c>
      <c r="H556" s="18">
        <f t="shared" si="164"/>
        <v>0</v>
      </c>
      <c r="I556" s="129"/>
      <c r="J556" s="130"/>
      <c r="K556" s="131"/>
      <c r="L556" s="132"/>
      <c r="M556" s="113"/>
      <c r="N556" s="114"/>
      <c r="O556" s="114"/>
      <c r="P556" s="114"/>
      <c r="Q556" s="114"/>
      <c r="R556" s="114"/>
      <c r="S556" s="115"/>
      <c r="T556" s="116"/>
      <c r="U556" s="133"/>
      <c r="V556" s="134"/>
      <c r="W556" s="135"/>
      <c r="X556" s="141">
        <f t="shared" si="165"/>
        <v>0</v>
      </c>
      <c r="Y556" s="142">
        <f t="shared" si="166"/>
        <v>0</v>
      </c>
      <c r="Z556" s="142">
        <f t="shared" si="167"/>
        <v>0</v>
      </c>
      <c r="AA556" s="143">
        <f t="shared" si="168"/>
        <v>0</v>
      </c>
      <c r="AC556" s="53">
        <f>IF(AND(NOT(X556=0),$I556='자료입력 및 결과표시'!$A$4,COUNTIF('업무중복도(데이터 입력)'!$M556:$S556,'자료입력 및 결과표시'!A$9)&gt;=1),1,0)</f>
        <v>0</v>
      </c>
      <c r="AD556" s="53">
        <f>IF(AND(NOT(Y556=0),$I556='자료입력 및 결과표시'!$A$4,COUNTIF('업무중복도(데이터 입력)'!$M556:$S556,'자료입력 및 결과표시'!B$9)&gt;=1),2,0)</f>
        <v>0</v>
      </c>
      <c r="AE556" s="53">
        <f>IF(AND(NOT(Z556=0),$I556='자료입력 및 결과표시'!$A$4,COUNTIF('업무중복도(데이터 입력)'!$M556:$S556,'자료입력 및 결과표시'!C$9)&gt;=1),3,0)</f>
        <v>0</v>
      </c>
      <c r="AF556" s="53">
        <f>IF(AND(NOT(AA556=0),$I556='자료입력 및 결과표시'!$A$4,COUNTIF('업무중복도(데이터 입력)'!$M556:$S556,'자료입력 및 결과표시'!D$9)&gt;=1),4,0)</f>
        <v>0</v>
      </c>
      <c r="AH556" s="20" t="str">
        <f t="shared" si="169"/>
        <v>\\\0</v>
      </c>
      <c r="AI556" s="20" t="str">
        <f t="shared" si="170"/>
        <v>\\\0</v>
      </c>
      <c r="AJ556" s="20" t="str">
        <f t="shared" si="171"/>
        <v>\\\0</v>
      </c>
      <c r="AK556" s="20" t="str">
        <f t="shared" si="172"/>
        <v>\\\0</v>
      </c>
      <c r="AM556" s="63" t="str">
        <f ca="1">IFERROR(MATCH('자료입력 및 결과표시'!$U$4,OFFSET($AH$3,$AM555,,1000),0)+$AM555,"")</f>
        <v/>
      </c>
      <c r="AN556" s="63" t="str">
        <f ca="1">IFERROR(MATCH('자료입력 및 결과표시'!$V$4,OFFSET($AI$3,$AN555,,1000),0)+$AN555,"")</f>
        <v/>
      </c>
      <c r="AO556" s="63" t="str">
        <f ca="1">IFERROR(MATCH('자료입력 및 결과표시'!$W$4,OFFSET($AJ$3,$AO555,,1000),0)+$AO555,"")</f>
        <v/>
      </c>
      <c r="AP556" s="63" t="str">
        <f ca="1">IFERROR(MATCH('자료입력 및 결과표시'!$X$4,OFFSET($AK$3,$AP555,,1000),0)+$AP555,"")</f>
        <v/>
      </c>
      <c r="AQ556" s="63" t="str">
        <f t="shared" ca="1" si="173"/>
        <v/>
      </c>
      <c r="AR556" s="63" t="str">
        <f t="shared" ca="1" si="174"/>
        <v/>
      </c>
      <c r="AS556" s="63" t="str">
        <f t="shared" ca="1" si="175"/>
        <v/>
      </c>
      <c r="AT556" s="63" t="str">
        <f t="shared" ca="1" si="176"/>
        <v/>
      </c>
      <c r="AU556" s="63" t="str">
        <f t="shared" ca="1" si="177"/>
        <v/>
      </c>
      <c r="AV556" s="63" t="str">
        <f t="shared" ca="1" si="178"/>
        <v/>
      </c>
      <c r="AW556" s="63" t="str">
        <f t="shared" ca="1" si="179"/>
        <v/>
      </c>
      <c r="AX556" s="63" t="str">
        <f t="shared" ca="1" si="180"/>
        <v/>
      </c>
      <c r="BC556"/>
    </row>
    <row r="557" spans="1:55" ht="16.5" x14ac:dyDescent="0.15">
      <c r="A557" s="60" t="str">
        <f ca="1">IFERROR(MATCH('자료입력 및 결과표시'!$A$4,OFFSET($I$3,$A556,,1000),0)+$A556,"")</f>
        <v/>
      </c>
      <c r="B557" s="60" t="str">
        <f t="shared" ca="1" si="181"/>
        <v/>
      </c>
      <c r="H557" s="18">
        <f t="shared" si="164"/>
        <v>0</v>
      </c>
      <c r="I557" s="129"/>
      <c r="J557" s="130"/>
      <c r="K557" s="131"/>
      <c r="L557" s="132"/>
      <c r="M557" s="113"/>
      <c r="N557" s="114"/>
      <c r="O557" s="114"/>
      <c r="P557" s="114"/>
      <c r="Q557" s="114"/>
      <c r="R557" s="114"/>
      <c r="S557" s="115"/>
      <c r="T557" s="116"/>
      <c r="U557" s="133"/>
      <c r="V557" s="134"/>
      <c r="W557" s="135"/>
      <c r="X557" s="141">
        <f t="shared" si="165"/>
        <v>0</v>
      </c>
      <c r="Y557" s="142">
        <f t="shared" si="166"/>
        <v>0</v>
      </c>
      <c r="Z557" s="142">
        <f t="shared" si="167"/>
        <v>0</v>
      </c>
      <c r="AA557" s="143">
        <f t="shared" si="168"/>
        <v>0</v>
      </c>
      <c r="AC557" s="53">
        <f>IF(AND(NOT(X557=0),$I557='자료입력 및 결과표시'!$A$4,COUNTIF('업무중복도(데이터 입력)'!$M557:$S557,'자료입력 및 결과표시'!A$9)&gt;=1),1,0)</f>
        <v>0</v>
      </c>
      <c r="AD557" s="53">
        <f>IF(AND(NOT(Y557=0),$I557='자료입력 및 결과표시'!$A$4,COUNTIF('업무중복도(데이터 입력)'!$M557:$S557,'자료입력 및 결과표시'!B$9)&gt;=1),2,0)</f>
        <v>0</v>
      </c>
      <c r="AE557" s="53">
        <f>IF(AND(NOT(Z557=0),$I557='자료입력 및 결과표시'!$A$4,COUNTIF('업무중복도(데이터 입력)'!$M557:$S557,'자료입력 및 결과표시'!C$9)&gt;=1),3,0)</f>
        <v>0</v>
      </c>
      <c r="AF557" s="53">
        <f>IF(AND(NOT(AA557=0),$I557='자료입력 및 결과표시'!$A$4,COUNTIF('업무중복도(데이터 입력)'!$M557:$S557,'자료입력 및 결과표시'!D$9)&gt;=1),4,0)</f>
        <v>0</v>
      </c>
      <c r="AH557" s="20" t="str">
        <f t="shared" si="169"/>
        <v>\\\0</v>
      </c>
      <c r="AI557" s="20" t="str">
        <f t="shared" si="170"/>
        <v>\\\0</v>
      </c>
      <c r="AJ557" s="20" t="str">
        <f t="shared" si="171"/>
        <v>\\\0</v>
      </c>
      <c r="AK557" s="20" t="str">
        <f t="shared" si="172"/>
        <v>\\\0</v>
      </c>
      <c r="AM557" s="63" t="str">
        <f ca="1">IFERROR(MATCH('자료입력 및 결과표시'!$U$4,OFFSET($AH$3,$AM556,,1000),0)+$AM556,"")</f>
        <v/>
      </c>
      <c r="AN557" s="63" t="str">
        <f ca="1">IFERROR(MATCH('자료입력 및 결과표시'!$V$4,OFFSET($AI$3,$AN556,,1000),0)+$AN556,"")</f>
        <v/>
      </c>
      <c r="AO557" s="63" t="str">
        <f ca="1">IFERROR(MATCH('자료입력 및 결과표시'!$W$4,OFFSET($AJ$3,$AO556,,1000),0)+$AO556,"")</f>
        <v/>
      </c>
      <c r="AP557" s="63" t="str">
        <f ca="1">IFERROR(MATCH('자료입력 및 결과표시'!$X$4,OFFSET($AK$3,$AP556,,1000),0)+$AP556,"")</f>
        <v/>
      </c>
      <c r="AQ557" s="63" t="str">
        <f t="shared" ca="1" si="173"/>
        <v/>
      </c>
      <c r="AR557" s="63" t="str">
        <f t="shared" ca="1" si="174"/>
        <v/>
      </c>
      <c r="AS557" s="63" t="str">
        <f t="shared" ca="1" si="175"/>
        <v/>
      </c>
      <c r="AT557" s="63" t="str">
        <f t="shared" ca="1" si="176"/>
        <v/>
      </c>
      <c r="AU557" s="63" t="str">
        <f t="shared" ca="1" si="177"/>
        <v/>
      </c>
      <c r="AV557" s="63" t="str">
        <f t="shared" ca="1" si="178"/>
        <v/>
      </c>
      <c r="AW557" s="63" t="str">
        <f t="shared" ca="1" si="179"/>
        <v/>
      </c>
      <c r="AX557" s="63" t="str">
        <f t="shared" ca="1" si="180"/>
        <v/>
      </c>
      <c r="BC557"/>
    </row>
    <row r="558" spans="1:55" ht="16.5" x14ac:dyDescent="0.15">
      <c r="A558" s="60" t="str">
        <f ca="1">IFERROR(MATCH('자료입력 및 결과표시'!$A$4,OFFSET($I$3,$A557,,1000),0)+$A557,"")</f>
        <v/>
      </c>
      <c r="B558" s="60" t="str">
        <f t="shared" ca="1" si="181"/>
        <v/>
      </c>
      <c r="H558" s="18">
        <f t="shared" si="164"/>
        <v>0</v>
      </c>
      <c r="I558" s="129"/>
      <c r="J558" s="130"/>
      <c r="K558" s="131"/>
      <c r="L558" s="132"/>
      <c r="M558" s="113"/>
      <c r="N558" s="114"/>
      <c r="O558" s="114"/>
      <c r="P558" s="114"/>
      <c r="Q558" s="114"/>
      <c r="R558" s="114"/>
      <c r="S558" s="115"/>
      <c r="T558" s="116"/>
      <c r="U558" s="133"/>
      <c r="V558" s="134"/>
      <c r="W558" s="135"/>
      <c r="X558" s="141">
        <f t="shared" si="165"/>
        <v>0</v>
      </c>
      <c r="Y558" s="142">
        <f t="shared" si="166"/>
        <v>0</v>
      </c>
      <c r="Z558" s="142">
        <f t="shared" si="167"/>
        <v>0</v>
      </c>
      <c r="AA558" s="143">
        <f t="shared" si="168"/>
        <v>0</v>
      </c>
      <c r="AC558" s="53">
        <f>IF(AND(NOT(X558=0),$I558='자료입력 및 결과표시'!$A$4,COUNTIF('업무중복도(데이터 입력)'!$M558:$S558,'자료입력 및 결과표시'!A$9)&gt;=1),1,0)</f>
        <v>0</v>
      </c>
      <c r="AD558" s="53">
        <f>IF(AND(NOT(Y558=0),$I558='자료입력 및 결과표시'!$A$4,COUNTIF('업무중복도(데이터 입력)'!$M558:$S558,'자료입력 및 결과표시'!B$9)&gt;=1),2,0)</f>
        <v>0</v>
      </c>
      <c r="AE558" s="53">
        <f>IF(AND(NOT(Z558=0),$I558='자료입력 및 결과표시'!$A$4,COUNTIF('업무중복도(데이터 입력)'!$M558:$S558,'자료입력 및 결과표시'!C$9)&gt;=1),3,0)</f>
        <v>0</v>
      </c>
      <c r="AF558" s="53">
        <f>IF(AND(NOT(AA558=0),$I558='자료입력 및 결과표시'!$A$4,COUNTIF('업무중복도(데이터 입력)'!$M558:$S558,'자료입력 및 결과표시'!D$9)&gt;=1),4,0)</f>
        <v>0</v>
      </c>
      <c r="AH558" s="20" t="str">
        <f t="shared" si="169"/>
        <v>\\\0</v>
      </c>
      <c r="AI558" s="20" t="str">
        <f t="shared" si="170"/>
        <v>\\\0</v>
      </c>
      <c r="AJ558" s="20" t="str">
        <f t="shared" si="171"/>
        <v>\\\0</v>
      </c>
      <c r="AK558" s="20" t="str">
        <f t="shared" si="172"/>
        <v>\\\0</v>
      </c>
      <c r="AM558" s="63" t="str">
        <f ca="1">IFERROR(MATCH('자료입력 및 결과표시'!$U$4,OFFSET($AH$3,$AM557,,1000),0)+$AM557,"")</f>
        <v/>
      </c>
      <c r="AN558" s="63" t="str">
        <f ca="1">IFERROR(MATCH('자료입력 및 결과표시'!$V$4,OFFSET($AI$3,$AN557,,1000),0)+$AN557,"")</f>
        <v/>
      </c>
      <c r="AO558" s="63" t="str">
        <f ca="1">IFERROR(MATCH('자료입력 및 결과표시'!$W$4,OFFSET($AJ$3,$AO557,,1000),0)+$AO557,"")</f>
        <v/>
      </c>
      <c r="AP558" s="63" t="str">
        <f ca="1">IFERROR(MATCH('자료입력 및 결과표시'!$X$4,OFFSET($AK$3,$AP557,,1000),0)+$AP557,"")</f>
        <v/>
      </c>
      <c r="AQ558" s="63" t="str">
        <f t="shared" ca="1" si="173"/>
        <v/>
      </c>
      <c r="AR558" s="63" t="str">
        <f t="shared" ca="1" si="174"/>
        <v/>
      </c>
      <c r="AS558" s="63" t="str">
        <f t="shared" ca="1" si="175"/>
        <v/>
      </c>
      <c r="AT558" s="63" t="str">
        <f t="shared" ca="1" si="176"/>
        <v/>
      </c>
      <c r="AU558" s="63" t="str">
        <f t="shared" ca="1" si="177"/>
        <v/>
      </c>
      <c r="AV558" s="63" t="str">
        <f t="shared" ca="1" si="178"/>
        <v/>
      </c>
      <c r="AW558" s="63" t="str">
        <f t="shared" ca="1" si="179"/>
        <v/>
      </c>
      <c r="AX558" s="63" t="str">
        <f t="shared" ca="1" si="180"/>
        <v/>
      </c>
      <c r="BC558"/>
    </row>
    <row r="559" spans="1:55" ht="16.5" x14ac:dyDescent="0.15">
      <c r="A559" s="60" t="str">
        <f ca="1">IFERROR(MATCH('자료입력 및 결과표시'!$A$4,OFFSET($I$3,$A558,,1000),0)+$A558,"")</f>
        <v/>
      </c>
      <c r="B559" s="60" t="str">
        <f t="shared" ca="1" si="181"/>
        <v/>
      </c>
      <c r="H559" s="18">
        <f t="shared" si="164"/>
        <v>0</v>
      </c>
      <c r="I559" s="129"/>
      <c r="J559" s="130"/>
      <c r="K559" s="131"/>
      <c r="L559" s="132"/>
      <c r="M559" s="113"/>
      <c r="N559" s="114"/>
      <c r="O559" s="114"/>
      <c r="P559" s="114"/>
      <c r="Q559" s="114"/>
      <c r="R559" s="114"/>
      <c r="S559" s="115"/>
      <c r="T559" s="116"/>
      <c r="U559" s="133"/>
      <c r="V559" s="134"/>
      <c r="W559" s="135"/>
      <c r="X559" s="141">
        <f t="shared" si="165"/>
        <v>0</v>
      </c>
      <c r="Y559" s="142">
        <f t="shared" si="166"/>
        <v>0</v>
      </c>
      <c r="Z559" s="142">
        <f t="shared" si="167"/>
        <v>0</v>
      </c>
      <c r="AA559" s="143">
        <f t="shared" si="168"/>
        <v>0</v>
      </c>
      <c r="AC559" s="53">
        <f>IF(AND(NOT(X559=0),$I559='자료입력 및 결과표시'!$A$4,COUNTIF('업무중복도(데이터 입력)'!$M559:$S559,'자료입력 및 결과표시'!A$9)&gt;=1),1,0)</f>
        <v>0</v>
      </c>
      <c r="AD559" s="53">
        <f>IF(AND(NOT(Y559=0),$I559='자료입력 및 결과표시'!$A$4,COUNTIF('업무중복도(데이터 입력)'!$M559:$S559,'자료입력 및 결과표시'!B$9)&gt;=1),2,0)</f>
        <v>0</v>
      </c>
      <c r="AE559" s="53">
        <f>IF(AND(NOT(Z559=0),$I559='자료입력 및 결과표시'!$A$4,COUNTIF('업무중복도(데이터 입력)'!$M559:$S559,'자료입력 및 결과표시'!C$9)&gt;=1),3,0)</f>
        <v>0</v>
      </c>
      <c r="AF559" s="53">
        <f>IF(AND(NOT(AA559=0),$I559='자료입력 및 결과표시'!$A$4,COUNTIF('업무중복도(데이터 입력)'!$M559:$S559,'자료입력 및 결과표시'!D$9)&gt;=1),4,0)</f>
        <v>0</v>
      </c>
      <c r="AH559" s="20" t="str">
        <f t="shared" si="169"/>
        <v>\\\0</v>
      </c>
      <c r="AI559" s="20" t="str">
        <f t="shared" si="170"/>
        <v>\\\0</v>
      </c>
      <c r="AJ559" s="20" t="str">
        <f t="shared" si="171"/>
        <v>\\\0</v>
      </c>
      <c r="AK559" s="20" t="str">
        <f t="shared" si="172"/>
        <v>\\\0</v>
      </c>
      <c r="AM559" s="63" t="str">
        <f ca="1">IFERROR(MATCH('자료입력 및 결과표시'!$U$4,OFFSET($AH$3,$AM558,,1000),0)+$AM558,"")</f>
        <v/>
      </c>
      <c r="AN559" s="63" t="str">
        <f ca="1">IFERROR(MATCH('자료입력 및 결과표시'!$V$4,OFFSET($AI$3,$AN558,,1000),0)+$AN558,"")</f>
        <v/>
      </c>
      <c r="AO559" s="63" t="str">
        <f ca="1">IFERROR(MATCH('자료입력 및 결과표시'!$W$4,OFFSET($AJ$3,$AO558,,1000),0)+$AO558,"")</f>
        <v/>
      </c>
      <c r="AP559" s="63" t="str">
        <f ca="1">IFERROR(MATCH('자료입력 및 결과표시'!$X$4,OFFSET($AK$3,$AP558,,1000),0)+$AP558,"")</f>
        <v/>
      </c>
      <c r="AQ559" s="63" t="str">
        <f t="shared" ca="1" si="173"/>
        <v/>
      </c>
      <c r="AR559" s="63" t="str">
        <f t="shared" ca="1" si="174"/>
        <v/>
      </c>
      <c r="AS559" s="63" t="str">
        <f t="shared" ca="1" si="175"/>
        <v/>
      </c>
      <c r="AT559" s="63" t="str">
        <f t="shared" ca="1" si="176"/>
        <v/>
      </c>
      <c r="AU559" s="63" t="str">
        <f t="shared" ca="1" si="177"/>
        <v/>
      </c>
      <c r="AV559" s="63" t="str">
        <f t="shared" ca="1" si="178"/>
        <v/>
      </c>
      <c r="AW559" s="63" t="str">
        <f t="shared" ca="1" si="179"/>
        <v/>
      </c>
      <c r="AX559" s="63" t="str">
        <f t="shared" ca="1" si="180"/>
        <v/>
      </c>
      <c r="BC559"/>
    </row>
    <row r="560" spans="1:55" ht="16.5" x14ac:dyDescent="0.15">
      <c r="A560" s="60" t="str">
        <f ca="1">IFERROR(MATCH('자료입력 및 결과표시'!$A$4,OFFSET($I$3,$A559,,1000),0)+$A559,"")</f>
        <v/>
      </c>
      <c r="B560" s="60" t="str">
        <f t="shared" ca="1" si="181"/>
        <v/>
      </c>
      <c r="H560" s="18">
        <f t="shared" si="164"/>
        <v>0</v>
      </c>
      <c r="I560" s="129"/>
      <c r="J560" s="130"/>
      <c r="K560" s="131"/>
      <c r="L560" s="132"/>
      <c r="M560" s="113"/>
      <c r="N560" s="114"/>
      <c r="O560" s="114"/>
      <c r="P560" s="114"/>
      <c r="Q560" s="114"/>
      <c r="R560" s="114"/>
      <c r="S560" s="115"/>
      <c r="T560" s="116"/>
      <c r="U560" s="133"/>
      <c r="V560" s="134"/>
      <c r="W560" s="135"/>
      <c r="X560" s="141">
        <f t="shared" si="165"/>
        <v>0</v>
      </c>
      <c r="Y560" s="142">
        <f t="shared" si="166"/>
        <v>0</v>
      </c>
      <c r="Z560" s="142">
        <f t="shared" si="167"/>
        <v>0</v>
      </c>
      <c r="AA560" s="143">
        <f t="shared" si="168"/>
        <v>0</v>
      </c>
      <c r="AC560" s="53">
        <f>IF(AND(NOT(X560=0),$I560='자료입력 및 결과표시'!$A$4,COUNTIF('업무중복도(데이터 입력)'!$M560:$S560,'자료입력 및 결과표시'!A$9)&gt;=1),1,0)</f>
        <v>0</v>
      </c>
      <c r="AD560" s="53">
        <f>IF(AND(NOT(Y560=0),$I560='자료입력 및 결과표시'!$A$4,COUNTIF('업무중복도(데이터 입력)'!$M560:$S560,'자료입력 및 결과표시'!B$9)&gt;=1),2,0)</f>
        <v>0</v>
      </c>
      <c r="AE560" s="53">
        <f>IF(AND(NOT(Z560=0),$I560='자료입력 및 결과표시'!$A$4,COUNTIF('업무중복도(데이터 입력)'!$M560:$S560,'자료입력 및 결과표시'!C$9)&gt;=1),3,0)</f>
        <v>0</v>
      </c>
      <c r="AF560" s="53">
        <f>IF(AND(NOT(AA560=0),$I560='자료입력 및 결과표시'!$A$4,COUNTIF('업무중복도(데이터 입력)'!$M560:$S560,'자료입력 및 결과표시'!D$9)&gt;=1),4,0)</f>
        <v>0</v>
      </c>
      <c r="AH560" s="20" t="str">
        <f t="shared" si="169"/>
        <v>\\\0</v>
      </c>
      <c r="AI560" s="20" t="str">
        <f t="shared" si="170"/>
        <v>\\\0</v>
      </c>
      <c r="AJ560" s="20" t="str">
        <f t="shared" si="171"/>
        <v>\\\0</v>
      </c>
      <c r="AK560" s="20" t="str">
        <f t="shared" si="172"/>
        <v>\\\0</v>
      </c>
      <c r="AM560" s="63" t="str">
        <f ca="1">IFERROR(MATCH('자료입력 및 결과표시'!$U$4,OFFSET($AH$3,$AM559,,1000),0)+$AM559,"")</f>
        <v/>
      </c>
      <c r="AN560" s="63" t="str">
        <f ca="1">IFERROR(MATCH('자료입력 및 결과표시'!$V$4,OFFSET($AI$3,$AN559,,1000),0)+$AN559,"")</f>
        <v/>
      </c>
      <c r="AO560" s="63" t="str">
        <f ca="1">IFERROR(MATCH('자료입력 및 결과표시'!$W$4,OFFSET($AJ$3,$AO559,,1000),0)+$AO559,"")</f>
        <v/>
      </c>
      <c r="AP560" s="63" t="str">
        <f ca="1">IFERROR(MATCH('자료입력 및 결과표시'!$X$4,OFFSET($AK$3,$AP559,,1000),0)+$AP559,"")</f>
        <v/>
      </c>
      <c r="AQ560" s="63" t="str">
        <f t="shared" ca="1" si="173"/>
        <v/>
      </c>
      <c r="AR560" s="63" t="str">
        <f t="shared" ca="1" si="174"/>
        <v/>
      </c>
      <c r="AS560" s="63" t="str">
        <f t="shared" ca="1" si="175"/>
        <v/>
      </c>
      <c r="AT560" s="63" t="str">
        <f t="shared" ca="1" si="176"/>
        <v/>
      </c>
      <c r="AU560" s="63" t="str">
        <f t="shared" ca="1" si="177"/>
        <v/>
      </c>
      <c r="AV560" s="63" t="str">
        <f t="shared" ca="1" si="178"/>
        <v/>
      </c>
      <c r="AW560" s="63" t="str">
        <f t="shared" ca="1" si="179"/>
        <v/>
      </c>
      <c r="AX560" s="63" t="str">
        <f t="shared" ca="1" si="180"/>
        <v/>
      </c>
      <c r="BC560"/>
    </row>
    <row r="561" spans="1:55" ht="16.5" x14ac:dyDescent="0.15">
      <c r="A561" s="60" t="str">
        <f ca="1">IFERROR(MATCH('자료입력 및 결과표시'!$A$4,OFFSET($I$3,$A560,,1000),0)+$A560,"")</f>
        <v/>
      </c>
      <c r="B561" s="60" t="str">
        <f t="shared" ca="1" si="181"/>
        <v/>
      </c>
      <c r="H561" s="18">
        <f t="shared" si="164"/>
        <v>0</v>
      </c>
      <c r="I561" s="129"/>
      <c r="J561" s="130"/>
      <c r="K561" s="131"/>
      <c r="L561" s="132"/>
      <c r="M561" s="113"/>
      <c r="N561" s="114"/>
      <c r="O561" s="114"/>
      <c r="P561" s="114"/>
      <c r="Q561" s="114"/>
      <c r="R561" s="114"/>
      <c r="S561" s="115"/>
      <c r="T561" s="116"/>
      <c r="U561" s="133"/>
      <c r="V561" s="134"/>
      <c r="W561" s="135"/>
      <c r="X561" s="141">
        <f t="shared" si="165"/>
        <v>0</v>
      </c>
      <c r="Y561" s="142">
        <f t="shared" si="166"/>
        <v>0</v>
      </c>
      <c r="Z561" s="142">
        <f t="shared" si="167"/>
        <v>0</v>
      </c>
      <c r="AA561" s="143">
        <f t="shared" si="168"/>
        <v>0</v>
      </c>
      <c r="AC561" s="53">
        <f>IF(AND(NOT(X561=0),$I561='자료입력 및 결과표시'!$A$4,COUNTIF('업무중복도(데이터 입력)'!$M561:$S561,'자료입력 및 결과표시'!A$9)&gt;=1),1,0)</f>
        <v>0</v>
      </c>
      <c r="AD561" s="53">
        <f>IF(AND(NOT(Y561=0),$I561='자료입력 및 결과표시'!$A$4,COUNTIF('업무중복도(데이터 입력)'!$M561:$S561,'자료입력 및 결과표시'!B$9)&gt;=1),2,0)</f>
        <v>0</v>
      </c>
      <c r="AE561" s="53">
        <f>IF(AND(NOT(Z561=0),$I561='자료입력 및 결과표시'!$A$4,COUNTIF('업무중복도(데이터 입력)'!$M561:$S561,'자료입력 및 결과표시'!C$9)&gt;=1),3,0)</f>
        <v>0</v>
      </c>
      <c r="AF561" s="53">
        <f>IF(AND(NOT(AA561=0),$I561='자료입력 및 결과표시'!$A$4,COUNTIF('업무중복도(데이터 입력)'!$M561:$S561,'자료입력 및 결과표시'!D$9)&gt;=1),4,0)</f>
        <v>0</v>
      </c>
      <c r="AH561" s="20" t="str">
        <f t="shared" si="169"/>
        <v>\\\0</v>
      </c>
      <c r="AI561" s="20" t="str">
        <f t="shared" si="170"/>
        <v>\\\0</v>
      </c>
      <c r="AJ561" s="20" t="str">
        <f t="shared" si="171"/>
        <v>\\\0</v>
      </c>
      <c r="AK561" s="20" t="str">
        <f t="shared" si="172"/>
        <v>\\\0</v>
      </c>
      <c r="AM561" s="63" t="str">
        <f ca="1">IFERROR(MATCH('자료입력 및 결과표시'!$U$4,OFFSET($AH$3,$AM560,,1000),0)+$AM560,"")</f>
        <v/>
      </c>
      <c r="AN561" s="63" t="str">
        <f ca="1">IFERROR(MATCH('자료입력 및 결과표시'!$V$4,OFFSET($AI$3,$AN560,,1000),0)+$AN560,"")</f>
        <v/>
      </c>
      <c r="AO561" s="63" t="str">
        <f ca="1">IFERROR(MATCH('자료입력 및 결과표시'!$W$4,OFFSET($AJ$3,$AO560,,1000),0)+$AO560,"")</f>
        <v/>
      </c>
      <c r="AP561" s="63" t="str">
        <f ca="1">IFERROR(MATCH('자료입력 및 결과표시'!$X$4,OFFSET($AK$3,$AP560,,1000),0)+$AP560,"")</f>
        <v/>
      </c>
      <c r="AQ561" s="63" t="str">
        <f t="shared" ca="1" si="173"/>
        <v/>
      </c>
      <c r="AR561" s="63" t="str">
        <f t="shared" ca="1" si="174"/>
        <v/>
      </c>
      <c r="AS561" s="63" t="str">
        <f t="shared" ca="1" si="175"/>
        <v/>
      </c>
      <c r="AT561" s="63" t="str">
        <f t="shared" ca="1" si="176"/>
        <v/>
      </c>
      <c r="AU561" s="63" t="str">
        <f t="shared" ca="1" si="177"/>
        <v/>
      </c>
      <c r="AV561" s="63" t="str">
        <f t="shared" ca="1" si="178"/>
        <v/>
      </c>
      <c r="AW561" s="63" t="str">
        <f t="shared" ca="1" si="179"/>
        <v/>
      </c>
      <c r="AX561" s="63" t="str">
        <f t="shared" ca="1" si="180"/>
        <v/>
      </c>
      <c r="BC561"/>
    </row>
    <row r="562" spans="1:55" ht="16.5" x14ac:dyDescent="0.15">
      <c r="A562" s="60" t="str">
        <f ca="1">IFERROR(MATCH('자료입력 및 결과표시'!$A$4,OFFSET($I$3,$A561,,1000),0)+$A561,"")</f>
        <v/>
      </c>
      <c r="B562" s="60" t="str">
        <f t="shared" ca="1" si="181"/>
        <v/>
      </c>
      <c r="H562" s="18">
        <f t="shared" si="164"/>
        <v>0</v>
      </c>
      <c r="I562" s="129"/>
      <c r="J562" s="130"/>
      <c r="K562" s="131"/>
      <c r="L562" s="132"/>
      <c r="M562" s="113"/>
      <c r="N562" s="114"/>
      <c r="O562" s="114"/>
      <c r="P562" s="114"/>
      <c r="Q562" s="114"/>
      <c r="R562" s="114"/>
      <c r="S562" s="115"/>
      <c r="T562" s="116"/>
      <c r="U562" s="133"/>
      <c r="V562" s="134"/>
      <c r="W562" s="135"/>
      <c r="X562" s="141">
        <f t="shared" si="165"/>
        <v>0</v>
      </c>
      <c r="Y562" s="142">
        <f t="shared" si="166"/>
        <v>0</v>
      </c>
      <c r="Z562" s="142">
        <f t="shared" si="167"/>
        <v>0</v>
      </c>
      <c r="AA562" s="143">
        <f t="shared" si="168"/>
        <v>0</v>
      </c>
      <c r="AC562" s="53">
        <f>IF(AND(NOT(X562=0),$I562='자료입력 및 결과표시'!$A$4,COUNTIF('업무중복도(데이터 입력)'!$M562:$S562,'자료입력 및 결과표시'!A$9)&gt;=1),1,0)</f>
        <v>0</v>
      </c>
      <c r="AD562" s="53">
        <f>IF(AND(NOT(Y562=0),$I562='자료입력 및 결과표시'!$A$4,COUNTIF('업무중복도(데이터 입력)'!$M562:$S562,'자료입력 및 결과표시'!B$9)&gt;=1),2,0)</f>
        <v>0</v>
      </c>
      <c r="AE562" s="53">
        <f>IF(AND(NOT(Z562=0),$I562='자료입력 및 결과표시'!$A$4,COUNTIF('업무중복도(데이터 입력)'!$M562:$S562,'자료입력 및 결과표시'!C$9)&gt;=1),3,0)</f>
        <v>0</v>
      </c>
      <c r="AF562" s="53">
        <f>IF(AND(NOT(AA562=0),$I562='자료입력 및 결과표시'!$A$4,COUNTIF('업무중복도(데이터 입력)'!$M562:$S562,'자료입력 및 결과표시'!D$9)&gt;=1),4,0)</f>
        <v>0</v>
      </c>
      <c r="AH562" s="20" t="str">
        <f t="shared" si="169"/>
        <v>\\\0</v>
      </c>
      <c r="AI562" s="20" t="str">
        <f t="shared" si="170"/>
        <v>\\\0</v>
      </c>
      <c r="AJ562" s="20" t="str">
        <f t="shared" si="171"/>
        <v>\\\0</v>
      </c>
      <c r="AK562" s="20" t="str">
        <f t="shared" si="172"/>
        <v>\\\0</v>
      </c>
      <c r="AM562" s="63" t="str">
        <f ca="1">IFERROR(MATCH('자료입력 및 결과표시'!$U$4,OFFSET($AH$3,$AM561,,1000),0)+$AM561,"")</f>
        <v/>
      </c>
      <c r="AN562" s="63" t="str">
        <f ca="1">IFERROR(MATCH('자료입력 및 결과표시'!$V$4,OFFSET($AI$3,$AN561,,1000),0)+$AN561,"")</f>
        <v/>
      </c>
      <c r="AO562" s="63" t="str">
        <f ca="1">IFERROR(MATCH('자료입력 및 결과표시'!$W$4,OFFSET($AJ$3,$AO561,,1000),0)+$AO561,"")</f>
        <v/>
      </c>
      <c r="AP562" s="63" t="str">
        <f ca="1">IFERROR(MATCH('자료입력 및 결과표시'!$X$4,OFFSET($AK$3,$AP561,,1000),0)+$AP561,"")</f>
        <v/>
      </c>
      <c r="AQ562" s="63" t="str">
        <f t="shared" ca="1" si="173"/>
        <v/>
      </c>
      <c r="AR562" s="63" t="str">
        <f t="shared" ca="1" si="174"/>
        <v/>
      </c>
      <c r="AS562" s="63" t="str">
        <f t="shared" ca="1" si="175"/>
        <v/>
      </c>
      <c r="AT562" s="63" t="str">
        <f t="shared" ca="1" si="176"/>
        <v/>
      </c>
      <c r="AU562" s="63" t="str">
        <f t="shared" ca="1" si="177"/>
        <v/>
      </c>
      <c r="AV562" s="63" t="str">
        <f t="shared" ca="1" si="178"/>
        <v/>
      </c>
      <c r="AW562" s="63" t="str">
        <f t="shared" ca="1" si="179"/>
        <v/>
      </c>
      <c r="AX562" s="63" t="str">
        <f t="shared" ca="1" si="180"/>
        <v/>
      </c>
      <c r="BC562"/>
    </row>
    <row r="563" spans="1:55" ht="16.5" x14ac:dyDescent="0.15">
      <c r="A563" s="60" t="str">
        <f ca="1">IFERROR(MATCH('자료입력 및 결과표시'!$A$4,OFFSET($I$3,$A562,,1000),0)+$A562,"")</f>
        <v/>
      </c>
      <c r="B563" s="60" t="str">
        <f t="shared" ca="1" si="181"/>
        <v/>
      </c>
      <c r="H563" s="18">
        <f t="shared" si="164"/>
        <v>0</v>
      </c>
      <c r="I563" s="129"/>
      <c r="J563" s="130"/>
      <c r="K563" s="131"/>
      <c r="L563" s="132"/>
      <c r="M563" s="113"/>
      <c r="N563" s="114"/>
      <c r="O563" s="114"/>
      <c r="P563" s="114"/>
      <c r="Q563" s="114"/>
      <c r="R563" s="114"/>
      <c r="S563" s="115"/>
      <c r="T563" s="116"/>
      <c r="U563" s="133"/>
      <c r="V563" s="134"/>
      <c r="W563" s="135"/>
      <c r="X563" s="141">
        <f t="shared" si="165"/>
        <v>0</v>
      </c>
      <c r="Y563" s="142">
        <f t="shared" si="166"/>
        <v>0</v>
      </c>
      <c r="Z563" s="142">
        <f t="shared" si="167"/>
        <v>0</v>
      </c>
      <c r="AA563" s="143">
        <f t="shared" si="168"/>
        <v>0</v>
      </c>
      <c r="AC563" s="53">
        <f>IF(AND(NOT(X563=0),$I563='자료입력 및 결과표시'!$A$4,COUNTIF('업무중복도(데이터 입력)'!$M563:$S563,'자료입력 및 결과표시'!A$9)&gt;=1),1,0)</f>
        <v>0</v>
      </c>
      <c r="AD563" s="53">
        <f>IF(AND(NOT(Y563=0),$I563='자료입력 및 결과표시'!$A$4,COUNTIF('업무중복도(데이터 입력)'!$M563:$S563,'자료입력 및 결과표시'!B$9)&gt;=1),2,0)</f>
        <v>0</v>
      </c>
      <c r="AE563" s="53">
        <f>IF(AND(NOT(Z563=0),$I563='자료입력 및 결과표시'!$A$4,COUNTIF('업무중복도(데이터 입력)'!$M563:$S563,'자료입력 및 결과표시'!C$9)&gt;=1),3,0)</f>
        <v>0</v>
      </c>
      <c r="AF563" s="53">
        <f>IF(AND(NOT(AA563=0),$I563='자료입력 및 결과표시'!$A$4,COUNTIF('업무중복도(데이터 입력)'!$M563:$S563,'자료입력 및 결과표시'!D$9)&gt;=1),4,0)</f>
        <v>0</v>
      </c>
      <c r="AH563" s="20" t="str">
        <f t="shared" si="169"/>
        <v>\\\0</v>
      </c>
      <c r="AI563" s="20" t="str">
        <f t="shared" si="170"/>
        <v>\\\0</v>
      </c>
      <c r="AJ563" s="20" t="str">
        <f t="shared" si="171"/>
        <v>\\\0</v>
      </c>
      <c r="AK563" s="20" t="str">
        <f t="shared" si="172"/>
        <v>\\\0</v>
      </c>
      <c r="AM563" s="63" t="str">
        <f ca="1">IFERROR(MATCH('자료입력 및 결과표시'!$U$4,OFFSET($AH$3,$AM562,,1000),0)+$AM562,"")</f>
        <v/>
      </c>
      <c r="AN563" s="63" t="str">
        <f ca="1">IFERROR(MATCH('자료입력 및 결과표시'!$V$4,OFFSET($AI$3,$AN562,,1000),0)+$AN562,"")</f>
        <v/>
      </c>
      <c r="AO563" s="63" t="str">
        <f ca="1">IFERROR(MATCH('자료입력 및 결과표시'!$W$4,OFFSET($AJ$3,$AO562,,1000),0)+$AO562,"")</f>
        <v/>
      </c>
      <c r="AP563" s="63" t="str">
        <f ca="1">IFERROR(MATCH('자료입력 및 결과표시'!$X$4,OFFSET($AK$3,$AP562,,1000),0)+$AP562,"")</f>
        <v/>
      </c>
      <c r="AQ563" s="63" t="str">
        <f t="shared" ca="1" si="173"/>
        <v/>
      </c>
      <c r="AR563" s="63" t="str">
        <f t="shared" ca="1" si="174"/>
        <v/>
      </c>
      <c r="AS563" s="63" t="str">
        <f t="shared" ca="1" si="175"/>
        <v/>
      </c>
      <c r="AT563" s="63" t="str">
        <f t="shared" ca="1" si="176"/>
        <v/>
      </c>
      <c r="AU563" s="63" t="str">
        <f t="shared" ca="1" si="177"/>
        <v/>
      </c>
      <c r="AV563" s="63" t="str">
        <f t="shared" ca="1" si="178"/>
        <v/>
      </c>
      <c r="AW563" s="63" t="str">
        <f t="shared" ca="1" si="179"/>
        <v/>
      </c>
      <c r="AX563" s="63" t="str">
        <f t="shared" ca="1" si="180"/>
        <v/>
      </c>
      <c r="BC563"/>
    </row>
    <row r="564" spans="1:55" ht="16.5" x14ac:dyDescent="0.15">
      <c r="A564" s="60" t="str">
        <f ca="1">IFERROR(MATCH('자료입력 및 결과표시'!$A$4,OFFSET($I$3,$A563,,1000),0)+$A563,"")</f>
        <v/>
      </c>
      <c r="B564" s="60" t="str">
        <f t="shared" ca="1" si="181"/>
        <v/>
      </c>
      <c r="H564" s="18">
        <f t="shared" si="164"/>
        <v>0</v>
      </c>
      <c r="I564" s="129"/>
      <c r="J564" s="130"/>
      <c r="K564" s="131"/>
      <c r="L564" s="132"/>
      <c r="M564" s="113"/>
      <c r="N564" s="114"/>
      <c r="O564" s="114"/>
      <c r="P564" s="114"/>
      <c r="Q564" s="114"/>
      <c r="R564" s="114"/>
      <c r="S564" s="115"/>
      <c r="T564" s="116"/>
      <c r="U564" s="133"/>
      <c r="V564" s="134"/>
      <c r="W564" s="135"/>
      <c r="X564" s="141">
        <f t="shared" si="165"/>
        <v>0</v>
      </c>
      <c r="Y564" s="142">
        <f t="shared" si="166"/>
        <v>0</v>
      </c>
      <c r="Z564" s="142">
        <f t="shared" si="167"/>
        <v>0</v>
      </c>
      <c r="AA564" s="143">
        <f t="shared" si="168"/>
        <v>0</v>
      </c>
      <c r="AC564" s="53">
        <f>IF(AND(NOT(X564=0),$I564='자료입력 및 결과표시'!$A$4,COUNTIF('업무중복도(데이터 입력)'!$M564:$S564,'자료입력 및 결과표시'!A$9)&gt;=1),1,0)</f>
        <v>0</v>
      </c>
      <c r="AD564" s="53">
        <f>IF(AND(NOT(Y564=0),$I564='자료입력 및 결과표시'!$A$4,COUNTIF('업무중복도(데이터 입력)'!$M564:$S564,'자료입력 및 결과표시'!B$9)&gt;=1),2,0)</f>
        <v>0</v>
      </c>
      <c r="AE564" s="53">
        <f>IF(AND(NOT(Z564=0),$I564='자료입력 및 결과표시'!$A$4,COUNTIF('업무중복도(데이터 입력)'!$M564:$S564,'자료입력 및 결과표시'!C$9)&gt;=1),3,0)</f>
        <v>0</v>
      </c>
      <c r="AF564" s="53">
        <f>IF(AND(NOT(AA564=0),$I564='자료입력 및 결과표시'!$A$4,COUNTIF('업무중복도(데이터 입력)'!$M564:$S564,'자료입력 및 결과표시'!D$9)&gt;=1),4,0)</f>
        <v>0</v>
      </c>
      <c r="AH564" s="20" t="str">
        <f t="shared" si="169"/>
        <v>\\\0</v>
      </c>
      <c r="AI564" s="20" t="str">
        <f t="shared" si="170"/>
        <v>\\\0</v>
      </c>
      <c r="AJ564" s="20" t="str">
        <f t="shared" si="171"/>
        <v>\\\0</v>
      </c>
      <c r="AK564" s="20" t="str">
        <f t="shared" si="172"/>
        <v>\\\0</v>
      </c>
      <c r="AM564" s="63" t="str">
        <f ca="1">IFERROR(MATCH('자료입력 및 결과표시'!$U$4,OFFSET($AH$3,$AM563,,1000),0)+$AM563,"")</f>
        <v/>
      </c>
      <c r="AN564" s="63" t="str">
        <f ca="1">IFERROR(MATCH('자료입력 및 결과표시'!$V$4,OFFSET($AI$3,$AN563,,1000),0)+$AN563,"")</f>
        <v/>
      </c>
      <c r="AO564" s="63" t="str">
        <f ca="1">IFERROR(MATCH('자료입력 및 결과표시'!$W$4,OFFSET($AJ$3,$AO563,,1000),0)+$AO563,"")</f>
        <v/>
      </c>
      <c r="AP564" s="63" t="str">
        <f ca="1">IFERROR(MATCH('자료입력 및 결과표시'!$X$4,OFFSET($AK$3,$AP563,,1000),0)+$AP563,"")</f>
        <v/>
      </c>
      <c r="AQ564" s="63" t="str">
        <f t="shared" ca="1" si="173"/>
        <v/>
      </c>
      <c r="AR564" s="63" t="str">
        <f t="shared" ca="1" si="174"/>
        <v/>
      </c>
      <c r="AS564" s="63" t="str">
        <f t="shared" ca="1" si="175"/>
        <v/>
      </c>
      <c r="AT564" s="63" t="str">
        <f t="shared" ca="1" si="176"/>
        <v/>
      </c>
      <c r="AU564" s="63" t="str">
        <f t="shared" ca="1" si="177"/>
        <v/>
      </c>
      <c r="AV564" s="63" t="str">
        <f t="shared" ca="1" si="178"/>
        <v/>
      </c>
      <c r="AW564" s="63" t="str">
        <f t="shared" ca="1" si="179"/>
        <v/>
      </c>
      <c r="AX564" s="63" t="str">
        <f t="shared" ca="1" si="180"/>
        <v/>
      </c>
      <c r="BC564"/>
    </row>
    <row r="565" spans="1:55" ht="16.5" x14ac:dyDescent="0.15">
      <c r="A565" s="60" t="str">
        <f ca="1">IFERROR(MATCH('자료입력 및 결과표시'!$A$4,OFFSET($I$3,$A564,,1000),0)+$A564,"")</f>
        <v/>
      </c>
      <c r="B565" s="60" t="str">
        <f t="shared" ca="1" si="181"/>
        <v/>
      </c>
      <c r="H565" s="18">
        <f t="shared" si="164"/>
        <v>0</v>
      </c>
      <c r="I565" s="129"/>
      <c r="J565" s="130"/>
      <c r="K565" s="131"/>
      <c r="L565" s="132"/>
      <c r="M565" s="113"/>
      <c r="N565" s="114"/>
      <c r="O565" s="114"/>
      <c r="P565" s="114"/>
      <c r="Q565" s="114"/>
      <c r="R565" s="114"/>
      <c r="S565" s="115"/>
      <c r="T565" s="116"/>
      <c r="U565" s="133"/>
      <c r="V565" s="134"/>
      <c r="W565" s="135"/>
      <c r="X565" s="141">
        <f t="shared" si="165"/>
        <v>0</v>
      </c>
      <c r="Y565" s="142">
        <f t="shared" si="166"/>
        <v>0</v>
      </c>
      <c r="Z565" s="142">
        <f t="shared" si="167"/>
        <v>0</v>
      </c>
      <c r="AA565" s="143">
        <f t="shared" si="168"/>
        <v>0</v>
      </c>
      <c r="AC565" s="53">
        <f>IF(AND(NOT(X565=0),$I565='자료입력 및 결과표시'!$A$4,COUNTIF('업무중복도(데이터 입력)'!$M565:$S565,'자료입력 및 결과표시'!A$9)&gt;=1),1,0)</f>
        <v>0</v>
      </c>
      <c r="AD565" s="53">
        <f>IF(AND(NOT(Y565=0),$I565='자료입력 및 결과표시'!$A$4,COUNTIF('업무중복도(데이터 입력)'!$M565:$S565,'자료입력 및 결과표시'!B$9)&gt;=1),2,0)</f>
        <v>0</v>
      </c>
      <c r="AE565" s="53">
        <f>IF(AND(NOT(Z565=0),$I565='자료입력 및 결과표시'!$A$4,COUNTIF('업무중복도(데이터 입력)'!$M565:$S565,'자료입력 및 결과표시'!C$9)&gt;=1),3,0)</f>
        <v>0</v>
      </c>
      <c r="AF565" s="53">
        <f>IF(AND(NOT(AA565=0),$I565='자료입력 및 결과표시'!$A$4,COUNTIF('업무중복도(데이터 입력)'!$M565:$S565,'자료입력 및 결과표시'!D$9)&gt;=1),4,0)</f>
        <v>0</v>
      </c>
      <c r="AH565" s="20" t="str">
        <f t="shared" si="169"/>
        <v>\\\0</v>
      </c>
      <c r="AI565" s="20" t="str">
        <f t="shared" si="170"/>
        <v>\\\0</v>
      </c>
      <c r="AJ565" s="20" t="str">
        <f t="shared" si="171"/>
        <v>\\\0</v>
      </c>
      <c r="AK565" s="20" t="str">
        <f t="shared" si="172"/>
        <v>\\\0</v>
      </c>
      <c r="AM565" s="63" t="str">
        <f ca="1">IFERROR(MATCH('자료입력 및 결과표시'!$U$4,OFFSET($AH$3,$AM564,,1000),0)+$AM564,"")</f>
        <v/>
      </c>
      <c r="AN565" s="63" t="str">
        <f ca="1">IFERROR(MATCH('자료입력 및 결과표시'!$V$4,OFFSET($AI$3,$AN564,,1000),0)+$AN564,"")</f>
        <v/>
      </c>
      <c r="AO565" s="63" t="str">
        <f ca="1">IFERROR(MATCH('자료입력 및 결과표시'!$W$4,OFFSET($AJ$3,$AO564,,1000),0)+$AO564,"")</f>
        <v/>
      </c>
      <c r="AP565" s="63" t="str">
        <f ca="1">IFERROR(MATCH('자료입력 및 결과표시'!$X$4,OFFSET($AK$3,$AP564,,1000),0)+$AP564,"")</f>
        <v/>
      </c>
      <c r="AQ565" s="63" t="str">
        <f t="shared" ca="1" si="173"/>
        <v/>
      </c>
      <c r="AR565" s="63" t="str">
        <f t="shared" ca="1" si="174"/>
        <v/>
      </c>
      <c r="AS565" s="63" t="str">
        <f t="shared" ca="1" si="175"/>
        <v/>
      </c>
      <c r="AT565" s="63" t="str">
        <f t="shared" ca="1" si="176"/>
        <v/>
      </c>
      <c r="AU565" s="63" t="str">
        <f t="shared" ca="1" si="177"/>
        <v/>
      </c>
      <c r="AV565" s="63" t="str">
        <f t="shared" ca="1" si="178"/>
        <v/>
      </c>
      <c r="AW565" s="63" t="str">
        <f t="shared" ca="1" si="179"/>
        <v/>
      </c>
      <c r="AX565" s="63" t="str">
        <f t="shared" ca="1" si="180"/>
        <v/>
      </c>
      <c r="BC565"/>
    </row>
    <row r="566" spans="1:55" ht="16.5" x14ac:dyDescent="0.15">
      <c r="A566" s="60" t="str">
        <f ca="1">IFERROR(MATCH('자료입력 및 결과표시'!$A$4,OFFSET($I$3,$A565,,1000),0)+$A565,"")</f>
        <v/>
      </c>
      <c r="B566" s="60" t="str">
        <f t="shared" ca="1" si="181"/>
        <v/>
      </c>
      <c r="H566" s="18">
        <f t="shared" si="164"/>
        <v>0</v>
      </c>
      <c r="I566" s="129"/>
      <c r="J566" s="130"/>
      <c r="K566" s="131"/>
      <c r="L566" s="132"/>
      <c r="M566" s="113"/>
      <c r="N566" s="114"/>
      <c r="O566" s="114"/>
      <c r="P566" s="114"/>
      <c r="Q566" s="114"/>
      <c r="R566" s="114"/>
      <c r="S566" s="115"/>
      <c r="T566" s="116"/>
      <c r="U566" s="133"/>
      <c r="V566" s="134"/>
      <c r="W566" s="135"/>
      <c r="X566" s="141">
        <f t="shared" si="165"/>
        <v>0</v>
      </c>
      <c r="Y566" s="142">
        <f t="shared" si="166"/>
        <v>0</v>
      </c>
      <c r="Z566" s="142">
        <f t="shared" si="167"/>
        <v>0</v>
      </c>
      <c r="AA566" s="143">
        <f t="shared" si="168"/>
        <v>0</v>
      </c>
      <c r="AC566" s="53">
        <f>IF(AND(NOT(X566=0),$I566='자료입력 및 결과표시'!$A$4,COUNTIF('업무중복도(데이터 입력)'!$M566:$S566,'자료입력 및 결과표시'!A$9)&gt;=1),1,0)</f>
        <v>0</v>
      </c>
      <c r="AD566" s="53">
        <f>IF(AND(NOT(Y566=0),$I566='자료입력 및 결과표시'!$A$4,COUNTIF('업무중복도(데이터 입력)'!$M566:$S566,'자료입력 및 결과표시'!B$9)&gt;=1),2,0)</f>
        <v>0</v>
      </c>
      <c r="AE566" s="53">
        <f>IF(AND(NOT(Z566=0),$I566='자료입력 및 결과표시'!$A$4,COUNTIF('업무중복도(데이터 입력)'!$M566:$S566,'자료입력 및 결과표시'!C$9)&gt;=1),3,0)</f>
        <v>0</v>
      </c>
      <c r="AF566" s="53">
        <f>IF(AND(NOT(AA566=0),$I566='자료입력 및 결과표시'!$A$4,COUNTIF('업무중복도(데이터 입력)'!$M566:$S566,'자료입력 및 결과표시'!D$9)&gt;=1),4,0)</f>
        <v>0</v>
      </c>
      <c r="AH566" s="20" t="str">
        <f t="shared" si="169"/>
        <v>\\\0</v>
      </c>
      <c r="AI566" s="20" t="str">
        <f t="shared" si="170"/>
        <v>\\\0</v>
      </c>
      <c r="AJ566" s="20" t="str">
        <f t="shared" si="171"/>
        <v>\\\0</v>
      </c>
      <c r="AK566" s="20" t="str">
        <f t="shared" si="172"/>
        <v>\\\0</v>
      </c>
      <c r="AM566" s="63" t="str">
        <f ca="1">IFERROR(MATCH('자료입력 및 결과표시'!$U$4,OFFSET($AH$3,$AM565,,1000),0)+$AM565,"")</f>
        <v/>
      </c>
      <c r="AN566" s="63" t="str">
        <f ca="1">IFERROR(MATCH('자료입력 및 결과표시'!$V$4,OFFSET($AI$3,$AN565,,1000),0)+$AN565,"")</f>
        <v/>
      </c>
      <c r="AO566" s="63" t="str">
        <f ca="1">IFERROR(MATCH('자료입력 및 결과표시'!$W$4,OFFSET($AJ$3,$AO565,,1000),0)+$AO565,"")</f>
        <v/>
      </c>
      <c r="AP566" s="63" t="str">
        <f ca="1">IFERROR(MATCH('자료입력 및 결과표시'!$X$4,OFFSET($AK$3,$AP565,,1000),0)+$AP565,"")</f>
        <v/>
      </c>
      <c r="AQ566" s="63" t="str">
        <f t="shared" ca="1" si="173"/>
        <v/>
      </c>
      <c r="AR566" s="63" t="str">
        <f t="shared" ca="1" si="174"/>
        <v/>
      </c>
      <c r="AS566" s="63" t="str">
        <f t="shared" ca="1" si="175"/>
        <v/>
      </c>
      <c r="AT566" s="63" t="str">
        <f t="shared" ca="1" si="176"/>
        <v/>
      </c>
      <c r="AU566" s="63" t="str">
        <f t="shared" ca="1" si="177"/>
        <v/>
      </c>
      <c r="AV566" s="63" t="str">
        <f t="shared" ca="1" si="178"/>
        <v/>
      </c>
      <c r="AW566" s="63" t="str">
        <f t="shared" ca="1" si="179"/>
        <v/>
      </c>
      <c r="AX566" s="63" t="str">
        <f t="shared" ca="1" si="180"/>
        <v/>
      </c>
      <c r="BC566"/>
    </row>
    <row r="567" spans="1:55" ht="16.5" x14ac:dyDescent="0.15">
      <c r="A567" s="60" t="str">
        <f ca="1">IFERROR(MATCH('자료입력 및 결과표시'!$A$4,OFFSET($I$3,$A566,,1000),0)+$A566,"")</f>
        <v/>
      </c>
      <c r="B567" s="60" t="str">
        <f t="shared" ca="1" si="181"/>
        <v/>
      </c>
      <c r="H567" s="18">
        <f t="shared" si="164"/>
        <v>0</v>
      </c>
      <c r="I567" s="129"/>
      <c r="J567" s="130"/>
      <c r="K567" s="131"/>
      <c r="L567" s="132"/>
      <c r="M567" s="113"/>
      <c r="N567" s="114"/>
      <c r="O567" s="114"/>
      <c r="P567" s="114"/>
      <c r="Q567" s="114"/>
      <c r="R567" s="114"/>
      <c r="S567" s="115"/>
      <c r="T567" s="116"/>
      <c r="U567" s="133"/>
      <c r="V567" s="134"/>
      <c r="W567" s="135"/>
      <c r="X567" s="141">
        <f t="shared" si="165"/>
        <v>0</v>
      </c>
      <c r="Y567" s="142">
        <f t="shared" si="166"/>
        <v>0</v>
      </c>
      <c r="Z567" s="142">
        <f t="shared" si="167"/>
        <v>0</v>
      </c>
      <c r="AA567" s="143">
        <f t="shared" si="168"/>
        <v>0</v>
      </c>
      <c r="AC567" s="53">
        <f>IF(AND(NOT(X567=0),$I567='자료입력 및 결과표시'!$A$4,COUNTIF('업무중복도(데이터 입력)'!$M567:$S567,'자료입력 및 결과표시'!A$9)&gt;=1),1,0)</f>
        <v>0</v>
      </c>
      <c r="AD567" s="53">
        <f>IF(AND(NOT(Y567=0),$I567='자료입력 및 결과표시'!$A$4,COUNTIF('업무중복도(데이터 입력)'!$M567:$S567,'자료입력 및 결과표시'!B$9)&gt;=1),2,0)</f>
        <v>0</v>
      </c>
      <c r="AE567" s="53">
        <f>IF(AND(NOT(Z567=0),$I567='자료입력 및 결과표시'!$A$4,COUNTIF('업무중복도(데이터 입력)'!$M567:$S567,'자료입력 및 결과표시'!C$9)&gt;=1),3,0)</f>
        <v>0</v>
      </c>
      <c r="AF567" s="53">
        <f>IF(AND(NOT(AA567=0),$I567='자료입력 및 결과표시'!$A$4,COUNTIF('업무중복도(데이터 입력)'!$M567:$S567,'자료입력 및 결과표시'!D$9)&gt;=1),4,0)</f>
        <v>0</v>
      </c>
      <c r="AH567" s="20" t="str">
        <f t="shared" si="169"/>
        <v>\\\0</v>
      </c>
      <c r="AI567" s="20" t="str">
        <f t="shared" si="170"/>
        <v>\\\0</v>
      </c>
      <c r="AJ567" s="20" t="str">
        <f t="shared" si="171"/>
        <v>\\\0</v>
      </c>
      <c r="AK567" s="20" t="str">
        <f t="shared" si="172"/>
        <v>\\\0</v>
      </c>
      <c r="AM567" s="63" t="str">
        <f ca="1">IFERROR(MATCH('자료입력 및 결과표시'!$U$4,OFFSET($AH$3,$AM566,,1000),0)+$AM566,"")</f>
        <v/>
      </c>
      <c r="AN567" s="63" t="str">
        <f ca="1">IFERROR(MATCH('자료입력 및 결과표시'!$V$4,OFFSET($AI$3,$AN566,,1000),0)+$AN566,"")</f>
        <v/>
      </c>
      <c r="AO567" s="63" t="str">
        <f ca="1">IFERROR(MATCH('자료입력 및 결과표시'!$W$4,OFFSET($AJ$3,$AO566,,1000),0)+$AO566,"")</f>
        <v/>
      </c>
      <c r="AP567" s="63" t="str">
        <f ca="1">IFERROR(MATCH('자료입력 및 결과표시'!$X$4,OFFSET($AK$3,$AP566,,1000),0)+$AP566,"")</f>
        <v/>
      </c>
      <c r="AQ567" s="63" t="str">
        <f t="shared" ca="1" si="173"/>
        <v/>
      </c>
      <c r="AR567" s="63" t="str">
        <f t="shared" ca="1" si="174"/>
        <v/>
      </c>
      <c r="AS567" s="63" t="str">
        <f t="shared" ca="1" si="175"/>
        <v/>
      </c>
      <c r="AT567" s="63" t="str">
        <f t="shared" ca="1" si="176"/>
        <v/>
      </c>
      <c r="AU567" s="63" t="str">
        <f t="shared" ca="1" si="177"/>
        <v/>
      </c>
      <c r="AV567" s="63" t="str">
        <f t="shared" ca="1" si="178"/>
        <v/>
      </c>
      <c r="AW567" s="63" t="str">
        <f t="shared" ca="1" si="179"/>
        <v/>
      </c>
      <c r="AX567" s="63" t="str">
        <f t="shared" ca="1" si="180"/>
        <v/>
      </c>
      <c r="BC567"/>
    </row>
    <row r="568" spans="1:55" ht="16.5" x14ac:dyDescent="0.15">
      <c r="A568" s="60" t="str">
        <f ca="1">IFERROR(MATCH('자료입력 및 결과표시'!$A$4,OFFSET($I$3,$A567,,1000),0)+$A567,"")</f>
        <v/>
      </c>
      <c r="B568" s="60" t="str">
        <f t="shared" ca="1" si="181"/>
        <v/>
      </c>
      <c r="H568" s="18">
        <f t="shared" si="164"/>
        <v>0</v>
      </c>
      <c r="I568" s="129"/>
      <c r="J568" s="130"/>
      <c r="K568" s="131"/>
      <c r="L568" s="132"/>
      <c r="M568" s="113"/>
      <c r="N568" s="114"/>
      <c r="O568" s="114"/>
      <c r="P568" s="114"/>
      <c r="Q568" s="114"/>
      <c r="R568" s="114"/>
      <c r="S568" s="115"/>
      <c r="T568" s="116"/>
      <c r="U568" s="133"/>
      <c r="V568" s="134"/>
      <c r="W568" s="135"/>
      <c r="X568" s="141">
        <f t="shared" si="165"/>
        <v>0</v>
      </c>
      <c r="Y568" s="142">
        <f t="shared" si="166"/>
        <v>0</v>
      </c>
      <c r="Z568" s="142">
        <f t="shared" si="167"/>
        <v>0</v>
      </c>
      <c r="AA568" s="143">
        <f t="shared" si="168"/>
        <v>0</v>
      </c>
      <c r="AC568" s="53">
        <f>IF(AND(NOT(X568=0),$I568='자료입력 및 결과표시'!$A$4,COUNTIF('업무중복도(데이터 입력)'!$M568:$S568,'자료입력 및 결과표시'!A$9)&gt;=1),1,0)</f>
        <v>0</v>
      </c>
      <c r="AD568" s="53">
        <f>IF(AND(NOT(Y568=0),$I568='자료입력 및 결과표시'!$A$4,COUNTIF('업무중복도(데이터 입력)'!$M568:$S568,'자료입력 및 결과표시'!B$9)&gt;=1),2,0)</f>
        <v>0</v>
      </c>
      <c r="AE568" s="53">
        <f>IF(AND(NOT(Z568=0),$I568='자료입력 및 결과표시'!$A$4,COUNTIF('업무중복도(데이터 입력)'!$M568:$S568,'자료입력 및 결과표시'!C$9)&gt;=1),3,0)</f>
        <v>0</v>
      </c>
      <c r="AF568" s="53">
        <f>IF(AND(NOT(AA568=0),$I568='자료입력 및 결과표시'!$A$4,COUNTIF('업무중복도(데이터 입력)'!$M568:$S568,'자료입력 및 결과표시'!D$9)&gt;=1),4,0)</f>
        <v>0</v>
      </c>
      <c r="AH568" s="20" t="str">
        <f t="shared" si="169"/>
        <v>\\\0</v>
      </c>
      <c r="AI568" s="20" t="str">
        <f t="shared" si="170"/>
        <v>\\\0</v>
      </c>
      <c r="AJ568" s="20" t="str">
        <f t="shared" si="171"/>
        <v>\\\0</v>
      </c>
      <c r="AK568" s="20" t="str">
        <f t="shared" si="172"/>
        <v>\\\0</v>
      </c>
      <c r="AM568" s="63" t="str">
        <f ca="1">IFERROR(MATCH('자료입력 및 결과표시'!$U$4,OFFSET($AH$3,$AM567,,1000),0)+$AM567,"")</f>
        <v/>
      </c>
      <c r="AN568" s="63" t="str">
        <f ca="1">IFERROR(MATCH('자료입력 및 결과표시'!$V$4,OFFSET($AI$3,$AN567,,1000),0)+$AN567,"")</f>
        <v/>
      </c>
      <c r="AO568" s="63" t="str">
        <f ca="1">IFERROR(MATCH('자료입력 및 결과표시'!$W$4,OFFSET($AJ$3,$AO567,,1000),0)+$AO567,"")</f>
        <v/>
      </c>
      <c r="AP568" s="63" t="str">
        <f ca="1">IFERROR(MATCH('자료입력 및 결과표시'!$X$4,OFFSET($AK$3,$AP567,,1000),0)+$AP567,"")</f>
        <v/>
      </c>
      <c r="AQ568" s="63" t="str">
        <f t="shared" ca="1" si="173"/>
        <v/>
      </c>
      <c r="AR568" s="63" t="str">
        <f t="shared" ca="1" si="174"/>
        <v/>
      </c>
      <c r="AS568" s="63" t="str">
        <f t="shared" ca="1" si="175"/>
        <v/>
      </c>
      <c r="AT568" s="63" t="str">
        <f t="shared" ca="1" si="176"/>
        <v/>
      </c>
      <c r="AU568" s="63" t="str">
        <f t="shared" ca="1" si="177"/>
        <v/>
      </c>
      <c r="AV568" s="63" t="str">
        <f t="shared" ca="1" si="178"/>
        <v/>
      </c>
      <c r="AW568" s="63" t="str">
        <f t="shared" ca="1" si="179"/>
        <v/>
      </c>
      <c r="AX568" s="63" t="str">
        <f t="shared" ca="1" si="180"/>
        <v/>
      </c>
      <c r="BC568"/>
    </row>
    <row r="569" spans="1:55" ht="16.5" x14ac:dyDescent="0.15">
      <c r="A569" s="60" t="str">
        <f ca="1">IFERROR(MATCH('자료입력 및 결과표시'!$A$4,OFFSET($I$3,$A568,,1000),0)+$A568,"")</f>
        <v/>
      </c>
      <c r="B569" s="60" t="str">
        <f t="shared" ca="1" si="181"/>
        <v/>
      </c>
      <c r="H569" s="18">
        <f t="shared" si="164"/>
        <v>0</v>
      </c>
      <c r="I569" s="129"/>
      <c r="J569" s="130"/>
      <c r="K569" s="131"/>
      <c r="L569" s="132"/>
      <c r="M569" s="113"/>
      <c r="N569" s="114"/>
      <c r="O569" s="114"/>
      <c r="P569" s="114"/>
      <c r="Q569" s="114"/>
      <c r="R569" s="114"/>
      <c r="S569" s="115"/>
      <c r="T569" s="116"/>
      <c r="U569" s="133"/>
      <c r="V569" s="134"/>
      <c r="W569" s="135"/>
      <c r="X569" s="141">
        <f t="shared" si="165"/>
        <v>0</v>
      </c>
      <c r="Y569" s="142">
        <f t="shared" si="166"/>
        <v>0</v>
      </c>
      <c r="Z569" s="142">
        <f t="shared" si="167"/>
        <v>0</v>
      </c>
      <c r="AA569" s="143">
        <f t="shared" si="168"/>
        <v>0</v>
      </c>
      <c r="AC569" s="53">
        <f>IF(AND(NOT(X569=0),$I569='자료입력 및 결과표시'!$A$4,COUNTIF('업무중복도(데이터 입력)'!$M569:$S569,'자료입력 및 결과표시'!A$9)&gt;=1),1,0)</f>
        <v>0</v>
      </c>
      <c r="AD569" s="53">
        <f>IF(AND(NOT(Y569=0),$I569='자료입력 및 결과표시'!$A$4,COUNTIF('업무중복도(데이터 입력)'!$M569:$S569,'자료입력 및 결과표시'!B$9)&gt;=1),2,0)</f>
        <v>0</v>
      </c>
      <c r="AE569" s="53">
        <f>IF(AND(NOT(Z569=0),$I569='자료입력 및 결과표시'!$A$4,COUNTIF('업무중복도(데이터 입력)'!$M569:$S569,'자료입력 및 결과표시'!C$9)&gt;=1),3,0)</f>
        <v>0</v>
      </c>
      <c r="AF569" s="53">
        <f>IF(AND(NOT(AA569=0),$I569='자료입력 및 결과표시'!$A$4,COUNTIF('업무중복도(데이터 입력)'!$M569:$S569,'자료입력 및 결과표시'!D$9)&gt;=1),4,0)</f>
        <v>0</v>
      </c>
      <c r="AH569" s="20" t="str">
        <f t="shared" si="169"/>
        <v>\\\0</v>
      </c>
      <c r="AI569" s="20" t="str">
        <f t="shared" si="170"/>
        <v>\\\0</v>
      </c>
      <c r="AJ569" s="20" t="str">
        <f t="shared" si="171"/>
        <v>\\\0</v>
      </c>
      <c r="AK569" s="20" t="str">
        <f t="shared" si="172"/>
        <v>\\\0</v>
      </c>
      <c r="AM569" s="63" t="str">
        <f ca="1">IFERROR(MATCH('자료입력 및 결과표시'!$U$4,OFFSET($AH$3,$AM568,,1000),0)+$AM568,"")</f>
        <v/>
      </c>
      <c r="AN569" s="63" t="str">
        <f ca="1">IFERROR(MATCH('자료입력 및 결과표시'!$V$4,OFFSET($AI$3,$AN568,,1000),0)+$AN568,"")</f>
        <v/>
      </c>
      <c r="AO569" s="63" t="str">
        <f ca="1">IFERROR(MATCH('자료입력 및 결과표시'!$W$4,OFFSET($AJ$3,$AO568,,1000),0)+$AO568,"")</f>
        <v/>
      </c>
      <c r="AP569" s="63" t="str">
        <f ca="1">IFERROR(MATCH('자료입력 및 결과표시'!$X$4,OFFSET($AK$3,$AP568,,1000),0)+$AP568,"")</f>
        <v/>
      </c>
      <c r="AQ569" s="63" t="str">
        <f t="shared" ca="1" si="173"/>
        <v/>
      </c>
      <c r="AR569" s="63" t="str">
        <f t="shared" ca="1" si="174"/>
        <v/>
      </c>
      <c r="AS569" s="63" t="str">
        <f t="shared" ca="1" si="175"/>
        <v/>
      </c>
      <c r="AT569" s="63" t="str">
        <f t="shared" ca="1" si="176"/>
        <v/>
      </c>
      <c r="AU569" s="63" t="str">
        <f t="shared" ca="1" si="177"/>
        <v/>
      </c>
      <c r="AV569" s="63" t="str">
        <f t="shared" ca="1" si="178"/>
        <v/>
      </c>
      <c r="AW569" s="63" t="str">
        <f t="shared" ca="1" si="179"/>
        <v/>
      </c>
      <c r="AX569" s="63" t="str">
        <f t="shared" ca="1" si="180"/>
        <v/>
      </c>
      <c r="BC569"/>
    </row>
    <row r="570" spans="1:55" ht="16.5" x14ac:dyDescent="0.15">
      <c r="A570" s="60" t="str">
        <f ca="1">IFERROR(MATCH('자료입력 및 결과표시'!$A$4,OFFSET($I$3,$A569,,1000),0)+$A569,"")</f>
        <v/>
      </c>
      <c r="B570" s="60" t="str">
        <f t="shared" ca="1" si="181"/>
        <v/>
      </c>
      <c r="H570" s="18">
        <f t="shared" si="164"/>
        <v>0</v>
      </c>
      <c r="I570" s="129"/>
      <c r="J570" s="130"/>
      <c r="K570" s="131"/>
      <c r="L570" s="132"/>
      <c r="M570" s="113"/>
      <c r="N570" s="114"/>
      <c r="O570" s="114"/>
      <c r="P570" s="114"/>
      <c r="Q570" s="114"/>
      <c r="R570" s="114"/>
      <c r="S570" s="115"/>
      <c r="T570" s="116"/>
      <c r="U570" s="133"/>
      <c r="V570" s="134"/>
      <c r="W570" s="135"/>
      <c r="X570" s="141">
        <f t="shared" si="165"/>
        <v>0</v>
      </c>
      <c r="Y570" s="142">
        <f t="shared" si="166"/>
        <v>0</v>
      </c>
      <c r="Z570" s="142">
        <f t="shared" si="167"/>
        <v>0</v>
      </c>
      <c r="AA570" s="143">
        <f t="shared" si="168"/>
        <v>0</v>
      </c>
      <c r="AC570" s="53">
        <f>IF(AND(NOT(X570=0),$I570='자료입력 및 결과표시'!$A$4,COUNTIF('업무중복도(데이터 입력)'!$M570:$S570,'자료입력 및 결과표시'!A$9)&gt;=1),1,0)</f>
        <v>0</v>
      </c>
      <c r="AD570" s="53">
        <f>IF(AND(NOT(Y570=0),$I570='자료입력 및 결과표시'!$A$4,COUNTIF('업무중복도(데이터 입력)'!$M570:$S570,'자료입력 및 결과표시'!B$9)&gt;=1),2,0)</f>
        <v>0</v>
      </c>
      <c r="AE570" s="53">
        <f>IF(AND(NOT(Z570=0),$I570='자료입력 및 결과표시'!$A$4,COUNTIF('업무중복도(데이터 입력)'!$M570:$S570,'자료입력 및 결과표시'!C$9)&gt;=1),3,0)</f>
        <v>0</v>
      </c>
      <c r="AF570" s="53">
        <f>IF(AND(NOT(AA570=0),$I570='자료입력 및 결과표시'!$A$4,COUNTIF('업무중복도(데이터 입력)'!$M570:$S570,'자료입력 및 결과표시'!D$9)&gt;=1),4,0)</f>
        <v>0</v>
      </c>
      <c r="AH570" s="20" t="str">
        <f t="shared" si="169"/>
        <v>\\\0</v>
      </c>
      <c r="AI570" s="20" t="str">
        <f t="shared" si="170"/>
        <v>\\\0</v>
      </c>
      <c r="AJ570" s="20" t="str">
        <f t="shared" si="171"/>
        <v>\\\0</v>
      </c>
      <c r="AK570" s="20" t="str">
        <f t="shared" si="172"/>
        <v>\\\0</v>
      </c>
      <c r="AM570" s="63" t="str">
        <f ca="1">IFERROR(MATCH('자료입력 및 결과표시'!$U$4,OFFSET($AH$3,$AM569,,1000),0)+$AM569,"")</f>
        <v/>
      </c>
      <c r="AN570" s="63" t="str">
        <f ca="1">IFERROR(MATCH('자료입력 및 결과표시'!$V$4,OFFSET($AI$3,$AN569,,1000),0)+$AN569,"")</f>
        <v/>
      </c>
      <c r="AO570" s="63" t="str">
        <f ca="1">IFERROR(MATCH('자료입력 및 결과표시'!$W$4,OFFSET($AJ$3,$AO569,,1000),0)+$AO569,"")</f>
        <v/>
      </c>
      <c r="AP570" s="63" t="str">
        <f ca="1">IFERROR(MATCH('자료입력 및 결과표시'!$X$4,OFFSET($AK$3,$AP569,,1000),0)+$AP569,"")</f>
        <v/>
      </c>
      <c r="AQ570" s="63" t="str">
        <f t="shared" ca="1" si="173"/>
        <v/>
      </c>
      <c r="AR570" s="63" t="str">
        <f t="shared" ca="1" si="174"/>
        <v/>
      </c>
      <c r="AS570" s="63" t="str">
        <f t="shared" ca="1" si="175"/>
        <v/>
      </c>
      <c r="AT570" s="63" t="str">
        <f t="shared" ca="1" si="176"/>
        <v/>
      </c>
      <c r="AU570" s="63" t="str">
        <f t="shared" ca="1" si="177"/>
        <v/>
      </c>
      <c r="AV570" s="63" t="str">
        <f t="shared" ca="1" si="178"/>
        <v/>
      </c>
      <c r="AW570" s="63" t="str">
        <f t="shared" ca="1" si="179"/>
        <v/>
      </c>
      <c r="AX570" s="63" t="str">
        <f t="shared" ca="1" si="180"/>
        <v/>
      </c>
      <c r="BC570"/>
    </row>
    <row r="571" spans="1:55" ht="16.5" x14ac:dyDescent="0.15">
      <c r="A571" s="60" t="str">
        <f ca="1">IFERROR(MATCH('자료입력 및 결과표시'!$A$4,OFFSET($I$3,$A570,,1000),0)+$A570,"")</f>
        <v/>
      </c>
      <c r="B571" s="60" t="str">
        <f t="shared" ca="1" si="181"/>
        <v/>
      </c>
      <c r="H571" s="18">
        <f t="shared" si="164"/>
        <v>0</v>
      </c>
      <c r="I571" s="129"/>
      <c r="J571" s="130"/>
      <c r="K571" s="131"/>
      <c r="L571" s="132"/>
      <c r="M571" s="113"/>
      <c r="N571" s="114"/>
      <c r="O571" s="114"/>
      <c r="P571" s="114"/>
      <c r="Q571" s="114"/>
      <c r="R571" s="114"/>
      <c r="S571" s="115"/>
      <c r="T571" s="116"/>
      <c r="U571" s="133"/>
      <c r="V571" s="134"/>
      <c r="W571" s="135"/>
      <c r="X571" s="141">
        <f t="shared" si="165"/>
        <v>0</v>
      </c>
      <c r="Y571" s="142">
        <f t="shared" si="166"/>
        <v>0</v>
      </c>
      <c r="Z571" s="142">
        <f t="shared" si="167"/>
        <v>0</v>
      </c>
      <c r="AA571" s="143">
        <f t="shared" si="168"/>
        <v>0</v>
      </c>
      <c r="AC571" s="53">
        <f>IF(AND(NOT(X571=0),$I571='자료입력 및 결과표시'!$A$4,COUNTIF('업무중복도(데이터 입력)'!$M571:$S571,'자료입력 및 결과표시'!A$9)&gt;=1),1,0)</f>
        <v>0</v>
      </c>
      <c r="AD571" s="53">
        <f>IF(AND(NOT(Y571=0),$I571='자료입력 및 결과표시'!$A$4,COUNTIF('업무중복도(데이터 입력)'!$M571:$S571,'자료입력 및 결과표시'!B$9)&gt;=1),2,0)</f>
        <v>0</v>
      </c>
      <c r="AE571" s="53">
        <f>IF(AND(NOT(Z571=0),$I571='자료입력 및 결과표시'!$A$4,COUNTIF('업무중복도(데이터 입력)'!$M571:$S571,'자료입력 및 결과표시'!C$9)&gt;=1),3,0)</f>
        <v>0</v>
      </c>
      <c r="AF571" s="53">
        <f>IF(AND(NOT(AA571=0),$I571='자료입력 및 결과표시'!$A$4,COUNTIF('업무중복도(데이터 입력)'!$M571:$S571,'자료입력 및 결과표시'!D$9)&gt;=1),4,0)</f>
        <v>0</v>
      </c>
      <c r="AH571" s="20" t="str">
        <f t="shared" si="169"/>
        <v>\\\0</v>
      </c>
      <c r="AI571" s="20" t="str">
        <f t="shared" si="170"/>
        <v>\\\0</v>
      </c>
      <c r="AJ571" s="20" t="str">
        <f t="shared" si="171"/>
        <v>\\\0</v>
      </c>
      <c r="AK571" s="20" t="str">
        <f t="shared" si="172"/>
        <v>\\\0</v>
      </c>
      <c r="AM571" s="63" t="str">
        <f ca="1">IFERROR(MATCH('자료입력 및 결과표시'!$U$4,OFFSET($AH$3,$AM570,,1000),0)+$AM570,"")</f>
        <v/>
      </c>
      <c r="AN571" s="63" t="str">
        <f ca="1">IFERROR(MATCH('자료입력 및 결과표시'!$V$4,OFFSET($AI$3,$AN570,,1000),0)+$AN570,"")</f>
        <v/>
      </c>
      <c r="AO571" s="63" t="str">
        <f ca="1">IFERROR(MATCH('자료입력 및 결과표시'!$W$4,OFFSET($AJ$3,$AO570,,1000),0)+$AO570,"")</f>
        <v/>
      </c>
      <c r="AP571" s="63" t="str">
        <f ca="1">IFERROR(MATCH('자료입력 및 결과표시'!$X$4,OFFSET($AK$3,$AP570,,1000),0)+$AP570,"")</f>
        <v/>
      </c>
      <c r="AQ571" s="63" t="str">
        <f t="shared" ca="1" si="173"/>
        <v/>
      </c>
      <c r="AR571" s="63" t="str">
        <f t="shared" ca="1" si="174"/>
        <v/>
      </c>
      <c r="AS571" s="63" t="str">
        <f t="shared" ca="1" si="175"/>
        <v/>
      </c>
      <c r="AT571" s="63" t="str">
        <f t="shared" ca="1" si="176"/>
        <v/>
      </c>
      <c r="AU571" s="63" t="str">
        <f t="shared" ca="1" si="177"/>
        <v/>
      </c>
      <c r="AV571" s="63" t="str">
        <f t="shared" ca="1" si="178"/>
        <v/>
      </c>
      <c r="AW571" s="63" t="str">
        <f t="shared" ca="1" si="179"/>
        <v/>
      </c>
      <c r="AX571" s="63" t="str">
        <f t="shared" ca="1" si="180"/>
        <v/>
      </c>
      <c r="BC571"/>
    </row>
    <row r="572" spans="1:55" ht="16.5" x14ac:dyDescent="0.15">
      <c r="A572" s="60" t="str">
        <f ca="1">IFERROR(MATCH('자료입력 및 결과표시'!$A$4,OFFSET($I$3,$A571,,1000),0)+$A571,"")</f>
        <v/>
      </c>
      <c r="B572" s="60" t="str">
        <f t="shared" ca="1" si="181"/>
        <v/>
      </c>
      <c r="H572" s="18">
        <f t="shared" si="164"/>
        <v>0</v>
      </c>
      <c r="I572" s="129"/>
      <c r="J572" s="130"/>
      <c r="K572" s="131"/>
      <c r="L572" s="132"/>
      <c r="M572" s="113"/>
      <c r="N572" s="114"/>
      <c r="O572" s="114"/>
      <c r="P572" s="114"/>
      <c r="Q572" s="114"/>
      <c r="R572" s="114"/>
      <c r="S572" s="115"/>
      <c r="T572" s="116"/>
      <c r="U572" s="133"/>
      <c r="V572" s="134"/>
      <c r="W572" s="135"/>
      <c r="X572" s="141">
        <f t="shared" si="165"/>
        <v>0</v>
      </c>
      <c r="Y572" s="142">
        <f t="shared" si="166"/>
        <v>0</v>
      </c>
      <c r="Z572" s="142">
        <f t="shared" si="167"/>
        <v>0</v>
      </c>
      <c r="AA572" s="143">
        <f t="shared" si="168"/>
        <v>0</v>
      </c>
      <c r="AC572" s="53">
        <f>IF(AND(NOT(X572=0),$I572='자료입력 및 결과표시'!$A$4,COUNTIF('업무중복도(데이터 입력)'!$M572:$S572,'자료입력 및 결과표시'!A$9)&gt;=1),1,0)</f>
        <v>0</v>
      </c>
      <c r="AD572" s="53">
        <f>IF(AND(NOT(Y572=0),$I572='자료입력 및 결과표시'!$A$4,COUNTIF('업무중복도(데이터 입력)'!$M572:$S572,'자료입력 및 결과표시'!B$9)&gt;=1),2,0)</f>
        <v>0</v>
      </c>
      <c r="AE572" s="53">
        <f>IF(AND(NOT(Z572=0),$I572='자료입력 및 결과표시'!$A$4,COUNTIF('업무중복도(데이터 입력)'!$M572:$S572,'자료입력 및 결과표시'!C$9)&gt;=1),3,0)</f>
        <v>0</v>
      </c>
      <c r="AF572" s="53">
        <f>IF(AND(NOT(AA572=0),$I572='자료입력 및 결과표시'!$A$4,COUNTIF('업무중복도(데이터 입력)'!$M572:$S572,'자료입력 및 결과표시'!D$9)&gt;=1),4,0)</f>
        <v>0</v>
      </c>
      <c r="AH572" s="20" t="str">
        <f t="shared" si="169"/>
        <v>\\\0</v>
      </c>
      <c r="AI572" s="20" t="str">
        <f t="shared" si="170"/>
        <v>\\\0</v>
      </c>
      <c r="AJ572" s="20" t="str">
        <f t="shared" si="171"/>
        <v>\\\0</v>
      </c>
      <c r="AK572" s="20" t="str">
        <f t="shared" si="172"/>
        <v>\\\0</v>
      </c>
      <c r="AM572" s="63" t="str">
        <f ca="1">IFERROR(MATCH('자료입력 및 결과표시'!$U$4,OFFSET($AH$3,$AM571,,1000),0)+$AM571,"")</f>
        <v/>
      </c>
      <c r="AN572" s="63" t="str">
        <f ca="1">IFERROR(MATCH('자료입력 및 결과표시'!$V$4,OFFSET($AI$3,$AN571,,1000),0)+$AN571,"")</f>
        <v/>
      </c>
      <c r="AO572" s="63" t="str">
        <f ca="1">IFERROR(MATCH('자료입력 및 결과표시'!$W$4,OFFSET($AJ$3,$AO571,,1000),0)+$AO571,"")</f>
        <v/>
      </c>
      <c r="AP572" s="63" t="str">
        <f ca="1">IFERROR(MATCH('자료입력 및 결과표시'!$X$4,OFFSET($AK$3,$AP571,,1000),0)+$AP571,"")</f>
        <v/>
      </c>
      <c r="AQ572" s="63" t="str">
        <f t="shared" ca="1" si="173"/>
        <v/>
      </c>
      <c r="AR572" s="63" t="str">
        <f t="shared" ca="1" si="174"/>
        <v/>
      </c>
      <c r="AS572" s="63" t="str">
        <f t="shared" ca="1" si="175"/>
        <v/>
      </c>
      <c r="AT572" s="63" t="str">
        <f t="shared" ca="1" si="176"/>
        <v/>
      </c>
      <c r="AU572" s="63" t="str">
        <f t="shared" ca="1" si="177"/>
        <v/>
      </c>
      <c r="AV572" s="63" t="str">
        <f t="shared" ca="1" si="178"/>
        <v/>
      </c>
      <c r="AW572" s="63" t="str">
        <f t="shared" ca="1" si="179"/>
        <v/>
      </c>
      <c r="AX572" s="63" t="str">
        <f t="shared" ca="1" si="180"/>
        <v/>
      </c>
      <c r="BC572"/>
    </row>
    <row r="573" spans="1:55" ht="16.5" x14ac:dyDescent="0.15">
      <c r="A573" s="60" t="str">
        <f ca="1">IFERROR(MATCH('자료입력 및 결과표시'!$A$4,OFFSET($I$3,$A572,,1000),0)+$A572,"")</f>
        <v/>
      </c>
      <c r="B573" s="60" t="str">
        <f t="shared" ca="1" si="181"/>
        <v/>
      </c>
      <c r="H573" s="18">
        <f t="shared" si="164"/>
        <v>0</v>
      </c>
      <c r="I573" s="129"/>
      <c r="J573" s="130"/>
      <c r="K573" s="131"/>
      <c r="L573" s="132"/>
      <c r="M573" s="113"/>
      <c r="N573" s="114"/>
      <c r="O573" s="114"/>
      <c r="P573" s="114"/>
      <c r="Q573" s="114"/>
      <c r="R573" s="114"/>
      <c r="S573" s="115"/>
      <c r="T573" s="116"/>
      <c r="U573" s="133"/>
      <c r="V573" s="134"/>
      <c r="W573" s="135"/>
      <c r="X573" s="141">
        <f t="shared" si="165"/>
        <v>0</v>
      </c>
      <c r="Y573" s="142">
        <f t="shared" si="166"/>
        <v>0</v>
      </c>
      <c r="Z573" s="142">
        <f t="shared" si="167"/>
        <v>0</v>
      </c>
      <c r="AA573" s="143">
        <f t="shared" si="168"/>
        <v>0</v>
      </c>
      <c r="AC573" s="53">
        <f>IF(AND(NOT(X573=0),$I573='자료입력 및 결과표시'!$A$4,COUNTIF('업무중복도(데이터 입력)'!$M573:$S573,'자료입력 및 결과표시'!A$9)&gt;=1),1,0)</f>
        <v>0</v>
      </c>
      <c r="AD573" s="53">
        <f>IF(AND(NOT(Y573=0),$I573='자료입력 및 결과표시'!$A$4,COUNTIF('업무중복도(데이터 입력)'!$M573:$S573,'자료입력 및 결과표시'!B$9)&gt;=1),2,0)</f>
        <v>0</v>
      </c>
      <c r="AE573" s="53">
        <f>IF(AND(NOT(Z573=0),$I573='자료입력 및 결과표시'!$A$4,COUNTIF('업무중복도(데이터 입력)'!$M573:$S573,'자료입력 및 결과표시'!C$9)&gt;=1),3,0)</f>
        <v>0</v>
      </c>
      <c r="AF573" s="53">
        <f>IF(AND(NOT(AA573=0),$I573='자료입력 및 결과표시'!$A$4,COUNTIF('업무중복도(데이터 입력)'!$M573:$S573,'자료입력 및 결과표시'!D$9)&gt;=1),4,0)</f>
        <v>0</v>
      </c>
      <c r="AH573" s="20" t="str">
        <f t="shared" si="169"/>
        <v>\\\0</v>
      </c>
      <c r="AI573" s="20" t="str">
        <f t="shared" si="170"/>
        <v>\\\0</v>
      </c>
      <c r="AJ573" s="20" t="str">
        <f t="shared" si="171"/>
        <v>\\\0</v>
      </c>
      <c r="AK573" s="20" t="str">
        <f t="shared" si="172"/>
        <v>\\\0</v>
      </c>
      <c r="AM573" s="63" t="str">
        <f ca="1">IFERROR(MATCH('자료입력 및 결과표시'!$U$4,OFFSET($AH$3,$AM572,,1000),0)+$AM572,"")</f>
        <v/>
      </c>
      <c r="AN573" s="63" t="str">
        <f ca="1">IFERROR(MATCH('자료입력 및 결과표시'!$V$4,OFFSET($AI$3,$AN572,,1000),0)+$AN572,"")</f>
        <v/>
      </c>
      <c r="AO573" s="63" t="str">
        <f ca="1">IFERROR(MATCH('자료입력 및 결과표시'!$W$4,OFFSET($AJ$3,$AO572,,1000),0)+$AO572,"")</f>
        <v/>
      </c>
      <c r="AP573" s="63" t="str">
        <f ca="1">IFERROR(MATCH('자료입력 및 결과표시'!$X$4,OFFSET($AK$3,$AP572,,1000),0)+$AP572,"")</f>
        <v/>
      </c>
      <c r="AQ573" s="63" t="str">
        <f t="shared" ca="1" si="173"/>
        <v/>
      </c>
      <c r="AR573" s="63" t="str">
        <f t="shared" ca="1" si="174"/>
        <v/>
      </c>
      <c r="AS573" s="63" t="str">
        <f t="shared" ca="1" si="175"/>
        <v/>
      </c>
      <c r="AT573" s="63" t="str">
        <f t="shared" ca="1" si="176"/>
        <v/>
      </c>
      <c r="AU573" s="63" t="str">
        <f t="shared" ca="1" si="177"/>
        <v/>
      </c>
      <c r="AV573" s="63" t="str">
        <f t="shared" ca="1" si="178"/>
        <v/>
      </c>
      <c r="AW573" s="63" t="str">
        <f t="shared" ca="1" si="179"/>
        <v/>
      </c>
      <c r="AX573" s="63" t="str">
        <f t="shared" ca="1" si="180"/>
        <v/>
      </c>
      <c r="BC573"/>
    </row>
    <row r="574" spans="1:55" ht="16.5" x14ac:dyDescent="0.15">
      <c r="A574" s="60" t="str">
        <f ca="1">IFERROR(MATCH('자료입력 및 결과표시'!$A$4,OFFSET($I$3,$A573,,1000),0)+$A573,"")</f>
        <v/>
      </c>
      <c r="B574" s="60" t="str">
        <f t="shared" ca="1" si="181"/>
        <v/>
      </c>
      <c r="H574" s="18">
        <f t="shared" si="164"/>
        <v>0</v>
      </c>
      <c r="I574" s="129"/>
      <c r="J574" s="130"/>
      <c r="K574" s="131"/>
      <c r="L574" s="132"/>
      <c r="M574" s="113"/>
      <c r="N574" s="114"/>
      <c r="O574" s="114"/>
      <c r="P574" s="114"/>
      <c r="Q574" s="114"/>
      <c r="R574" s="114"/>
      <c r="S574" s="115"/>
      <c r="T574" s="116"/>
      <c r="U574" s="133"/>
      <c r="V574" s="134"/>
      <c r="W574" s="135"/>
      <c r="X574" s="141">
        <f t="shared" si="165"/>
        <v>0</v>
      </c>
      <c r="Y574" s="142">
        <f t="shared" si="166"/>
        <v>0</v>
      </c>
      <c r="Z574" s="142">
        <f t="shared" si="167"/>
        <v>0</v>
      </c>
      <c r="AA574" s="143">
        <f t="shared" si="168"/>
        <v>0</v>
      </c>
      <c r="AC574" s="53">
        <f>IF(AND(NOT(X574=0),$I574='자료입력 및 결과표시'!$A$4,COUNTIF('업무중복도(데이터 입력)'!$M574:$S574,'자료입력 및 결과표시'!A$9)&gt;=1),1,0)</f>
        <v>0</v>
      </c>
      <c r="AD574" s="53">
        <f>IF(AND(NOT(Y574=0),$I574='자료입력 및 결과표시'!$A$4,COUNTIF('업무중복도(데이터 입력)'!$M574:$S574,'자료입력 및 결과표시'!B$9)&gt;=1),2,0)</f>
        <v>0</v>
      </c>
      <c r="AE574" s="53">
        <f>IF(AND(NOT(Z574=0),$I574='자료입력 및 결과표시'!$A$4,COUNTIF('업무중복도(데이터 입력)'!$M574:$S574,'자료입력 및 결과표시'!C$9)&gt;=1),3,0)</f>
        <v>0</v>
      </c>
      <c r="AF574" s="53">
        <f>IF(AND(NOT(AA574=0),$I574='자료입력 및 결과표시'!$A$4,COUNTIF('업무중복도(데이터 입력)'!$M574:$S574,'자료입력 및 결과표시'!D$9)&gt;=1),4,0)</f>
        <v>0</v>
      </c>
      <c r="AH574" s="20" t="str">
        <f t="shared" si="169"/>
        <v>\\\0</v>
      </c>
      <c r="AI574" s="20" t="str">
        <f t="shared" si="170"/>
        <v>\\\0</v>
      </c>
      <c r="AJ574" s="20" t="str">
        <f t="shared" si="171"/>
        <v>\\\0</v>
      </c>
      <c r="AK574" s="20" t="str">
        <f t="shared" si="172"/>
        <v>\\\0</v>
      </c>
      <c r="AM574" s="63" t="str">
        <f ca="1">IFERROR(MATCH('자료입력 및 결과표시'!$U$4,OFFSET($AH$3,$AM573,,1000),0)+$AM573,"")</f>
        <v/>
      </c>
      <c r="AN574" s="63" t="str">
        <f ca="1">IFERROR(MATCH('자료입력 및 결과표시'!$V$4,OFFSET($AI$3,$AN573,,1000),0)+$AN573,"")</f>
        <v/>
      </c>
      <c r="AO574" s="63" t="str">
        <f ca="1">IFERROR(MATCH('자료입력 및 결과표시'!$W$4,OFFSET($AJ$3,$AO573,,1000),0)+$AO573,"")</f>
        <v/>
      </c>
      <c r="AP574" s="63" t="str">
        <f ca="1">IFERROR(MATCH('자료입력 및 결과표시'!$X$4,OFFSET($AK$3,$AP573,,1000),0)+$AP573,"")</f>
        <v/>
      </c>
      <c r="AQ574" s="63" t="str">
        <f t="shared" ca="1" si="173"/>
        <v/>
      </c>
      <c r="AR574" s="63" t="str">
        <f t="shared" ca="1" si="174"/>
        <v/>
      </c>
      <c r="AS574" s="63" t="str">
        <f t="shared" ca="1" si="175"/>
        <v/>
      </c>
      <c r="AT574" s="63" t="str">
        <f t="shared" ca="1" si="176"/>
        <v/>
      </c>
      <c r="AU574" s="63" t="str">
        <f t="shared" ca="1" si="177"/>
        <v/>
      </c>
      <c r="AV574" s="63" t="str">
        <f t="shared" ca="1" si="178"/>
        <v/>
      </c>
      <c r="AW574" s="63" t="str">
        <f t="shared" ca="1" si="179"/>
        <v/>
      </c>
      <c r="AX574" s="63" t="str">
        <f t="shared" ca="1" si="180"/>
        <v/>
      </c>
      <c r="BC574"/>
    </row>
    <row r="575" spans="1:55" ht="16.5" x14ac:dyDescent="0.15">
      <c r="A575" s="60" t="str">
        <f ca="1">IFERROR(MATCH('자료입력 및 결과표시'!$A$4,OFFSET($I$3,$A574,,1000),0)+$A574,"")</f>
        <v/>
      </c>
      <c r="B575" s="60" t="str">
        <f t="shared" ca="1" si="181"/>
        <v/>
      </c>
      <c r="H575" s="18">
        <f t="shared" si="164"/>
        <v>0</v>
      </c>
      <c r="I575" s="129"/>
      <c r="J575" s="130"/>
      <c r="K575" s="131"/>
      <c r="L575" s="132"/>
      <c r="M575" s="113"/>
      <c r="N575" s="114"/>
      <c r="O575" s="114"/>
      <c r="P575" s="114"/>
      <c r="Q575" s="114"/>
      <c r="R575" s="114"/>
      <c r="S575" s="115"/>
      <c r="T575" s="116"/>
      <c r="U575" s="133"/>
      <c r="V575" s="134"/>
      <c r="W575" s="135"/>
      <c r="X575" s="141">
        <f t="shared" si="165"/>
        <v>0</v>
      </c>
      <c r="Y575" s="142">
        <f t="shared" si="166"/>
        <v>0</v>
      </c>
      <c r="Z575" s="142">
        <f t="shared" si="167"/>
        <v>0</v>
      </c>
      <c r="AA575" s="143">
        <f t="shared" si="168"/>
        <v>0</v>
      </c>
      <c r="AC575" s="53">
        <f>IF(AND(NOT(X575=0),$I575='자료입력 및 결과표시'!$A$4,COUNTIF('업무중복도(데이터 입력)'!$M575:$S575,'자료입력 및 결과표시'!A$9)&gt;=1),1,0)</f>
        <v>0</v>
      </c>
      <c r="AD575" s="53">
        <f>IF(AND(NOT(Y575=0),$I575='자료입력 및 결과표시'!$A$4,COUNTIF('업무중복도(데이터 입력)'!$M575:$S575,'자료입력 및 결과표시'!B$9)&gt;=1),2,0)</f>
        <v>0</v>
      </c>
      <c r="AE575" s="53">
        <f>IF(AND(NOT(Z575=0),$I575='자료입력 및 결과표시'!$A$4,COUNTIF('업무중복도(데이터 입력)'!$M575:$S575,'자료입력 및 결과표시'!C$9)&gt;=1),3,0)</f>
        <v>0</v>
      </c>
      <c r="AF575" s="53">
        <f>IF(AND(NOT(AA575=0),$I575='자료입력 및 결과표시'!$A$4,COUNTIF('업무중복도(데이터 입력)'!$M575:$S575,'자료입력 및 결과표시'!D$9)&gt;=1),4,0)</f>
        <v>0</v>
      </c>
      <c r="AH575" s="20" t="str">
        <f t="shared" si="169"/>
        <v>\\\0</v>
      </c>
      <c r="AI575" s="20" t="str">
        <f t="shared" si="170"/>
        <v>\\\0</v>
      </c>
      <c r="AJ575" s="20" t="str">
        <f t="shared" si="171"/>
        <v>\\\0</v>
      </c>
      <c r="AK575" s="20" t="str">
        <f t="shared" si="172"/>
        <v>\\\0</v>
      </c>
      <c r="AM575" s="63" t="str">
        <f ca="1">IFERROR(MATCH('자료입력 및 결과표시'!$U$4,OFFSET($AH$3,$AM574,,1000),0)+$AM574,"")</f>
        <v/>
      </c>
      <c r="AN575" s="63" t="str">
        <f ca="1">IFERROR(MATCH('자료입력 및 결과표시'!$V$4,OFFSET($AI$3,$AN574,,1000),0)+$AN574,"")</f>
        <v/>
      </c>
      <c r="AO575" s="63" t="str">
        <f ca="1">IFERROR(MATCH('자료입력 및 결과표시'!$W$4,OFFSET($AJ$3,$AO574,,1000),0)+$AO574,"")</f>
        <v/>
      </c>
      <c r="AP575" s="63" t="str">
        <f ca="1">IFERROR(MATCH('자료입력 및 결과표시'!$X$4,OFFSET($AK$3,$AP574,,1000),0)+$AP574,"")</f>
        <v/>
      </c>
      <c r="AQ575" s="63" t="str">
        <f t="shared" ca="1" si="173"/>
        <v/>
      </c>
      <c r="AR575" s="63" t="str">
        <f t="shared" ca="1" si="174"/>
        <v/>
      </c>
      <c r="AS575" s="63" t="str">
        <f t="shared" ca="1" si="175"/>
        <v/>
      </c>
      <c r="AT575" s="63" t="str">
        <f t="shared" ca="1" si="176"/>
        <v/>
      </c>
      <c r="AU575" s="63" t="str">
        <f t="shared" ca="1" si="177"/>
        <v/>
      </c>
      <c r="AV575" s="63" t="str">
        <f t="shared" ca="1" si="178"/>
        <v/>
      </c>
      <c r="AW575" s="63" t="str">
        <f t="shared" ca="1" si="179"/>
        <v/>
      </c>
      <c r="AX575" s="63" t="str">
        <f t="shared" ca="1" si="180"/>
        <v/>
      </c>
      <c r="BC575"/>
    </row>
    <row r="576" spans="1:55" ht="16.5" x14ac:dyDescent="0.15">
      <c r="A576" s="60" t="str">
        <f ca="1">IFERROR(MATCH('자료입력 및 결과표시'!$A$4,OFFSET($I$3,$A575,,1000),0)+$A575,"")</f>
        <v/>
      </c>
      <c r="B576" s="60" t="str">
        <f t="shared" ca="1" si="181"/>
        <v/>
      </c>
      <c r="H576" s="18">
        <f t="shared" si="164"/>
        <v>0</v>
      </c>
      <c r="I576" s="129"/>
      <c r="J576" s="130"/>
      <c r="K576" s="131"/>
      <c r="L576" s="132"/>
      <c r="M576" s="113"/>
      <c r="N576" s="114"/>
      <c r="O576" s="114"/>
      <c r="P576" s="114"/>
      <c r="Q576" s="114"/>
      <c r="R576" s="114"/>
      <c r="S576" s="115"/>
      <c r="T576" s="116"/>
      <c r="U576" s="133"/>
      <c r="V576" s="134"/>
      <c r="W576" s="135"/>
      <c r="X576" s="141">
        <f t="shared" si="165"/>
        <v>0</v>
      </c>
      <c r="Y576" s="142">
        <f t="shared" si="166"/>
        <v>0</v>
      </c>
      <c r="Z576" s="142">
        <f t="shared" si="167"/>
        <v>0</v>
      </c>
      <c r="AA576" s="143">
        <f t="shared" si="168"/>
        <v>0</v>
      </c>
      <c r="AC576" s="53">
        <f>IF(AND(NOT(X576=0),$I576='자료입력 및 결과표시'!$A$4,COUNTIF('업무중복도(데이터 입력)'!$M576:$S576,'자료입력 및 결과표시'!A$9)&gt;=1),1,0)</f>
        <v>0</v>
      </c>
      <c r="AD576" s="53">
        <f>IF(AND(NOT(Y576=0),$I576='자료입력 및 결과표시'!$A$4,COUNTIF('업무중복도(데이터 입력)'!$M576:$S576,'자료입력 및 결과표시'!B$9)&gt;=1),2,0)</f>
        <v>0</v>
      </c>
      <c r="AE576" s="53">
        <f>IF(AND(NOT(Z576=0),$I576='자료입력 및 결과표시'!$A$4,COUNTIF('업무중복도(데이터 입력)'!$M576:$S576,'자료입력 및 결과표시'!C$9)&gt;=1),3,0)</f>
        <v>0</v>
      </c>
      <c r="AF576" s="53">
        <f>IF(AND(NOT(AA576=0),$I576='자료입력 및 결과표시'!$A$4,COUNTIF('업무중복도(데이터 입력)'!$M576:$S576,'자료입력 및 결과표시'!D$9)&gt;=1),4,0)</f>
        <v>0</v>
      </c>
      <c r="AH576" s="20" t="str">
        <f t="shared" si="169"/>
        <v>\\\0</v>
      </c>
      <c r="AI576" s="20" t="str">
        <f t="shared" si="170"/>
        <v>\\\0</v>
      </c>
      <c r="AJ576" s="20" t="str">
        <f t="shared" si="171"/>
        <v>\\\0</v>
      </c>
      <c r="AK576" s="20" t="str">
        <f t="shared" si="172"/>
        <v>\\\0</v>
      </c>
      <c r="AM576" s="63" t="str">
        <f ca="1">IFERROR(MATCH('자료입력 및 결과표시'!$U$4,OFFSET($AH$3,$AM575,,1000),0)+$AM575,"")</f>
        <v/>
      </c>
      <c r="AN576" s="63" t="str">
        <f ca="1">IFERROR(MATCH('자료입력 및 결과표시'!$V$4,OFFSET($AI$3,$AN575,,1000),0)+$AN575,"")</f>
        <v/>
      </c>
      <c r="AO576" s="63" t="str">
        <f ca="1">IFERROR(MATCH('자료입력 및 결과표시'!$W$4,OFFSET($AJ$3,$AO575,,1000),0)+$AO575,"")</f>
        <v/>
      </c>
      <c r="AP576" s="63" t="str">
        <f ca="1">IFERROR(MATCH('자료입력 및 결과표시'!$X$4,OFFSET($AK$3,$AP575,,1000),0)+$AP575,"")</f>
        <v/>
      </c>
      <c r="AQ576" s="63" t="str">
        <f t="shared" ca="1" si="173"/>
        <v/>
      </c>
      <c r="AR576" s="63" t="str">
        <f t="shared" ca="1" si="174"/>
        <v/>
      </c>
      <c r="AS576" s="63" t="str">
        <f t="shared" ca="1" si="175"/>
        <v/>
      </c>
      <c r="AT576" s="63" t="str">
        <f t="shared" ca="1" si="176"/>
        <v/>
      </c>
      <c r="AU576" s="63" t="str">
        <f t="shared" ca="1" si="177"/>
        <v/>
      </c>
      <c r="AV576" s="63" t="str">
        <f t="shared" ca="1" si="178"/>
        <v/>
      </c>
      <c r="AW576" s="63" t="str">
        <f t="shared" ca="1" si="179"/>
        <v/>
      </c>
      <c r="AX576" s="63" t="str">
        <f t="shared" ca="1" si="180"/>
        <v/>
      </c>
      <c r="BC576"/>
    </row>
    <row r="577" spans="1:55" ht="16.5" x14ac:dyDescent="0.15">
      <c r="A577" s="60" t="str">
        <f ca="1">IFERROR(MATCH('자료입력 및 결과표시'!$A$4,OFFSET($I$3,$A576,,1000),0)+$A576,"")</f>
        <v/>
      </c>
      <c r="B577" s="60" t="str">
        <f t="shared" ca="1" si="181"/>
        <v/>
      </c>
      <c r="H577" s="18">
        <f t="shared" si="164"/>
        <v>0</v>
      </c>
      <c r="I577" s="129"/>
      <c r="J577" s="130"/>
      <c r="K577" s="131"/>
      <c r="L577" s="132"/>
      <c r="M577" s="113"/>
      <c r="N577" s="114"/>
      <c r="O577" s="114"/>
      <c r="P577" s="114"/>
      <c r="Q577" s="114"/>
      <c r="R577" s="114"/>
      <c r="S577" s="115"/>
      <c r="T577" s="116"/>
      <c r="U577" s="133"/>
      <c r="V577" s="134"/>
      <c r="W577" s="135"/>
      <c r="X577" s="141">
        <f t="shared" si="165"/>
        <v>0</v>
      </c>
      <c r="Y577" s="142">
        <f t="shared" si="166"/>
        <v>0</v>
      </c>
      <c r="Z577" s="142">
        <f t="shared" si="167"/>
        <v>0</v>
      </c>
      <c r="AA577" s="143">
        <f t="shared" si="168"/>
        <v>0</v>
      </c>
      <c r="AC577" s="53">
        <f>IF(AND(NOT(X577=0),$I577='자료입력 및 결과표시'!$A$4,COUNTIF('업무중복도(데이터 입력)'!$M577:$S577,'자료입력 및 결과표시'!A$9)&gt;=1),1,0)</f>
        <v>0</v>
      </c>
      <c r="AD577" s="53">
        <f>IF(AND(NOT(Y577=0),$I577='자료입력 및 결과표시'!$A$4,COUNTIF('업무중복도(데이터 입력)'!$M577:$S577,'자료입력 및 결과표시'!B$9)&gt;=1),2,0)</f>
        <v>0</v>
      </c>
      <c r="AE577" s="53">
        <f>IF(AND(NOT(Z577=0),$I577='자료입력 및 결과표시'!$A$4,COUNTIF('업무중복도(데이터 입력)'!$M577:$S577,'자료입력 및 결과표시'!C$9)&gt;=1),3,0)</f>
        <v>0</v>
      </c>
      <c r="AF577" s="53">
        <f>IF(AND(NOT(AA577=0),$I577='자료입력 및 결과표시'!$A$4,COUNTIF('업무중복도(데이터 입력)'!$M577:$S577,'자료입력 및 결과표시'!D$9)&gt;=1),4,0)</f>
        <v>0</v>
      </c>
      <c r="AH577" s="20" t="str">
        <f t="shared" si="169"/>
        <v>\\\0</v>
      </c>
      <c r="AI577" s="20" t="str">
        <f t="shared" si="170"/>
        <v>\\\0</v>
      </c>
      <c r="AJ577" s="20" t="str">
        <f t="shared" si="171"/>
        <v>\\\0</v>
      </c>
      <c r="AK577" s="20" t="str">
        <f t="shared" si="172"/>
        <v>\\\0</v>
      </c>
      <c r="AM577" s="63" t="str">
        <f ca="1">IFERROR(MATCH('자료입력 및 결과표시'!$U$4,OFFSET($AH$3,$AM576,,1000),0)+$AM576,"")</f>
        <v/>
      </c>
      <c r="AN577" s="63" t="str">
        <f ca="1">IFERROR(MATCH('자료입력 및 결과표시'!$V$4,OFFSET($AI$3,$AN576,,1000),0)+$AN576,"")</f>
        <v/>
      </c>
      <c r="AO577" s="63" t="str">
        <f ca="1">IFERROR(MATCH('자료입력 및 결과표시'!$W$4,OFFSET($AJ$3,$AO576,,1000),0)+$AO576,"")</f>
        <v/>
      </c>
      <c r="AP577" s="63" t="str">
        <f ca="1">IFERROR(MATCH('자료입력 및 결과표시'!$X$4,OFFSET($AK$3,$AP576,,1000),0)+$AP576,"")</f>
        <v/>
      </c>
      <c r="AQ577" s="63" t="str">
        <f t="shared" ca="1" si="173"/>
        <v/>
      </c>
      <c r="AR577" s="63" t="str">
        <f t="shared" ca="1" si="174"/>
        <v/>
      </c>
      <c r="AS577" s="63" t="str">
        <f t="shared" ca="1" si="175"/>
        <v/>
      </c>
      <c r="AT577" s="63" t="str">
        <f t="shared" ca="1" si="176"/>
        <v/>
      </c>
      <c r="AU577" s="63" t="str">
        <f t="shared" ca="1" si="177"/>
        <v/>
      </c>
      <c r="AV577" s="63" t="str">
        <f t="shared" ca="1" si="178"/>
        <v/>
      </c>
      <c r="AW577" s="63" t="str">
        <f t="shared" ca="1" si="179"/>
        <v/>
      </c>
      <c r="AX577" s="63" t="str">
        <f t="shared" ca="1" si="180"/>
        <v/>
      </c>
      <c r="BC577"/>
    </row>
    <row r="578" spans="1:55" ht="16.5" x14ac:dyDescent="0.15">
      <c r="A578" s="60" t="str">
        <f ca="1">IFERROR(MATCH('자료입력 및 결과표시'!$A$4,OFFSET($I$3,$A577,,1000),0)+$A577,"")</f>
        <v/>
      </c>
      <c r="B578" s="60" t="str">
        <f t="shared" ca="1" si="181"/>
        <v/>
      </c>
      <c r="H578" s="18">
        <f t="shared" si="164"/>
        <v>0</v>
      </c>
      <c r="I578" s="129"/>
      <c r="J578" s="130"/>
      <c r="K578" s="131"/>
      <c r="L578" s="132"/>
      <c r="M578" s="113"/>
      <c r="N578" s="114"/>
      <c r="O578" s="114"/>
      <c r="P578" s="114"/>
      <c r="Q578" s="114"/>
      <c r="R578" s="114"/>
      <c r="S578" s="115"/>
      <c r="T578" s="116"/>
      <c r="U578" s="133"/>
      <c r="V578" s="134"/>
      <c r="W578" s="135"/>
      <c r="X578" s="141">
        <f t="shared" si="165"/>
        <v>0</v>
      </c>
      <c r="Y578" s="142">
        <f t="shared" si="166"/>
        <v>0</v>
      </c>
      <c r="Z578" s="142">
        <f t="shared" si="167"/>
        <v>0</v>
      </c>
      <c r="AA578" s="143">
        <f t="shared" si="168"/>
        <v>0</v>
      </c>
      <c r="AC578" s="53">
        <f>IF(AND(NOT(X578=0),$I578='자료입력 및 결과표시'!$A$4,COUNTIF('업무중복도(데이터 입력)'!$M578:$S578,'자료입력 및 결과표시'!A$9)&gt;=1),1,0)</f>
        <v>0</v>
      </c>
      <c r="AD578" s="53">
        <f>IF(AND(NOT(Y578=0),$I578='자료입력 및 결과표시'!$A$4,COUNTIF('업무중복도(데이터 입력)'!$M578:$S578,'자료입력 및 결과표시'!B$9)&gt;=1),2,0)</f>
        <v>0</v>
      </c>
      <c r="AE578" s="53">
        <f>IF(AND(NOT(Z578=0),$I578='자료입력 및 결과표시'!$A$4,COUNTIF('업무중복도(데이터 입력)'!$M578:$S578,'자료입력 및 결과표시'!C$9)&gt;=1),3,0)</f>
        <v>0</v>
      </c>
      <c r="AF578" s="53">
        <f>IF(AND(NOT(AA578=0),$I578='자료입력 및 결과표시'!$A$4,COUNTIF('업무중복도(데이터 입력)'!$M578:$S578,'자료입력 및 결과표시'!D$9)&gt;=1),4,0)</f>
        <v>0</v>
      </c>
      <c r="AH578" s="20" t="str">
        <f t="shared" si="169"/>
        <v>\\\0</v>
      </c>
      <c r="AI578" s="20" t="str">
        <f t="shared" si="170"/>
        <v>\\\0</v>
      </c>
      <c r="AJ578" s="20" t="str">
        <f t="shared" si="171"/>
        <v>\\\0</v>
      </c>
      <c r="AK578" s="20" t="str">
        <f t="shared" si="172"/>
        <v>\\\0</v>
      </c>
      <c r="AM578" s="63" t="str">
        <f ca="1">IFERROR(MATCH('자료입력 및 결과표시'!$U$4,OFFSET($AH$3,$AM577,,1000),0)+$AM577,"")</f>
        <v/>
      </c>
      <c r="AN578" s="63" t="str">
        <f ca="1">IFERROR(MATCH('자료입력 및 결과표시'!$V$4,OFFSET($AI$3,$AN577,,1000),0)+$AN577,"")</f>
        <v/>
      </c>
      <c r="AO578" s="63" t="str">
        <f ca="1">IFERROR(MATCH('자료입력 및 결과표시'!$W$4,OFFSET($AJ$3,$AO577,,1000),0)+$AO577,"")</f>
        <v/>
      </c>
      <c r="AP578" s="63" t="str">
        <f ca="1">IFERROR(MATCH('자료입력 및 결과표시'!$X$4,OFFSET($AK$3,$AP577,,1000),0)+$AP577,"")</f>
        <v/>
      </c>
      <c r="AQ578" s="63" t="str">
        <f t="shared" ca="1" si="173"/>
        <v/>
      </c>
      <c r="AR578" s="63" t="str">
        <f t="shared" ca="1" si="174"/>
        <v/>
      </c>
      <c r="AS578" s="63" t="str">
        <f t="shared" ca="1" si="175"/>
        <v/>
      </c>
      <c r="AT578" s="63" t="str">
        <f t="shared" ca="1" si="176"/>
        <v/>
      </c>
      <c r="AU578" s="63" t="str">
        <f t="shared" ca="1" si="177"/>
        <v/>
      </c>
      <c r="AV578" s="63" t="str">
        <f t="shared" ca="1" si="178"/>
        <v/>
      </c>
      <c r="AW578" s="63" t="str">
        <f t="shared" ca="1" si="179"/>
        <v/>
      </c>
      <c r="AX578" s="63" t="str">
        <f t="shared" ca="1" si="180"/>
        <v/>
      </c>
      <c r="BC578"/>
    </row>
    <row r="579" spans="1:55" ht="16.5" x14ac:dyDescent="0.15">
      <c r="A579" s="60" t="str">
        <f ca="1">IFERROR(MATCH('자료입력 및 결과표시'!$A$4,OFFSET($I$3,$A578,,1000),0)+$A578,"")</f>
        <v/>
      </c>
      <c r="B579" s="60" t="str">
        <f t="shared" ca="1" si="181"/>
        <v/>
      </c>
      <c r="H579" s="18">
        <f t="shared" ref="H579:H642" si="182">IF(OR(NOT(X579=0),NOT(Y579=0),NOT(Z579=0),NOT(AA579=0)),$A$3&amp;"\"&amp;V579&amp;"\"&amp;W579,0)</f>
        <v>0</v>
      </c>
      <c r="I579" s="129"/>
      <c r="J579" s="130"/>
      <c r="K579" s="131"/>
      <c r="L579" s="132"/>
      <c r="M579" s="113"/>
      <c r="N579" s="114"/>
      <c r="O579" s="114"/>
      <c r="P579" s="114"/>
      <c r="Q579" s="114"/>
      <c r="R579" s="114"/>
      <c r="S579" s="115"/>
      <c r="T579" s="116"/>
      <c r="U579" s="133"/>
      <c r="V579" s="134"/>
      <c r="W579" s="135"/>
      <c r="X579" s="141">
        <f t="shared" si="165"/>
        <v>0</v>
      </c>
      <c r="Y579" s="142">
        <f t="shared" si="166"/>
        <v>0</v>
      </c>
      <c r="Z579" s="142">
        <f t="shared" si="167"/>
        <v>0</v>
      </c>
      <c r="AA579" s="143">
        <f t="shared" si="168"/>
        <v>0</v>
      </c>
      <c r="AC579" s="53">
        <f>IF(AND(NOT(X579=0),$I579='자료입력 및 결과표시'!$A$4,COUNTIF('업무중복도(데이터 입력)'!$M579:$S579,'자료입력 및 결과표시'!A$9)&gt;=1),1,0)</f>
        <v>0</v>
      </c>
      <c r="AD579" s="53">
        <f>IF(AND(NOT(Y579=0),$I579='자료입력 및 결과표시'!$A$4,COUNTIF('업무중복도(데이터 입력)'!$M579:$S579,'자료입력 및 결과표시'!B$9)&gt;=1),2,0)</f>
        <v>0</v>
      </c>
      <c r="AE579" s="53">
        <f>IF(AND(NOT(Z579=0),$I579='자료입력 및 결과표시'!$A$4,COUNTIF('업무중복도(데이터 입력)'!$M579:$S579,'자료입력 및 결과표시'!C$9)&gt;=1),3,0)</f>
        <v>0</v>
      </c>
      <c r="AF579" s="53">
        <f>IF(AND(NOT(AA579=0),$I579='자료입력 및 결과표시'!$A$4,COUNTIF('업무중복도(데이터 입력)'!$M579:$S579,'자료입력 및 결과표시'!D$9)&gt;=1),4,0)</f>
        <v>0</v>
      </c>
      <c r="AH579" s="20" t="str">
        <f t="shared" si="169"/>
        <v>\\\0</v>
      </c>
      <c r="AI579" s="20" t="str">
        <f t="shared" si="170"/>
        <v>\\\0</v>
      </c>
      <c r="AJ579" s="20" t="str">
        <f t="shared" si="171"/>
        <v>\\\0</v>
      </c>
      <c r="AK579" s="20" t="str">
        <f t="shared" si="172"/>
        <v>\\\0</v>
      </c>
      <c r="AM579" s="63" t="str">
        <f ca="1">IFERROR(MATCH('자료입력 및 결과표시'!$U$4,OFFSET($AH$3,$AM578,,1000),0)+$AM578,"")</f>
        <v/>
      </c>
      <c r="AN579" s="63" t="str">
        <f ca="1">IFERROR(MATCH('자료입력 및 결과표시'!$V$4,OFFSET($AI$3,$AN578,,1000),0)+$AN578,"")</f>
        <v/>
      </c>
      <c r="AO579" s="63" t="str">
        <f ca="1">IFERROR(MATCH('자료입력 및 결과표시'!$W$4,OFFSET($AJ$3,$AO578,,1000),0)+$AO578,"")</f>
        <v/>
      </c>
      <c r="AP579" s="63" t="str">
        <f ca="1">IFERROR(MATCH('자료입력 및 결과표시'!$X$4,OFFSET($AK$3,$AP578,,1000),0)+$AP578,"")</f>
        <v/>
      </c>
      <c r="AQ579" s="63" t="str">
        <f t="shared" ca="1" si="173"/>
        <v/>
      </c>
      <c r="AR579" s="63" t="str">
        <f t="shared" ca="1" si="174"/>
        <v/>
      </c>
      <c r="AS579" s="63" t="str">
        <f t="shared" ca="1" si="175"/>
        <v/>
      </c>
      <c r="AT579" s="63" t="str">
        <f t="shared" ca="1" si="176"/>
        <v/>
      </c>
      <c r="AU579" s="63" t="str">
        <f t="shared" ca="1" si="177"/>
        <v/>
      </c>
      <c r="AV579" s="63" t="str">
        <f t="shared" ca="1" si="178"/>
        <v/>
      </c>
      <c r="AW579" s="63" t="str">
        <f t="shared" ca="1" si="179"/>
        <v/>
      </c>
      <c r="AX579" s="63" t="str">
        <f t="shared" ca="1" si="180"/>
        <v/>
      </c>
      <c r="BC579"/>
    </row>
    <row r="580" spans="1:55" ht="16.5" x14ac:dyDescent="0.15">
      <c r="A580" s="60" t="str">
        <f ca="1">IFERROR(MATCH('자료입력 및 결과표시'!$A$4,OFFSET($I$3,$A579,,1000),0)+$A579,"")</f>
        <v/>
      </c>
      <c r="B580" s="60" t="str">
        <f t="shared" ca="1" si="181"/>
        <v/>
      </c>
      <c r="H580" s="18">
        <f t="shared" si="182"/>
        <v>0</v>
      </c>
      <c r="I580" s="129"/>
      <c r="J580" s="130"/>
      <c r="K580" s="131"/>
      <c r="L580" s="132"/>
      <c r="M580" s="113"/>
      <c r="N580" s="114"/>
      <c r="O580" s="114"/>
      <c r="P580" s="114"/>
      <c r="Q580" s="114"/>
      <c r="R580" s="114"/>
      <c r="S580" s="115"/>
      <c r="T580" s="116"/>
      <c r="U580" s="133"/>
      <c r="V580" s="134"/>
      <c r="W580" s="135"/>
      <c r="X580" s="141">
        <f t="shared" ref="X580:X643" si="183">IF($C$5="미만",IF(AND($I580=$A$3,OR(B$3=$M580,B$3=$N580,B$3=$O580,B$3=$P580,B$3=$Q580,B$3=$R580,B$3=$S580)),IF(OR($A$5+90&gt;=$L580,$A$5&lt;$K580),0,IF($L580-$A$5-90&gt;=$B$5,$B$5,$L580-$A$5-90)),0),IF($T580=$C$5,IF(AND($I580=$A$3,OR(B$3=$M580,B$3=$N580,B$3=$O580,B$3=$P580,B$3=$Q580,B$3=$R580,B$3=$S580)),IF(OR($A$5+90&gt;=$L580,$A$5&lt;$K580),0,IF($L580-$A$5-90&gt;=$B$5,$B$5,$L580-$A$5-90)),0),0))</f>
        <v>0</v>
      </c>
      <c r="Y580" s="142">
        <f t="shared" ref="Y580:Y643" si="184">IF($C$5="미만",IF(AND($I580=$A$3,OR(C$3=$M580,C$3=$N580,C$3=$O580,C$3=$P580,C$3=$Q580,C$3=$R580,C$3=$S580)),IF(OR($A$5+90&gt;=$L580,$A$5&lt;$K580),0,IF($L580-$A$5-90&gt;=$B$5,$B$5,$L580-$A$5-90)),0),IF($T580=$C$5,IF(AND($I580=$A$3,OR(C$3=$M580,C$3=$N580,C$3=$O580,C$3=$P580,C$3=$Q580,C$3=$R580,C$3=$S580)),IF(OR($A$5+90&gt;=$L580,$A$5&lt;$K580),0,IF($L580-$A$5-90&gt;=$B$5,$B$5,$L580-$A$5-90)),0),0))</f>
        <v>0</v>
      </c>
      <c r="Z580" s="142">
        <f t="shared" ref="Z580:Z643" si="185">IF($C$5="미만",IF(AND($I580=$A$3,OR(D$3=$M580,D$3=$N580,D$3=$O580,D$3=$P580,D$3=$Q580,D$3=$R580,D$3=$S580)),IF(OR($A$5+90&gt;=$L580,$A$5&lt;$K580),0,IF($L580-$A$5-90&gt;=$B$5,$B$5,$L580-$A$5-90)),0),IF($T580=$C$5,IF(AND($I580=$A$3,OR(D$3=$M580,D$3=$N580,D$3=$O580,D$3=$P580,D$3=$Q580,D$3=$R580,D$3=$S580)),IF(OR($A$5+90&gt;=$L580,$A$5&lt;$K580),0,IF($L580-$A$5-90&gt;=$B$5,$B$5,$L580-$A$5-90)),0),0))</f>
        <v>0</v>
      </c>
      <c r="AA580" s="143">
        <f t="shared" ref="AA580:AA643" si="186">IF($C$5="미만",IF(AND($I580=$A$3,OR(E$3=$M580,E$3=$N580,E$3=$O580,E$3=$P580,E$3=$Q580,E$3=$R580,E$3=$S580)),IF(OR($A$5+90&gt;=$L580,$A$5&lt;$K580),0,IF($L580-$A$5-90&gt;=$B$5,$B$5,$L580-$A$5-90)),0),IF($T580=$C$5,IF(AND($I580=$A$3,OR(E$3=$M580,E$3=$N580,E$3=$O580,E$3=$P580,E$3=$Q580,E$3=$R580,E$3=$S580)),IF(OR($A$5+90&gt;=$L580,$A$5&lt;$K580),0,IF($L580-$A$5-90&gt;=$B$5,$B$5,$L580-$A$5-90)),0),0))</f>
        <v>0</v>
      </c>
      <c r="AC580" s="53">
        <f>IF(AND(NOT(X580=0),$I580='자료입력 및 결과표시'!$A$4,COUNTIF('업무중복도(데이터 입력)'!$M580:$S580,'자료입력 및 결과표시'!A$9)&gt;=1),1,0)</f>
        <v>0</v>
      </c>
      <c r="AD580" s="53">
        <f>IF(AND(NOT(Y580=0),$I580='자료입력 및 결과표시'!$A$4,COUNTIF('업무중복도(데이터 입력)'!$M580:$S580,'자료입력 및 결과표시'!B$9)&gt;=1),2,0)</f>
        <v>0</v>
      </c>
      <c r="AE580" s="53">
        <f>IF(AND(NOT(Z580=0),$I580='자료입력 및 결과표시'!$A$4,COUNTIF('업무중복도(데이터 입력)'!$M580:$S580,'자료입력 및 결과표시'!C$9)&gt;=1),3,0)</f>
        <v>0</v>
      </c>
      <c r="AF580" s="53">
        <f>IF(AND(NOT(AA580=0),$I580='자료입력 및 결과표시'!$A$4,COUNTIF('업무중복도(데이터 입력)'!$M580:$S580,'자료입력 및 결과표시'!D$9)&gt;=1),4,0)</f>
        <v>0</v>
      </c>
      <c r="AH580" s="20" t="str">
        <f t="shared" ref="AH580:AH643" si="187">$I580&amp;"\"&amp;$V580&amp;"\"&amp;$W580&amp;"\"&amp;$AC580</f>
        <v>\\\0</v>
      </c>
      <c r="AI580" s="20" t="str">
        <f t="shared" ref="AI580:AI643" si="188">$I580&amp;"\"&amp;$V580&amp;"\"&amp;$W580&amp;"\"&amp;$AD580</f>
        <v>\\\0</v>
      </c>
      <c r="AJ580" s="20" t="str">
        <f t="shared" ref="AJ580:AJ643" si="189">$I580&amp;"\"&amp;$V580&amp;"\"&amp;$W580&amp;"\"&amp;$AE580</f>
        <v>\\\0</v>
      </c>
      <c r="AK580" s="20" t="str">
        <f t="shared" ref="AK580:AK643" si="190">$I580&amp;"\"&amp;$V580&amp;"\"&amp;$W580&amp;"\"&amp;$AF580</f>
        <v>\\\0</v>
      </c>
      <c r="AM580" s="63" t="str">
        <f ca="1">IFERROR(MATCH('자료입력 및 결과표시'!$U$4,OFFSET($AH$3,$AM579,,1000),0)+$AM579,"")</f>
        <v/>
      </c>
      <c r="AN580" s="63" t="str">
        <f ca="1">IFERROR(MATCH('자료입력 및 결과표시'!$V$4,OFFSET($AI$3,$AN579,,1000),0)+$AN579,"")</f>
        <v/>
      </c>
      <c r="AO580" s="63" t="str">
        <f ca="1">IFERROR(MATCH('자료입력 및 결과표시'!$W$4,OFFSET($AJ$3,$AO579,,1000),0)+$AO579,"")</f>
        <v/>
      </c>
      <c r="AP580" s="63" t="str">
        <f ca="1">IFERROR(MATCH('자료입력 및 결과표시'!$X$4,OFFSET($AK$3,$AP579,,1000),0)+$AP579,"")</f>
        <v/>
      </c>
      <c r="AQ580" s="63" t="str">
        <f t="shared" ref="AQ580:AQ643" ca="1" si="191">IFERROR(INDEX($J$3:$J$1003,AM580),"")</f>
        <v/>
      </c>
      <c r="AR580" s="63" t="str">
        <f t="shared" ref="AR580:AR643" ca="1" si="192">IFERROR(INDEX($J$3:$J$1003,AN580),"")</f>
        <v/>
      </c>
      <c r="AS580" s="63" t="str">
        <f t="shared" ref="AS580:AS643" ca="1" si="193">IFERROR(INDEX($J$3:$J$1003,AO580),"")</f>
        <v/>
      </c>
      <c r="AT580" s="63" t="str">
        <f t="shared" ref="AT580:AT643" ca="1" si="194">IFERROR(INDEX($J$3:$J$1003,AP580),"")</f>
        <v/>
      </c>
      <c r="AU580" s="63" t="str">
        <f t="shared" ref="AU580:AU643" ca="1" si="195">IFERROR(INDEX($X$3:$X$1003,AM580),"")</f>
        <v/>
      </c>
      <c r="AV580" s="63" t="str">
        <f t="shared" ref="AV580:AV643" ca="1" si="196">IFERROR(INDEX($Y$3:$Y$1003,AN580),"")</f>
        <v/>
      </c>
      <c r="AW580" s="63" t="str">
        <f t="shared" ref="AW580:AW643" ca="1" si="197">IFERROR(INDEX($Z$3:$Z$1003,AO580),"")</f>
        <v/>
      </c>
      <c r="AX580" s="63" t="str">
        <f t="shared" ref="AX580:AX643" ca="1" si="198">IFERROR(INDEX($AA$3:$AA$1003,AP580),"")</f>
        <v/>
      </c>
      <c r="BC580"/>
    </row>
    <row r="581" spans="1:55" ht="16.5" x14ac:dyDescent="0.15">
      <c r="A581" s="60" t="str">
        <f ca="1">IFERROR(MATCH('자료입력 및 결과표시'!$A$4,OFFSET($I$3,$A580,,1000),0)+$A580,"")</f>
        <v/>
      </c>
      <c r="B581" s="60" t="str">
        <f t="shared" ca="1" si="181"/>
        <v/>
      </c>
      <c r="H581" s="18">
        <f t="shared" si="182"/>
        <v>0</v>
      </c>
      <c r="I581" s="129"/>
      <c r="J581" s="130"/>
      <c r="K581" s="131"/>
      <c r="L581" s="132"/>
      <c r="M581" s="113"/>
      <c r="N581" s="114"/>
      <c r="O581" s="114"/>
      <c r="P581" s="114"/>
      <c r="Q581" s="114"/>
      <c r="R581" s="114"/>
      <c r="S581" s="115"/>
      <c r="T581" s="116"/>
      <c r="U581" s="133"/>
      <c r="V581" s="134"/>
      <c r="W581" s="135"/>
      <c r="X581" s="141">
        <f t="shared" si="183"/>
        <v>0</v>
      </c>
      <c r="Y581" s="142">
        <f t="shared" si="184"/>
        <v>0</v>
      </c>
      <c r="Z581" s="142">
        <f t="shared" si="185"/>
        <v>0</v>
      </c>
      <c r="AA581" s="143">
        <f t="shared" si="186"/>
        <v>0</v>
      </c>
      <c r="AC581" s="53">
        <f>IF(AND(NOT(X581=0),$I581='자료입력 및 결과표시'!$A$4,COUNTIF('업무중복도(데이터 입력)'!$M581:$S581,'자료입력 및 결과표시'!A$9)&gt;=1),1,0)</f>
        <v>0</v>
      </c>
      <c r="AD581" s="53">
        <f>IF(AND(NOT(Y581=0),$I581='자료입력 및 결과표시'!$A$4,COUNTIF('업무중복도(데이터 입력)'!$M581:$S581,'자료입력 및 결과표시'!B$9)&gt;=1),2,0)</f>
        <v>0</v>
      </c>
      <c r="AE581" s="53">
        <f>IF(AND(NOT(Z581=0),$I581='자료입력 및 결과표시'!$A$4,COUNTIF('업무중복도(데이터 입력)'!$M581:$S581,'자료입력 및 결과표시'!C$9)&gt;=1),3,0)</f>
        <v>0</v>
      </c>
      <c r="AF581" s="53">
        <f>IF(AND(NOT(AA581=0),$I581='자료입력 및 결과표시'!$A$4,COUNTIF('업무중복도(데이터 입력)'!$M581:$S581,'자료입력 및 결과표시'!D$9)&gt;=1),4,0)</f>
        <v>0</v>
      </c>
      <c r="AH581" s="20" t="str">
        <f t="shared" si="187"/>
        <v>\\\0</v>
      </c>
      <c r="AI581" s="20" t="str">
        <f t="shared" si="188"/>
        <v>\\\0</v>
      </c>
      <c r="AJ581" s="20" t="str">
        <f t="shared" si="189"/>
        <v>\\\0</v>
      </c>
      <c r="AK581" s="20" t="str">
        <f t="shared" si="190"/>
        <v>\\\0</v>
      </c>
      <c r="AM581" s="63" t="str">
        <f ca="1">IFERROR(MATCH('자료입력 및 결과표시'!$U$4,OFFSET($AH$3,$AM580,,1000),0)+$AM580,"")</f>
        <v/>
      </c>
      <c r="AN581" s="63" t="str">
        <f ca="1">IFERROR(MATCH('자료입력 및 결과표시'!$V$4,OFFSET($AI$3,$AN580,,1000),0)+$AN580,"")</f>
        <v/>
      </c>
      <c r="AO581" s="63" t="str">
        <f ca="1">IFERROR(MATCH('자료입력 및 결과표시'!$W$4,OFFSET($AJ$3,$AO580,,1000),0)+$AO580,"")</f>
        <v/>
      </c>
      <c r="AP581" s="63" t="str">
        <f ca="1">IFERROR(MATCH('자료입력 및 결과표시'!$X$4,OFFSET($AK$3,$AP580,,1000),0)+$AP580,"")</f>
        <v/>
      </c>
      <c r="AQ581" s="63" t="str">
        <f t="shared" ca="1" si="191"/>
        <v/>
      </c>
      <c r="AR581" s="63" t="str">
        <f t="shared" ca="1" si="192"/>
        <v/>
      </c>
      <c r="AS581" s="63" t="str">
        <f t="shared" ca="1" si="193"/>
        <v/>
      </c>
      <c r="AT581" s="63" t="str">
        <f t="shared" ca="1" si="194"/>
        <v/>
      </c>
      <c r="AU581" s="63" t="str">
        <f t="shared" ca="1" si="195"/>
        <v/>
      </c>
      <c r="AV581" s="63" t="str">
        <f t="shared" ca="1" si="196"/>
        <v/>
      </c>
      <c r="AW581" s="63" t="str">
        <f t="shared" ca="1" si="197"/>
        <v/>
      </c>
      <c r="AX581" s="63" t="str">
        <f t="shared" ca="1" si="198"/>
        <v/>
      </c>
      <c r="BC581"/>
    </row>
    <row r="582" spans="1:55" ht="16.5" x14ac:dyDescent="0.15">
      <c r="A582" s="60" t="str">
        <f ca="1">IFERROR(MATCH('자료입력 및 결과표시'!$A$4,OFFSET($I$3,$A581,,1000),0)+$A581,"")</f>
        <v/>
      </c>
      <c r="B582" s="60" t="str">
        <f t="shared" ca="1" si="181"/>
        <v/>
      </c>
      <c r="H582" s="18">
        <f t="shared" si="182"/>
        <v>0</v>
      </c>
      <c r="I582" s="129"/>
      <c r="J582" s="130"/>
      <c r="K582" s="131"/>
      <c r="L582" s="132"/>
      <c r="M582" s="113"/>
      <c r="N582" s="114"/>
      <c r="O582" s="114"/>
      <c r="P582" s="114"/>
      <c r="Q582" s="114"/>
      <c r="R582" s="114"/>
      <c r="S582" s="115"/>
      <c r="T582" s="116"/>
      <c r="U582" s="133"/>
      <c r="V582" s="134"/>
      <c r="W582" s="135"/>
      <c r="X582" s="141">
        <f t="shared" si="183"/>
        <v>0</v>
      </c>
      <c r="Y582" s="142">
        <f t="shared" si="184"/>
        <v>0</v>
      </c>
      <c r="Z582" s="142">
        <f t="shared" si="185"/>
        <v>0</v>
      </c>
      <c r="AA582" s="143">
        <f t="shared" si="186"/>
        <v>0</v>
      </c>
      <c r="AC582" s="53">
        <f>IF(AND(NOT(X582=0),$I582='자료입력 및 결과표시'!$A$4,COUNTIF('업무중복도(데이터 입력)'!$M582:$S582,'자료입력 및 결과표시'!A$9)&gt;=1),1,0)</f>
        <v>0</v>
      </c>
      <c r="AD582" s="53">
        <f>IF(AND(NOT(Y582=0),$I582='자료입력 및 결과표시'!$A$4,COUNTIF('업무중복도(데이터 입력)'!$M582:$S582,'자료입력 및 결과표시'!B$9)&gt;=1),2,0)</f>
        <v>0</v>
      </c>
      <c r="AE582" s="53">
        <f>IF(AND(NOT(Z582=0),$I582='자료입력 및 결과표시'!$A$4,COUNTIF('업무중복도(데이터 입력)'!$M582:$S582,'자료입력 및 결과표시'!C$9)&gt;=1),3,0)</f>
        <v>0</v>
      </c>
      <c r="AF582" s="53">
        <f>IF(AND(NOT(AA582=0),$I582='자료입력 및 결과표시'!$A$4,COUNTIF('업무중복도(데이터 입력)'!$M582:$S582,'자료입력 및 결과표시'!D$9)&gt;=1),4,0)</f>
        <v>0</v>
      </c>
      <c r="AH582" s="20" t="str">
        <f t="shared" si="187"/>
        <v>\\\0</v>
      </c>
      <c r="AI582" s="20" t="str">
        <f t="shared" si="188"/>
        <v>\\\0</v>
      </c>
      <c r="AJ582" s="20" t="str">
        <f t="shared" si="189"/>
        <v>\\\0</v>
      </c>
      <c r="AK582" s="20" t="str">
        <f t="shared" si="190"/>
        <v>\\\0</v>
      </c>
      <c r="AM582" s="63" t="str">
        <f ca="1">IFERROR(MATCH('자료입력 및 결과표시'!$U$4,OFFSET($AH$3,$AM581,,1000),0)+$AM581,"")</f>
        <v/>
      </c>
      <c r="AN582" s="63" t="str">
        <f ca="1">IFERROR(MATCH('자료입력 및 결과표시'!$V$4,OFFSET($AI$3,$AN581,,1000),0)+$AN581,"")</f>
        <v/>
      </c>
      <c r="AO582" s="63" t="str">
        <f ca="1">IFERROR(MATCH('자료입력 및 결과표시'!$W$4,OFFSET($AJ$3,$AO581,,1000),0)+$AO581,"")</f>
        <v/>
      </c>
      <c r="AP582" s="63" t="str">
        <f ca="1">IFERROR(MATCH('자료입력 및 결과표시'!$X$4,OFFSET($AK$3,$AP581,,1000),0)+$AP581,"")</f>
        <v/>
      </c>
      <c r="AQ582" s="63" t="str">
        <f t="shared" ca="1" si="191"/>
        <v/>
      </c>
      <c r="AR582" s="63" t="str">
        <f t="shared" ca="1" si="192"/>
        <v/>
      </c>
      <c r="AS582" s="63" t="str">
        <f t="shared" ca="1" si="193"/>
        <v/>
      </c>
      <c r="AT582" s="63" t="str">
        <f t="shared" ca="1" si="194"/>
        <v/>
      </c>
      <c r="AU582" s="63" t="str">
        <f t="shared" ca="1" si="195"/>
        <v/>
      </c>
      <c r="AV582" s="63" t="str">
        <f t="shared" ca="1" si="196"/>
        <v/>
      </c>
      <c r="AW582" s="63" t="str">
        <f t="shared" ca="1" si="197"/>
        <v/>
      </c>
      <c r="AX582" s="63" t="str">
        <f t="shared" ca="1" si="198"/>
        <v/>
      </c>
      <c r="BC582"/>
    </row>
    <row r="583" spans="1:55" ht="16.5" x14ac:dyDescent="0.15">
      <c r="A583" s="60" t="str">
        <f ca="1">IFERROR(MATCH('자료입력 및 결과표시'!$A$4,OFFSET($I$3,$A582,,1000),0)+$A582,"")</f>
        <v/>
      </c>
      <c r="B583" s="60" t="str">
        <f t="shared" ca="1" si="181"/>
        <v/>
      </c>
      <c r="H583" s="18">
        <f t="shared" si="182"/>
        <v>0</v>
      </c>
      <c r="I583" s="129"/>
      <c r="J583" s="130"/>
      <c r="K583" s="131"/>
      <c r="L583" s="132"/>
      <c r="M583" s="113"/>
      <c r="N583" s="114"/>
      <c r="O583" s="114"/>
      <c r="P583" s="114"/>
      <c r="Q583" s="114"/>
      <c r="R583" s="114"/>
      <c r="S583" s="115"/>
      <c r="T583" s="116"/>
      <c r="U583" s="133"/>
      <c r="V583" s="134"/>
      <c r="W583" s="135"/>
      <c r="X583" s="141">
        <f t="shared" si="183"/>
        <v>0</v>
      </c>
      <c r="Y583" s="142">
        <f t="shared" si="184"/>
        <v>0</v>
      </c>
      <c r="Z583" s="142">
        <f t="shared" si="185"/>
        <v>0</v>
      </c>
      <c r="AA583" s="143">
        <f t="shared" si="186"/>
        <v>0</v>
      </c>
      <c r="AC583" s="53">
        <f>IF(AND(NOT(X583=0),$I583='자료입력 및 결과표시'!$A$4,COUNTIF('업무중복도(데이터 입력)'!$M583:$S583,'자료입력 및 결과표시'!A$9)&gt;=1),1,0)</f>
        <v>0</v>
      </c>
      <c r="AD583" s="53">
        <f>IF(AND(NOT(Y583=0),$I583='자료입력 및 결과표시'!$A$4,COUNTIF('업무중복도(데이터 입력)'!$M583:$S583,'자료입력 및 결과표시'!B$9)&gt;=1),2,0)</f>
        <v>0</v>
      </c>
      <c r="AE583" s="53">
        <f>IF(AND(NOT(Z583=0),$I583='자료입력 및 결과표시'!$A$4,COUNTIF('업무중복도(데이터 입력)'!$M583:$S583,'자료입력 및 결과표시'!C$9)&gt;=1),3,0)</f>
        <v>0</v>
      </c>
      <c r="AF583" s="53">
        <f>IF(AND(NOT(AA583=0),$I583='자료입력 및 결과표시'!$A$4,COUNTIF('업무중복도(데이터 입력)'!$M583:$S583,'자료입력 및 결과표시'!D$9)&gt;=1),4,0)</f>
        <v>0</v>
      </c>
      <c r="AH583" s="20" t="str">
        <f t="shared" si="187"/>
        <v>\\\0</v>
      </c>
      <c r="AI583" s="20" t="str">
        <f t="shared" si="188"/>
        <v>\\\0</v>
      </c>
      <c r="AJ583" s="20" t="str">
        <f t="shared" si="189"/>
        <v>\\\0</v>
      </c>
      <c r="AK583" s="20" t="str">
        <f t="shared" si="190"/>
        <v>\\\0</v>
      </c>
      <c r="AM583" s="63" t="str">
        <f ca="1">IFERROR(MATCH('자료입력 및 결과표시'!$U$4,OFFSET($AH$3,$AM582,,1000),0)+$AM582,"")</f>
        <v/>
      </c>
      <c r="AN583" s="63" t="str">
        <f ca="1">IFERROR(MATCH('자료입력 및 결과표시'!$V$4,OFFSET($AI$3,$AN582,,1000),0)+$AN582,"")</f>
        <v/>
      </c>
      <c r="AO583" s="63" t="str">
        <f ca="1">IFERROR(MATCH('자료입력 및 결과표시'!$W$4,OFFSET($AJ$3,$AO582,,1000),0)+$AO582,"")</f>
        <v/>
      </c>
      <c r="AP583" s="63" t="str">
        <f ca="1">IFERROR(MATCH('자료입력 및 결과표시'!$X$4,OFFSET($AK$3,$AP582,,1000),0)+$AP582,"")</f>
        <v/>
      </c>
      <c r="AQ583" s="63" t="str">
        <f t="shared" ca="1" si="191"/>
        <v/>
      </c>
      <c r="AR583" s="63" t="str">
        <f t="shared" ca="1" si="192"/>
        <v/>
      </c>
      <c r="AS583" s="63" t="str">
        <f t="shared" ca="1" si="193"/>
        <v/>
      </c>
      <c r="AT583" s="63" t="str">
        <f t="shared" ca="1" si="194"/>
        <v/>
      </c>
      <c r="AU583" s="63" t="str">
        <f t="shared" ca="1" si="195"/>
        <v/>
      </c>
      <c r="AV583" s="63" t="str">
        <f t="shared" ca="1" si="196"/>
        <v/>
      </c>
      <c r="AW583" s="63" t="str">
        <f t="shared" ca="1" si="197"/>
        <v/>
      </c>
      <c r="AX583" s="63" t="str">
        <f t="shared" ca="1" si="198"/>
        <v/>
      </c>
      <c r="BC583"/>
    </row>
    <row r="584" spans="1:55" ht="16.5" x14ac:dyDescent="0.15">
      <c r="A584" s="60" t="str">
        <f ca="1">IFERROR(MATCH('자료입력 및 결과표시'!$A$4,OFFSET($I$3,$A583,,1000),0)+$A583,"")</f>
        <v/>
      </c>
      <c r="B584" s="60" t="str">
        <f t="shared" ca="1" si="181"/>
        <v/>
      </c>
      <c r="H584" s="18">
        <f t="shared" si="182"/>
        <v>0</v>
      </c>
      <c r="I584" s="129"/>
      <c r="J584" s="130"/>
      <c r="K584" s="131"/>
      <c r="L584" s="132"/>
      <c r="M584" s="113"/>
      <c r="N584" s="114"/>
      <c r="O584" s="114"/>
      <c r="P584" s="114"/>
      <c r="Q584" s="114"/>
      <c r="R584" s="114"/>
      <c r="S584" s="115"/>
      <c r="T584" s="116"/>
      <c r="U584" s="133"/>
      <c r="V584" s="134"/>
      <c r="W584" s="135"/>
      <c r="X584" s="141">
        <f t="shared" si="183"/>
        <v>0</v>
      </c>
      <c r="Y584" s="142">
        <f t="shared" si="184"/>
        <v>0</v>
      </c>
      <c r="Z584" s="142">
        <f t="shared" si="185"/>
        <v>0</v>
      </c>
      <c r="AA584" s="143">
        <f t="shared" si="186"/>
        <v>0</v>
      </c>
      <c r="AC584" s="53">
        <f>IF(AND(NOT(X584=0),$I584='자료입력 및 결과표시'!$A$4,COUNTIF('업무중복도(데이터 입력)'!$M584:$S584,'자료입력 및 결과표시'!A$9)&gt;=1),1,0)</f>
        <v>0</v>
      </c>
      <c r="AD584" s="53">
        <f>IF(AND(NOT(Y584=0),$I584='자료입력 및 결과표시'!$A$4,COUNTIF('업무중복도(데이터 입력)'!$M584:$S584,'자료입력 및 결과표시'!B$9)&gt;=1),2,0)</f>
        <v>0</v>
      </c>
      <c r="AE584" s="53">
        <f>IF(AND(NOT(Z584=0),$I584='자료입력 및 결과표시'!$A$4,COUNTIF('업무중복도(데이터 입력)'!$M584:$S584,'자료입력 및 결과표시'!C$9)&gt;=1),3,0)</f>
        <v>0</v>
      </c>
      <c r="AF584" s="53">
        <f>IF(AND(NOT(AA584=0),$I584='자료입력 및 결과표시'!$A$4,COUNTIF('업무중복도(데이터 입력)'!$M584:$S584,'자료입력 및 결과표시'!D$9)&gt;=1),4,0)</f>
        <v>0</v>
      </c>
      <c r="AH584" s="20" t="str">
        <f t="shared" si="187"/>
        <v>\\\0</v>
      </c>
      <c r="AI584" s="20" t="str">
        <f t="shared" si="188"/>
        <v>\\\0</v>
      </c>
      <c r="AJ584" s="20" t="str">
        <f t="shared" si="189"/>
        <v>\\\0</v>
      </c>
      <c r="AK584" s="20" t="str">
        <f t="shared" si="190"/>
        <v>\\\0</v>
      </c>
      <c r="AM584" s="63" t="str">
        <f ca="1">IFERROR(MATCH('자료입력 및 결과표시'!$U$4,OFFSET($AH$3,$AM583,,1000),0)+$AM583,"")</f>
        <v/>
      </c>
      <c r="AN584" s="63" t="str">
        <f ca="1">IFERROR(MATCH('자료입력 및 결과표시'!$V$4,OFFSET($AI$3,$AN583,,1000),0)+$AN583,"")</f>
        <v/>
      </c>
      <c r="AO584" s="63" t="str">
        <f ca="1">IFERROR(MATCH('자료입력 및 결과표시'!$W$4,OFFSET($AJ$3,$AO583,,1000),0)+$AO583,"")</f>
        <v/>
      </c>
      <c r="AP584" s="63" t="str">
        <f ca="1">IFERROR(MATCH('자료입력 및 결과표시'!$X$4,OFFSET($AK$3,$AP583,,1000),0)+$AP583,"")</f>
        <v/>
      </c>
      <c r="AQ584" s="63" t="str">
        <f t="shared" ca="1" si="191"/>
        <v/>
      </c>
      <c r="AR584" s="63" t="str">
        <f t="shared" ca="1" si="192"/>
        <v/>
      </c>
      <c r="AS584" s="63" t="str">
        <f t="shared" ca="1" si="193"/>
        <v/>
      </c>
      <c r="AT584" s="63" t="str">
        <f t="shared" ca="1" si="194"/>
        <v/>
      </c>
      <c r="AU584" s="63" t="str">
        <f t="shared" ca="1" si="195"/>
        <v/>
      </c>
      <c r="AV584" s="63" t="str">
        <f t="shared" ca="1" si="196"/>
        <v/>
      </c>
      <c r="AW584" s="63" t="str">
        <f t="shared" ca="1" si="197"/>
        <v/>
      </c>
      <c r="AX584" s="63" t="str">
        <f t="shared" ca="1" si="198"/>
        <v/>
      </c>
      <c r="BC584"/>
    </row>
    <row r="585" spans="1:55" ht="16.5" x14ac:dyDescent="0.15">
      <c r="A585" s="60" t="str">
        <f ca="1">IFERROR(MATCH('자료입력 및 결과표시'!$A$4,OFFSET($I$3,$A584,,1000),0)+$A584,"")</f>
        <v/>
      </c>
      <c r="B585" s="60" t="str">
        <f t="shared" ca="1" si="181"/>
        <v/>
      </c>
      <c r="H585" s="18">
        <f t="shared" si="182"/>
        <v>0</v>
      </c>
      <c r="I585" s="129"/>
      <c r="J585" s="130"/>
      <c r="K585" s="131"/>
      <c r="L585" s="132"/>
      <c r="M585" s="113"/>
      <c r="N585" s="114"/>
      <c r="O585" s="114"/>
      <c r="P585" s="114"/>
      <c r="Q585" s="114"/>
      <c r="R585" s="114"/>
      <c r="S585" s="115"/>
      <c r="T585" s="116"/>
      <c r="U585" s="133"/>
      <c r="V585" s="134"/>
      <c r="W585" s="135"/>
      <c r="X585" s="141">
        <f t="shared" si="183"/>
        <v>0</v>
      </c>
      <c r="Y585" s="142">
        <f t="shared" si="184"/>
        <v>0</v>
      </c>
      <c r="Z585" s="142">
        <f t="shared" si="185"/>
        <v>0</v>
      </c>
      <c r="AA585" s="143">
        <f t="shared" si="186"/>
        <v>0</v>
      </c>
      <c r="AC585" s="53">
        <f>IF(AND(NOT(X585=0),$I585='자료입력 및 결과표시'!$A$4,COUNTIF('업무중복도(데이터 입력)'!$M585:$S585,'자료입력 및 결과표시'!A$9)&gt;=1),1,0)</f>
        <v>0</v>
      </c>
      <c r="AD585" s="53">
        <f>IF(AND(NOT(Y585=0),$I585='자료입력 및 결과표시'!$A$4,COUNTIF('업무중복도(데이터 입력)'!$M585:$S585,'자료입력 및 결과표시'!B$9)&gt;=1),2,0)</f>
        <v>0</v>
      </c>
      <c r="AE585" s="53">
        <f>IF(AND(NOT(Z585=0),$I585='자료입력 및 결과표시'!$A$4,COUNTIF('업무중복도(데이터 입력)'!$M585:$S585,'자료입력 및 결과표시'!C$9)&gt;=1),3,0)</f>
        <v>0</v>
      </c>
      <c r="AF585" s="53">
        <f>IF(AND(NOT(AA585=0),$I585='자료입력 및 결과표시'!$A$4,COUNTIF('업무중복도(데이터 입력)'!$M585:$S585,'자료입력 및 결과표시'!D$9)&gt;=1),4,0)</f>
        <v>0</v>
      </c>
      <c r="AH585" s="20" t="str">
        <f t="shared" si="187"/>
        <v>\\\0</v>
      </c>
      <c r="AI585" s="20" t="str">
        <f t="shared" si="188"/>
        <v>\\\0</v>
      </c>
      <c r="AJ585" s="20" t="str">
        <f t="shared" si="189"/>
        <v>\\\0</v>
      </c>
      <c r="AK585" s="20" t="str">
        <f t="shared" si="190"/>
        <v>\\\0</v>
      </c>
      <c r="AM585" s="63" t="str">
        <f ca="1">IFERROR(MATCH('자료입력 및 결과표시'!$U$4,OFFSET($AH$3,$AM584,,1000),0)+$AM584,"")</f>
        <v/>
      </c>
      <c r="AN585" s="63" t="str">
        <f ca="1">IFERROR(MATCH('자료입력 및 결과표시'!$V$4,OFFSET($AI$3,$AN584,,1000),0)+$AN584,"")</f>
        <v/>
      </c>
      <c r="AO585" s="63" t="str">
        <f ca="1">IFERROR(MATCH('자료입력 및 결과표시'!$W$4,OFFSET($AJ$3,$AO584,,1000),0)+$AO584,"")</f>
        <v/>
      </c>
      <c r="AP585" s="63" t="str">
        <f ca="1">IFERROR(MATCH('자료입력 및 결과표시'!$X$4,OFFSET($AK$3,$AP584,,1000),0)+$AP584,"")</f>
        <v/>
      </c>
      <c r="AQ585" s="63" t="str">
        <f t="shared" ca="1" si="191"/>
        <v/>
      </c>
      <c r="AR585" s="63" t="str">
        <f t="shared" ca="1" si="192"/>
        <v/>
      </c>
      <c r="AS585" s="63" t="str">
        <f t="shared" ca="1" si="193"/>
        <v/>
      </c>
      <c r="AT585" s="63" t="str">
        <f t="shared" ca="1" si="194"/>
        <v/>
      </c>
      <c r="AU585" s="63" t="str">
        <f t="shared" ca="1" si="195"/>
        <v/>
      </c>
      <c r="AV585" s="63" t="str">
        <f t="shared" ca="1" si="196"/>
        <v/>
      </c>
      <c r="AW585" s="63" t="str">
        <f t="shared" ca="1" si="197"/>
        <v/>
      </c>
      <c r="AX585" s="63" t="str">
        <f t="shared" ca="1" si="198"/>
        <v/>
      </c>
      <c r="BC585"/>
    </row>
    <row r="586" spans="1:55" ht="16.5" x14ac:dyDescent="0.15">
      <c r="A586" s="60" t="str">
        <f ca="1">IFERROR(MATCH('자료입력 및 결과표시'!$A$4,OFFSET($I$3,$A585,,1000),0)+$A585,"")</f>
        <v/>
      </c>
      <c r="B586" s="60" t="str">
        <f t="shared" ca="1" si="181"/>
        <v/>
      </c>
      <c r="H586" s="18">
        <f t="shared" si="182"/>
        <v>0</v>
      </c>
      <c r="I586" s="129"/>
      <c r="J586" s="130"/>
      <c r="K586" s="131"/>
      <c r="L586" s="132"/>
      <c r="M586" s="113"/>
      <c r="N586" s="114"/>
      <c r="O586" s="114"/>
      <c r="P586" s="114"/>
      <c r="Q586" s="114"/>
      <c r="R586" s="114"/>
      <c r="S586" s="115"/>
      <c r="T586" s="116"/>
      <c r="U586" s="133"/>
      <c r="V586" s="134"/>
      <c r="W586" s="135"/>
      <c r="X586" s="141">
        <f t="shared" si="183"/>
        <v>0</v>
      </c>
      <c r="Y586" s="142">
        <f t="shared" si="184"/>
        <v>0</v>
      </c>
      <c r="Z586" s="142">
        <f t="shared" si="185"/>
        <v>0</v>
      </c>
      <c r="AA586" s="143">
        <f t="shared" si="186"/>
        <v>0</v>
      </c>
      <c r="AC586" s="53">
        <f>IF(AND(NOT(X586=0),$I586='자료입력 및 결과표시'!$A$4,COUNTIF('업무중복도(데이터 입력)'!$M586:$S586,'자료입력 및 결과표시'!A$9)&gt;=1),1,0)</f>
        <v>0</v>
      </c>
      <c r="AD586" s="53">
        <f>IF(AND(NOT(Y586=0),$I586='자료입력 및 결과표시'!$A$4,COUNTIF('업무중복도(데이터 입력)'!$M586:$S586,'자료입력 및 결과표시'!B$9)&gt;=1),2,0)</f>
        <v>0</v>
      </c>
      <c r="AE586" s="53">
        <f>IF(AND(NOT(Z586=0),$I586='자료입력 및 결과표시'!$A$4,COUNTIF('업무중복도(데이터 입력)'!$M586:$S586,'자료입력 및 결과표시'!C$9)&gt;=1),3,0)</f>
        <v>0</v>
      </c>
      <c r="AF586" s="53">
        <f>IF(AND(NOT(AA586=0),$I586='자료입력 및 결과표시'!$A$4,COUNTIF('업무중복도(데이터 입력)'!$M586:$S586,'자료입력 및 결과표시'!D$9)&gt;=1),4,0)</f>
        <v>0</v>
      </c>
      <c r="AH586" s="20" t="str">
        <f t="shared" si="187"/>
        <v>\\\0</v>
      </c>
      <c r="AI586" s="20" t="str">
        <f t="shared" si="188"/>
        <v>\\\0</v>
      </c>
      <c r="AJ586" s="20" t="str">
        <f t="shared" si="189"/>
        <v>\\\0</v>
      </c>
      <c r="AK586" s="20" t="str">
        <f t="shared" si="190"/>
        <v>\\\0</v>
      </c>
      <c r="AM586" s="63" t="str">
        <f ca="1">IFERROR(MATCH('자료입력 및 결과표시'!$U$4,OFFSET($AH$3,$AM585,,1000),0)+$AM585,"")</f>
        <v/>
      </c>
      <c r="AN586" s="63" t="str">
        <f ca="1">IFERROR(MATCH('자료입력 및 결과표시'!$V$4,OFFSET($AI$3,$AN585,,1000),0)+$AN585,"")</f>
        <v/>
      </c>
      <c r="AO586" s="63" t="str">
        <f ca="1">IFERROR(MATCH('자료입력 및 결과표시'!$W$4,OFFSET($AJ$3,$AO585,,1000),0)+$AO585,"")</f>
        <v/>
      </c>
      <c r="AP586" s="63" t="str">
        <f ca="1">IFERROR(MATCH('자료입력 및 결과표시'!$X$4,OFFSET($AK$3,$AP585,,1000),0)+$AP585,"")</f>
        <v/>
      </c>
      <c r="AQ586" s="63" t="str">
        <f t="shared" ca="1" si="191"/>
        <v/>
      </c>
      <c r="AR586" s="63" t="str">
        <f t="shared" ca="1" si="192"/>
        <v/>
      </c>
      <c r="AS586" s="63" t="str">
        <f t="shared" ca="1" si="193"/>
        <v/>
      </c>
      <c r="AT586" s="63" t="str">
        <f t="shared" ca="1" si="194"/>
        <v/>
      </c>
      <c r="AU586" s="63" t="str">
        <f t="shared" ca="1" si="195"/>
        <v/>
      </c>
      <c r="AV586" s="63" t="str">
        <f t="shared" ca="1" si="196"/>
        <v/>
      </c>
      <c r="AW586" s="63" t="str">
        <f t="shared" ca="1" si="197"/>
        <v/>
      </c>
      <c r="AX586" s="63" t="str">
        <f t="shared" ca="1" si="198"/>
        <v/>
      </c>
      <c r="BC586"/>
    </row>
    <row r="587" spans="1:55" ht="16.5" x14ac:dyDescent="0.15">
      <c r="A587" s="60" t="str">
        <f ca="1">IFERROR(MATCH('자료입력 및 결과표시'!$A$4,OFFSET($I$3,$A586,,1000),0)+$A586,"")</f>
        <v/>
      </c>
      <c r="B587" s="60" t="str">
        <f t="shared" ca="1" si="181"/>
        <v/>
      </c>
      <c r="H587" s="18">
        <f t="shared" si="182"/>
        <v>0</v>
      </c>
      <c r="I587" s="129"/>
      <c r="J587" s="130"/>
      <c r="K587" s="131"/>
      <c r="L587" s="132"/>
      <c r="M587" s="113"/>
      <c r="N587" s="114"/>
      <c r="O587" s="114"/>
      <c r="P587" s="114"/>
      <c r="Q587" s="114"/>
      <c r="R587" s="114"/>
      <c r="S587" s="115"/>
      <c r="T587" s="116"/>
      <c r="U587" s="133"/>
      <c r="V587" s="134"/>
      <c r="W587" s="135"/>
      <c r="X587" s="141">
        <f t="shared" si="183"/>
        <v>0</v>
      </c>
      <c r="Y587" s="142">
        <f t="shared" si="184"/>
        <v>0</v>
      </c>
      <c r="Z587" s="142">
        <f t="shared" si="185"/>
        <v>0</v>
      </c>
      <c r="AA587" s="143">
        <f t="shared" si="186"/>
        <v>0</v>
      </c>
      <c r="AC587" s="53">
        <f>IF(AND(NOT(X587=0),$I587='자료입력 및 결과표시'!$A$4,COUNTIF('업무중복도(데이터 입력)'!$M587:$S587,'자료입력 및 결과표시'!A$9)&gt;=1),1,0)</f>
        <v>0</v>
      </c>
      <c r="AD587" s="53">
        <f>IF(AND(NOT(Y587=0),$I587='자료입력 및 결과표시'!$A$4,COUNTIF('업무중복도(데이터 입력)'!$M587:$S587,'자료입력 및 결과표시'!B$9)&gt;=1),2,0)</f>
        <v>0</v>
      </c>
      <c r="AE587" s="53">
        <f>IF(AND(NOT(Z587=0),$I587='자료입력 및 결과표시'!$A$4,COUNTIF('업무중복도(데이터 입력)'!$M587:$S587,'자료입력 및 결과표시'!C$9)&gt;=1),3,0)</f>
        <v>0</v>
      </c>
      <c r="AF587" s="53">
        <f>IF(AND(NOT(AA587=0),$I587='자료입력 및 결과표시'!$A$4,COUNTIF('업무중복도(데이터 입력)'!$M587:$S587,'자료입력 및 결과표시'!D$9)&gt;=1),4,0)</f>
        <v>0</v>
      </c>
      <c r="AH587" s="20" t="str">
        <f t="shared" si="187"/>
        <v>\\\0</v>
      </c>
      <c r="AI587" s="20" t="str">
        <f t="shared" si="188"/>
        <v>\\\0</v>
      </c>
      <c r="AJ587" s="20" t="str">
        <f t="shared" si="189"/>
        <v>\\\0</v>
      </c>
      <c r="AK587" s="20" t="str">
        <f t="shared" si="190"/>
        <v>\\\0</v>
      </c>
      <c r="AM587" s="63" t="str">
        <f ca="1">IFERROR(MATCH('자료입력 및 결과표시'!$U$4,OFFSET($AH$3,$AM586,,1000),0)+$AM586,"")</f>
        <v/>
      </c>
      <c r="AN587" s="63" t="str">
        <f ca="1">IFERROR(MATCH('자료입력 및 결과표시'!$V$4,OFFSET($AI$3,$AN586,,1000),0)+$AN586,"")</f>
        <v/>
      </c>
      <c r="AO587" s="63" t="str">
        <f ca="1">IFERROR(MATCH('자료입력 및 결과표시'!$W$4,OFFSET($AJ$3,$AO586,,1000),0)+$AO586,"")</f>
        <v/>
      </c>
      <c r="AP587" s="63" t="str">
        <f ca="1">IFERROR(MATCH('자료입력 및 결과표시'!$X$4,OFFSET($AK$3,$AP586,,1000),0)+$AP586,"")</f>
        <v/>
      </c>
      <c r="AQ587" s="63" t="str">
        <f t="shared" ca="1" si="191"/>
        <v/>
      </c>
      <c r="AR587" s="63" t="str">
        <f t="shared" ca="1" si="192"/>
        <v/>
      </c>
      <c r="AS587" s="63" t="str">
        <f t="shared" ca="1" si="193"/>
        <v/>
      </c>
      <c r="AT587" s="63" t="str">
        <f t="shared" ca="1" si="194"/>
        <v/>
      </c>
      <c r="AU587" s="63" t="str">
        <f t="shared" ca="1" si="195"/>
        <v/>
      </c>
      <c r="AV587" s="63" t="str">
        <f t="shared" ca="1" si="196"/>
        <v/>
      </c>
      <c r="AW587" s="63" t="str">
        <f t="shared" ca="1" si="197"/>
        <v/>
      </c>
      <c r="AX587" s="63" t="str">
        <f t="shared" ca="1" si="198"/>
        <v/>
      </c>
      <c r="BC587"/>
    </row>
    <row r="588" spans="1:55" ht="16.5" x14ac:dyDescent="0.15">
      <c r="A588" s="60" t="str">
        <f ca="1">IFERROR(MATCH('자료입력 및 결과표시'!$A$4,OFFSET($I$3,$A587,,1000),0)+$A587,"")</f>
        <v/>
      </c>
      <c r="B588" s="60" t="str">
        <f t="shared" ca="1" si="181"/>
        <v/>
      </c>
      <c r="H588" s="18">
        <f t="shared" si="182"/>
        <v>0</v>
      </c>
      <c r="I588" s="129"/>
      <c r="J588" s="130"/>
      <c r="K588" s="131"/>
      <c r="L588" s="132"/>
      <c r="M588" s="113"/>
      <c r="N588" s="114"/>
      <c r="O588" s="114"/>
      <c r="P588" s="114"/>
      <c r="Q588" s="114"/>
      <c r="R588" s="114"/>
      <c r="S588" s="115"/>
      <c r="T588" s="116"/>
      <c r="U588" s="133"/>
      <c r="V588" s="134"/>
      <c r="W588" s="135"/>
      <c r="X588" s="141">
        <f t="shared" si="183"/>
        <v>0</v>
      </c>
      <c r="Y588" s="142">
        <f t="shared" si="184"/>
        <v>0</v>
      </c>
      <c r="Z588" s="142">
        <f t="shared" si="185"/>
        <v>0</v>
      </c>
      <c r="AA588" s="143">
        <f t="shared" si="186"/>
        <v>0</v>
      </c>
      <c r="AC588" s="53">
        <f>IF(AND(NOT(X588=0),$I588='자료입력 및 결과표시'!$A$4,COUNTIF('업무중복도(데이터 입력)'!$M588:$S588,'자료입력 및 결과표시'!A$9)&gt;=1),1,0)</f>
        <v>0</v>
      </c>
      <c r="AD588" s="53">
        <f>IF(AND(NOT(Y588=0),$I588='자료입력 및 결과표시'!$A$4,COUNTIF('업무중복도(데이터 입력)'!$M588:$S588,'자료입력 및 결과표시'!B$9)&gt;=1),2,0)</f>
        <v>0</v>
      </c>
      <c r="AE588" s="53">
        <f>IF(AND(NOT(Z588=0),$I588='자료입력 및 결과표시'!$A$4,COUNTIF('업무중복도(데이터 입력)'!$M588:$S588,'자료입력 및 결과표시'!C$9)&gt;=1),3,0)</f>
        <v>0</v>
      </c>
      <c r="AF588" s="53">
        <f>IF(AND(NOT(AA588=0),$I588='자료입력 및 결과표시'!$A$4,COUNTIF('업무중복도(데이터 입력)'!$M588:$S588,'자료입력 및 결과표시'!D$9)&gt;=1),4,0)</f>
        <v>0</v>
      </c>
      <c r="AH588" s="20" t="str">
        <f t="shared" si="187"/>
        <v>\\\0</v>
      </c>
      <c r="AI588" s="20" t="str">
        <f t="shared" si="188"/>
        <v>\\\0</v>
      </c>
      <c r="AJ588" s="20" t="str">
        <f t="shared" si="189"/>
        <v>\\\0</v>
      </c>
      <c r="AK588" s="20" t="str">
        <f t="shared" si="190"/>
        <v>\\\0</v>
      </c>
      <c r="AM588" s="63" t="str">
        <f ca="1">IFERROR(MATCH('자료입력 및 결과표시'!$U$4,OFFSET($AH$3,$AM587,,1000),0)+$AM587,"")</f>
        <v/>
      </c>
      <c r="AN588" s="63" t="str">
        <f ca="1">IFERROR(MATCH('자료입력 및 결과표시'!$V$4,OFFSET($AI$3,$AN587,,1000),0)+$AN587,"")</f>
        <v/>
      </c>
      <c r="AO588" s="63" t="str">
        <f ca="1">IFERROR(MATCH('자료입력 및 결과표시'!$W$4,OFFSET($AJ$3,$AO587,,1000),0)+$AO587,"")</f>
        <v/>
      </c>
      <c r="AP588" s="63" t="str">
        <f ca="1">IFERROR(MATCH('자료입력 및 결과표시'!$X$4,OFFSET($AK$3,$AP587,,1000),0)+$AP587,"")</f>
        <v/>
      </c>
      <c r="AQ588" s="63" t="str">
        <f t="shared" ca="1" si="191"/>
        <v/>
      </c>
      <c r="AR588" s="63" t="str">
        <f t="shared" ca="1" si="192"/>
        <v/>
      </c>
      <c r="AS588" s="63" t="str">
        <f t="shared" ca="1" si="193"/>
        <v/>
      </c>
      <c r="AT588" s="63" t="str">
        <f t="shared" ca="1" si="194"/>
        <v/>
      </c>
      <c r="AU588" s="63" t="str">
        <f t="shared" ca="1" si="195"/>
        <v/>
      </c>
      <c r="AV588" s="63" t="str">
        <f t="shared" ca="1" si="196"/>
        <v/>
      </c>
      <c r="AW588" s="63" t="str">
        <f t="shared" ca="1" si="197"/>
        <v/>
      </c>
      <c r="AX588" s="63" t="str">
        <f t="shared" ca="1" si="198"/>
        <v/>
      </c>
      <c r="BC588"/>
    </row>
    <row r="589" spans="1:55" ht="16.5" x14ac:dyDescent="0.15">
      <c r="A589" s="60" t="str">
        <f ca="1">IFERROR(MATCH('자료입력 및 결과표시'!$A$4,OFFSET($I$3,$A588,,1000),0)+$A588,"")</f>
        <v/>
      </c>
      <c r="B589" s="60" t="str">
        <f t="shared" ca="1" si="181"/>
        <v/>
      </c>
      <c r="H589" s="18">
        <f t="shared" si="182"/>
        <v>0</v>
      </c>
      <c r="I589" s="129"/>
      <c r="J589" s="130"/>
      <c r="K589" s="131"/>
      <c r="L589" s="132"/>
      <c r="M589" s="113"/>
      <c r="N589" s="114"/>
      <c r="O589" s="114"/>
      <c r="P589" s="114"/>
      <c r="Q589" s="114"/>
      <c r="R589" s="114"/>
      <c r="S589" s="115"/>
      <c r="T589" s="116"/>
      <c r="U589" s="133"/>
      <c r="V589" s="134"/>
      <c r="W589" s="135"/>
      <c r="X589" s="141">
        <f t="shared" si="183"/>
        <v>0</v>
      </c>
      <c r="Y589" s="142">
        <f t="shared" si="184"/>
        <v>0</v>
      </c>
      <c r="Z589" s="142">
        <f t="shared" si="185"/>
        <v>0</v>
      </c>
      <c r="AA589" s="143">
        <f t="shared" si="186"/>
        <v>0</v>
      </c>
      <c r="AC589" s="53">
        <f>IF(AND(NOT(X589=0),$I589='자료입력 및 결과표시'!$A$4,COUNTIF('업무중복도(데이터 입력)'!$M589:$S589,'자료입력 및 결과표시'!A$9)&gt;=1),1,0)</f>
        <v>0</v>
      </c>
      <c r="AD589" s="53">
        <f>IF(AND(NOT(Y589=0),$I589='자료입력 및 결과표시'!$A$4,COUNTIF('업무중복도(데이터 입력)'!$M589:$S589,'자료입력 및 결과표시'!B$9)&gt;=1),2,0)</f>
        <v>0</v>
      </c>
      <c r="AE589" s="53">
        <f>IF(AND(NOT(Z589=0),$I589='자료입력 및 결과표시'!$A$4,COUNTIF('업무중복도(데이터 입력)'!$M589:$S589,'자료입력 및 결과표시'!C$9)&gt;=1),3,0)</f>
        <v>0</v>
      </c>
      <c r="AF589" s="53">
        <f>IF(AND(NOT(AA589=0),$I589='자료입력 및 결과표시'!$A$4,COUNTIF('업무중복도(데이터 입력)'!$M589:$S589,'자료입력 및 결과표시'!D$9)&gt;=1),4,0)</f>
        <v>0</v>
      </c>
      <c r="AH589" s="20" t="str">
        <f t="shared" si="187"/>
        <v>\\\0</v>
      </c>
      <c r="AI589" s="20" t="str">
        <f t="shared" si="188"/>
        <v>\\\0</v>
      </c>
      <c r="AJ589" s="20" t="str">
        <f t="shared" si="189"/>
        <v>\\\0</v>
      </c>
      <c r="AK589" s="20" t="str">
        <f t="shared" si="190"/>
        <v>\\\0</v>
      </c>
      <c r="AM589" s="63" t="str">
        <f ca="1">IFERROR(MATCH('자료입력 및 결과표시'!$U$4,OFFSET($AH$3,$AM588,,1000),0)+$AM588,"")</f>
        <v/>
      </c>
      <c r="AN589" s="63" t="str">
        <f ca="1">IFERROR(MATCH('자료입력 및 결과표시'!$V$4,OFFSET($AI$3,$AN588,,1000),0)+$AN588,"")</f>
        <v/>
      </c>
      <c r="AO589" s="63" t="str">
        <f ca="1">IFERROR(MATCH('자료입력 및 결과표시'!$W$4,OFFSET($AJ$3,$AO588,,1000),0)+$AO588,"")</f>
        <v/>
      </c>
      <c r="AP589" s="63" t="str">
        <f ca="1">IFERROR(MATCH('자료입력 및 결과표시'!$X$4,OFFSET($AK$3,$AP588,,1000),0)+$AP588,"")</f>
        <v/>
      </c>
      <c r="AQ589" s="63" t="str">
        <f t="shared" ca="1" si="191"/>
        <v/>
      </c>
      <c r="AR589" s="63" t="str">
        <f t="shared" ca="1" si="192"/>
        <v/>
      </c>
      <c r="AS589" s="63" t="str">
        <f t="shared" ca="1" si="193"/>
        <v/>
      </c>
      <c r="AT589" s="63" t="str">
        <f t="shared" ca="1" si="194"/>
        <v/>
      </c>
      <c r="AU589" s="63" t="str">
        <f t="shared" ca="1" si="195"/>
        <v/>
      </c>
      <c r="AV589" s="63" t="str">
        <f t="shared" ca="1" si="196"/>
        <v/>
      </c>
      <c r="AW589" s="63" t="str">
        <f t="shared" ca="1" si="197"/>
        <v/>
      </c>
      <c r="AX589" s="63" t="str">
        <f t="shared" ca="1" si="198"/>
        <v/>
      </c>
      <c r="BC589"/>
    </row>
    <row r="590" spans="1:55" ht="16.5" x14ac:dyDescent="0.15">
      <c r="A590" s="60" t="str">
        <f ca="1">IFERROR(MATCH('자료입력 및 결과표시'!$A$4,OFFSET($I$3,$A589,,1000),0)+$A589,"")</f>
        <v/>
      </c>
      <c r="B590" s="60" t="str">
        <f t="shared" ca="1" si="181"/>
        <v/>
      </c>
      <c r="H590" s="18">
        <f t="shared" si="182"/>
        <v>0</v>
      </c>
      <c r="I590" s="129"/>
      <c r="J590" s="130"/>
      <c r="K590" s="131"/>
      <c r="L590" s="132"/>
      <c r="M590" s="113"/>
      <c r="N590" s="114"/>
      <c r="O590" s="114"/>
      <c r="P590" s="114"/>
      <c r="Q590" s="114"/>
      <c r="R590" s="114"/>
      <c r="S590" s="115"/>
      <c r="T590" s="116"/>
      <c r="U590" s="133"/>
      <c r="V590" s="134"/>
      <c r="W590" s="135"/>
      <c r="X590" s="141">
        <f t="shared" si="183"/>
        <v>0</v>
      </c>
      <c r="Y590" s="142">
        <f t="shared" si="184"/>
        <v>0</v>
      </c>
      <c r="Z590" s="142">
        <f t="shared" si="185"/>
        <v>0</v>
      </c>
      <c r="AA590" s="143">
        <f t="shared" si="186"/>
        <v>0</v>
      </c>
      <c r="AC590" s="53">
        <f>IF(AND(NOT(X590=0),$I590='자료입력 및 결과표시'!$A$4,COUNTIF('업무중복도(데이터 입력)'!$M590:$S590,'자료입력 및 결과표시'!A$9)&gt;=1),1,0)</f>
        <v>0</v>
      </c>
      <c r="AD590" s="53">
        <f>IF(AND(NOT(Y590=0),$I590='자료입력 및 결과표시'!$A$4,COUNTIF('업무중복도(데이터 입력)'!$M590:$S590,'자료입력 및 결과표시'!B$9)&gt;=1),2,0)</f>
        <v>0</v>
      </c>
      <c r="AE590" s="53">
        <f>IF(AND(NOT(Z590=0),$I590='자료입력 및 결과표시'!$A$4,COUNTIF('업무중복도(데이터 입력)'!$M590:$S590,'자료입력 및 결과표시'!C$9)&gt;=1),3,0)</f>
        <v>0</v>
      </c>
      <c r="AF590" s="53">
        <f>IF(AND(NOT(AA590=0),$I590='자료입력 및 결과표시'!$A$4,COUNTIF('업무중복도(데이터 입력)'!$M590:$S590,'자료입력 및 결과표시'!D$9)&gt;=1),4,0)</f>
        <v>0</v>
      </c>
      <c r="AH590" s="20" t="str">
        <f t="shared" si="187"/>
        <v>\\\0</v>
      </c>
      <c r="AI590" s="20" t="str">
        <f t="shared" si="188"/>
        <v>\\\0</v>
      </c>
      <c r="AJ590" s="20" t="str">
        <f t="shared" si="189"/>
        <v>\\\0</v>
      </c>
      <c r="AK590" s="20" t="str">
        <f t="shared" si="190"/>
        <v>\\\0</v>
      </c>
      <c r="AM590" s="63" t="str">
        <f ca="1">IFERROR(MATCH('자료입력 및 결과표시'!$U$4,OFFSET($AH$3,$AM589,,1000),0)+$AM589,"")</f>
        <v/>
      </c>
      <c r="AN590" s="63" t="str">
        <f ca="1">IFERROR(MATCH('자료입력 및 결과표시'!$V$4,OFFSET($AI$3,$AN589,,1000),0)+$AN589,"")</f>
        <v/>
      </c>
      <c r="AO590" s="63" t="str">
        <f ca="1">IFERROR(MATCH('자료입력 및 결과표시'!$W$4,OFFSET($AJ$3,$AO589,,1000),0)+$AO589,"")</f>
        <v/>
      </c>
      <c r="AP590" s="63" t="str">
        <f ca="1">IFERROR(MATCH('자료입력 및 결과표시'!$X$4,OFFSET($AK$3,$AP589,,1000),0)+$AP589,"")</f>
        <v/>
      </c>
      <c r="AQ590" s="63" t="str">
        <f t="shared" ca="1" si="191"/>
        <v/>
      </c>
      <c r="AR590" s="63" t="str">
        <f t="shared" ca="1" si="192"/>
        <v/>
      </c>
      <c r="AS590" s="63" t="str">
        <f t="shared" ca="1" si="193"/>
        <v/>
      </c>
      <c r="AT590" s="63" t="str">
        <f t="shared" ca="1" si="194"/>
        <v/>
      </c>
      <c r="AU590" s="63" t="str">
        <f t="shared" ca="1" si="195"/>
        <v/>
      </c>
      <c r="AV590" s="63" t="str">
        <f t="shared" ca="1" si="196"/>
        <v/>
      </c>
      <c r="AW590" s="63" t="str">
        <f t="shared" ca="1" si="197"/>
        <v/>
      </c>
      <c r="AX590" s="63" t="str">
        <f t="shared" ca="1" si="198"/>
        <v/>
      </c>
      <c r="BC590"/>
    </row>
    <row r="591" spans="1:55" ht="16.5" x14ac:dyDescent="0.15">
      <c r="A591" s="60" t="str">
        <f ca="1">IFERROR(MATCH('자료입력 및 결과표시'!$A$4,OFFSET($I$3,$A590,,1000),0)+$A590,"")</f>
        <v/>
      </c>
      <c r="B591" s="60" t="str">
        <f t="shared" ca="1" si="181"/>
        <v/>
      </c>
      <c r="H591" s="18">
        <f t="shared" si="182"/>
        <v>0</v>
      </c>
      <c r="I591" s="129"/>
      <c r="J591" s="130"/>
      <c r="K591" s="131"/>
      <c r="L591" s="132"/>
      <c r="M591" s="113"/>
      <c r="N591" s="114"/>
      <c r="O591" s="114"/>
      <c r="P591" s="114"/>
      <c r="Q591" s="114"/>
      <c r="R591" s="114"/>
      <c r="S591" s="115"/>
      <c r="T591" s="116"/>
      <c r="U591" s="133"/>
      <c r="V591" s="134"/>
      <c r="W591" s="135"/>
      <c r="X591" s="141">
        <f t="shared" si="183"/>
        <v>0</v>
      </c>
      <c r="Y591" s="142">
        <f t="shared" si="184"/>
        <v>0</v>
      </c>
      <c r="Z591" s="142">
        <f t="shared" si="185"/>
        <v>0</v>
      </c>
      <c r="AA591" s="143">
        <f t="shared" si="186"/>
        <v>0</v>
      </c>
      <c r="AC591" s="53">
        <f>IF(AND(NOT(X591=0),$I591='자료입력 및 결과표시'!$A$4,COUNTIF('업무중복도(데이터 입력)'!$M591:$S591,'자료입력 및 결과표시'!A$9)&gt;=1),1,0)</f>
        <v>0</v>
      </c>
      <c r="AD591" s="53">
        <f>IF(AND(NOT(Y591=0),$I591='자료입력 및 결과표시'!$A$4,COUNTIF('업무중복도(데이터 입력)'!$M591:$S591,'자료입력 및 결과표시'!B$9)&gt;=1),2,0)</f>
        <v>0</v>
      </c>
      <c r="AE591" s="53">
        <f>IF(AND(NOT(Z591=0),$I591='자료입력 및 결과표시'!$A$4,COUNTIF('업무중복도(데이터 입력)'!$M591:$S591,'자료입력 및 결과표시'!C$9)&gt;=1),3,0)</f>
        <v>0</v>
      </c>
      <c r="AF591" s="53">
        <f>IF(AND(NOT(AA591=0),$I591='자료입력 및 결과표시'!$A$4,COUNTIF('업무중복도(데이터 입력)'!$M591:$S591,'자료입력 및 결과표시'!D$9)&gt;=1),4,0)</f>
        <v>0</v>
      </c>
      <c r="AH591" s="20" t="str">
        <f t="shared" si="187"/>
        <v>\\\0</v>
      </c>
      <c r="AI591" s="20" t="str">
        <f t="shared" si="188"/>
        <v>\\\0</v>
      </c>
      <c r="AJ591" s="20" t="str">
        <f t="shared" si="189"/>
        <v>\\\0</v>
      </c>
      <c r="AK591" s="20" t="str">
        <f t="shared" si="190"/>
        <v>\\\0</v>
      </c>
      <c r="AM591" s="63" t="str">
        <f ca="1">IFERROR(MATCH('자료입력 및 결과표시'!$U$4,OFFSET($AH$3,$AM590,,1000),0)+$AM590,"")</f>
        <v/>
      </c>
      <c r="AN591" s="63" t="str">
        <f ca="1">IFERROR(MATCH('자료입력 및 결과표시'!$V$4,OFFSET($AI$3,$AN590,,1000),0)+$AN590,"")</f>
        <v/>
      </c>
      <c r="AO591" s="63" t="str">
        <f ca="1">IFERROR(MATCH('자료입력 및 결과표시'!$W$4,OFFSET($AJ$3,$AO590,,1000),0)+$AO590,"")</f>
        <v/>
      </c>
      <c r="AP591" s="63" t="str">
        <f ca="1">IFERROR(MATCH('자료입력 및 결과표시'!$X$4,OFFSET($AK$3,$AP590,,1000),0)+$AP590,"")</f>
        <v/>
      </c>
      <c r="AQ591" s="63" t="str">
        <f t="shared" ca="1" si="191"/>
        <v/>
      </c>
      <c r="AR591" s="63" t="str">
        <f t="shared" ca="1" si="192"/>
        <v/>
      </c>
      <c r="AS591" s="63" t="str">
        <f t="shared" ca="1" si="193"/>
        <v/>
      </c>
      <c r="AT591" s="63" t="str">
        <f t="shared" ca="1" si="194"/>
        <v/>
      </c>
      <c r="AU591" s="63" t="str">
        <f t="shared" ca="1" si="195"/>
        <v/>
      </c>
      <c r="AV591" s="63" t="str">
        <f t="shared" ca="1" si="196"/>
        <v/>
      </c>
      <c r="AW591" s="63" t="str">
        <f t="shared" ca="1" si="197"/>
        <v/>
      </c>
      <c r="AX591" s="63" t="str">
        <f t="shared" ca="1" si="198"/>
        <v/>
      </c>
      <c r="BC591"/>
    </row>
    <row r="592" spans="1:55" ht="16.5" x14ac:dyDescent="0.15">
      <c r="A592" s="60" t="str">
        <f ca="1">IFERROR(MATCH('자료입력 및 결과표시'!$A$4,OFFSET($I$3,$A591,,1000),0)+$A591,"")</f>
        <v/>
      </c>
      <c r="B592" s="60" t="str">
        <f t="shared" ca="1" si="181"/>
        <v/>
      </c>
      <c r="H592" s="18">
        <f t="shared" si="182"/>
        <v>0</v>
      </c>
      <c r="I592" s="129"/>
      <c r="J592" s="130"/>
      <c r="K592" s="131"/>
      <c r="L592" s="132"/>
      <c r="M592" s="113"/>
      <c r="N592" s="114"/>
      <c r="O592" s="114"/>
      <c r="P592" s="114"/>
      <c r="Q592" s="114"/>
      <c r="R592" s="114"/>
      <c r="S592" s="115"/>
      <c r="T592" s="116"/>
      <c r="U592" s="133"/>
      <c r="V592" s="134"/>
      <c r="W592" s="135"/>
      <c r="X592" s="141">
        <f t="shared" si="183"/>
        <v>0</v>
      </c>
      <c r="Y592" s="142">
        <f t="shared" si="184"/>
        <v>0</v>
      </c>
      <c r="Z592" s="142">
        <f t="shared" si="185"/>
        <v>0</v>
      </c>
      <c r="AA592" s="143">
        <f t="shared" si="186"/>
        <v>0</v>
      </c>
      <c r="AC592" s="53">
        <f>IF(AND(NOT(X592=0),$I592='자료입력 및 결과표시'!$A$4,COUNTIF('업무중복도(데이터 입력)'!$M592:$S592,'자료입력 및 결과표시'!A$9)&gt;=1),1,0)</f>
        <v>0</v>
      </c>
      <c r="AD592" s="53">
        <f>IF(AND(NOT(Y592=0),$I592='자료입력 및 결과표시'!$A$4,COUNTIF('업무중복도(데이터 입력)'!$M592:$S592,'자료입력 및 결과표시'!B$9)&gt;=1),2,0)</f>
        <v>0</v>
      </c>
      <c r="AE592" s="53">
        <f>IF(AND(NOT(Z592=0),$I592='자료입력 및 결과표시'!$A$4,COUNTIF('업무중복도(데이터 입력)'!$M592:$S592,'자료입력 및 결과표시'!C$9)&gt;=1),3,0)</f>
        <v>0</v>
      </c>
      <c r="AF592" s="53">
        <f>IF(AND(NOT(AA592=0),$I592='자료입력 및 결과표시'!$A$4,COUNTIF('업무중복도(데이터 입력)'!$M592:$S592,'자료입력 및 결과표시'!D$9)&gt;=1),4,0)</f>
        <v>0</v>
      </c>
      <c r="AH592" s="20" t="str">
        <f t="shared" si="187"/>
        <v>\\\0</v>
      </c>
      <c r="AI592" s="20" t="str">
        <f t="shared" si="188"/>
        <v>\\\0</v>
      </c>
      <c r="AJ592" s="20" t="str">
        <f t="shared" si="189"/>
        <v>\\\0</v>
      </c>
      <c r="AK592" s="20" t="str">
        <f t="shared" si="190"/>
        <v>\\\0</v>
      </c>
      <c r="AM592" s="63" t="str">
        <f ca="1">IFERROR(MATCH('자료입력 및 결과표시'!$U$4,OFFSET($AH$3,$AM591,,1000),0)+$AM591,"")</f>
        <v/>
      </c>
      <c r="AN592" s="63" t="str">
        <f ca="1">IFERROR(MATCH('자료입력 및 결과표시'!$V$4,OFFSET($AI$3,$AN591,,1000),0)+$AN591,"")</f>
        <v/>
      </c>
      <c r="AO592" s="63" t="str">
        <f ca="1">IFERROR(MATCH('자료입력 및 결과표시'!$W$4,OFFSET($AJ$3,$AO591,,1000),0)+$AO591,"")</f>
        <v/>
      </c>
      <c r="AP592" s="63" t="str">
        <f ca="1">IFERROR(MATCH('자료입력 및 결과표시'!$X$4,OFFSET($AK$3,$AP591,,1000),0)+$AP591,"")</f>
        <v/>
      </c>
      <c r="AQ592" s="63" t="str">
        <f t="shared" ca="1" si="191"/>
        <v/>
      </c>
      <c r="AR592" s="63" t="str">
        <f t="shared" ca="1" si="192"/>
        <v/>
      </c>
      <c r="AS592" s="63" t="str">
        <f t="shared" ca="1" si="193"/>
        <v/>
      </c>
      <c r="AT592" s="63" t="str">
        <f t="shared" ca="1" si="194"/>
        <v/>
      </c>
      <c r="AU592" s="63" t="str">
        <f t="shared" ca="1" si="195"/>
        <v/>
      </c>
      <c r="AV592" s="63" t="str">
        <f t="shared" ca="1" si="196"/>
        <v/>
      </c>
      <c r="AW592" s="63" t="str">
        <f t="shared" ca="1" si="197"/>
        <v/>
      </c>
      <c r="AX592" s="63" t="str">
        <f t="shared" ca="1" si="198"/>
        <v/>
      </c>
      <c r="BC592"/>
    </row>
    <row r="593" spans="1:55" ht="16.5" x14ac:dyDescent="0.15">
      <c r="A593" s="60" t="str">
        <f ca="1">IFERROR(MATCH('자료입력 및 결과표시'!$A$4,OFFSET($I$3,$A592,,1000),0)+$A592,"")</f>
        <v/>
      </c>
      <c r="B593" s="60" t="str">
        <f t="shared" ca="1" si="181"/>
        <v/>
      </c>
      <c r="H593" s="18">
        <f t="shared" si="182"/>
        <v>0</v>
      </c>
      <c r="I593" s="129"/>
      <c r="J593" s="130"/>
      <c r="K593" s="131"/>
      <c r="L593" s="132"/>
      <c r="M593" s="113"/>
      <c r="N593" s="114"/>
      <c r="O593" s="114"/>
      <c r="P593" s="114"/>
      <c r="Q593" s="114"/>
      <c r="R593" s="114"/>
      <c r="S593" s="115"/>
      <c r="T593" s="116"/>
      <c r="U593" s="133"/>
      <c r="V593" s="134"/>
      <c r="W593" s="135"/>
      <c r="X593" s="141">
        <f t="shared" si="183"/>
        <v>0</v>
      </c>
      <c r="Y593" s="142">
        <f t="shared" si="184"/>
        <v>0</v>
      </c>
      <c r="Z593" s="142">
        <f t="shared" si="185"/>
        <v>0</v>
      </c>
      <c r="AA593" s="143">
        <f t="shared" si="186"/>
        <v>0</v>
      </c>
      <c r="AC593" s="53">
        <f>IF(AND(NOT(X593=0),$I593='자료입력 및 결과표시'!$A$4,COUNTIF('업무중복도(데이터 입력)'!$M593:$S593,'자료입력 및 결과표시'!A$9)&gt;=1),1,0)</f>
        <v>0</v>
      </c>
      <c r="AD593" s="53">
        <f>IF(AND(NOT(Y593=0),$I593='자료입력 및 결과표시'!$A$4,COUNTIF('업무중복도(데이터 입력)'!$M593:$S593,'자료입력 및 결과표시'!B$9)&gt;=1),2,0)</f>
        <v>0</v>
      </c>
      <c r="AE593" s="53">
        <f>IF(AND(NOT(Z593=0),$I593='자료입력 및 결과표시'!$A$4,COUNTIF('업무중복도(데이터 입력)'!$M593:$S593,'자료입력 및 결과표시'!C$9)&gt;=1),3,0)</f>
        <v>0</v>
      </c>
      <c r="AF593" s="53">
        <f>IF(AND(NOT(AA593=0),$I593='자료입력 및 결과표시'!$A$4,COUNTIF('업무중복도(데이터 입력)'!$M593:$S593,'자료입력 및 결과표시'!D$9)&gt;=1),4,0)</f>
        <v>0</v>
      </c>
      <c r="AH593" s="20" t="str">
        <f t="shared" si="187"/>
        <v>\\\0</v>
      </c>
      <c r="AI593" s="20" t="str">
        <f t="shared" si="188"/>
        <v>\\\0</v>
      </c>
      <c r="AJ593" s="20" t="str">
        <f t="shared" si="189"/>
        <v>\\\0</v>
      </c>
      <c r="AK593" s="20" t="str">
        <f t="shared" si="190"/>
        <v>\\\0</v>
      </c>
      <c r="AM593" s="63" t="str">
        <f ca="1">IFERROR(MATCH('자료입력 및 결과표시'!$U$4,OFFSET($AH$3,$AM592,,1000),0)+$AM592,"")</f>
        <v/>
      </c>
      <c r="AN593" s="63" t="str">
        <f ca="1">IFERROR(MATCH('자료입력 및 결과표시'!$V$4,OFFSET($AI$3,$AN592,,1000),0)+$AN592,"")</f>
        <v/>
      </c>
      <c r="AO593" s="63" t="str">
        <f ca="1">IFERROR(MATCH('자료입력 및 결과표시'!$W$4,OFFSET($AJ$3,$AO592,,1000),0)+$AO592,"")</f>
        <v/>
      </c>
      <c r="AP593" s="63" t="str">
        <f ca="1">IFERROR(MATCH('자료입력 및 결과표시'!$X$4,OFFSET($AK$3,$AP592,,1000),0)+$AP592,"")</f>
        <v/>
      </c>
      <c r="AQ593" s="63" t="str">
        <f t="shared" ca="1" si="191"/>
        <v/>
      </c>
      <c r="AR593" s="63" t="str">
        <f t="shared" ca="1" si="192"/>
        <v/>
      </c>
      <c r="AS593" s="63" t="str">
        <f t="shared" ca="1" si="193"/>
        <v/>
      </c>
      <c r="AT593" s="63" t="str">
        <f t="shared" ca="1" si="194"/>
        <v/>
      </c>
      <c r="AU593" s="63" t="str">
        <f t="shared" ca="1" si="195"/>
        <v/>
      </c>
      <c r="AV593" s="63" t="str">
        <f t="shared" ca="1" si="196"/>
        <v/>
      </c>
      <c r="AW593" s="63" t="str">
        <f t="shared" ca="1" si="197"/>
        <v/>
      </c>
      <c r="AX593" s="63" t="str">
        <f t="shared" ca="1" si="198"/>
        <v/>
      </c>
      <c r="BC593"/>
    </row>
    <row r="594" spans="1:55" ht="16.5" x14ac:dyDescent="0.15">
      <c r="A594" s="60" t="str">
        <f ca="1">IFERROR(MATCH('자료입력 및 결과표시'!$A$4,OFFSET($I$3,$A593,,1000),0)+$A593,"")</f>
        <v/>
      </c>
      <c r="B594" s="60" t="str">
        <f t="shared" ca="1" si="181"/>
        <v/>
      </c>
      <c r="H594" s="18">
        <f t="shared" si="182"/>
        <v>0</v>
      </c>
      <c r="I594" s="129"/>
      <c r="J594" s="130"/>
      <c r="K594" s="131"/>
      <c r="L594" s="132"/>
      <c r="M594" s="113"/>
      <c r="N594" s="114"/>
      <c r="O594" s="114"/>
      <c r="P594" s="114"/>
      <c r="Q594" s="114"/>
      <c r="R594" s="114"/>
      <c r="S594" s="115"/>
      <c r="T594" s="116"/>
      <c r="U594" s="133"/>
      <c r="V594" s="134"/>
      <c r="W594" s="135"/>
      <c r="X594" s="141">
        <f t="shared" si="183"/>
        <v>0</v>
      </c>
      <c r="Y594" s="142">
        <f t="shared" si="184"/>
        <v>0</v>
      </c>
      <c r="Z594" s="142">
        <f t="shared" si="185"/>
        <v>0</v>
      </c>
      <c r="AA594" s="143">
        <f t="shared" si="186"/>
        <v>0</v>
      </c>
      <c r="AC594" s="53">
        <f>IF(AND(NOT(X594=0),$I594='자료입력 및 결과표시'!$A$4,COUNTIF('업무중복도(데이터 입력)'!$M594:$S594,'자료입력 및 결과표시'!A$9)&gt;=1),1,0)</f>
        <v>0</v>
      </c>
      <c r="AD594" s="53">
        <f>IF(AND(NOT(Y594=0),$I594='자료입력 및 결과표시'!$A$4,COUNTIF('업무중복도(데이터 입력)'!$M594:$S594,'자료입력 및 결과표시'!B$9)&gt;=1),2,0)</f>
        <v>0</v>
      </c>
      <c r="AE594" s="53">
        <f>IF(AND(NOT(Z594=0),$I594='자료입력 및 결과표시'!$A$4,COUNTIF('업무중복도(데이터 입력)'!$M594:$S594,'자료입력 및 결과표시'!C$9)&gt;=1),3,0)</f>
        <v>0</v>
      </c>
      <c r="AF594" s="53">
        <f>IF(AND(NOT(AA594=0),$I594='자료입력 및 결과표시'!$A$4,COUNTIF('업무중복도(데이터 입력)'!$M594:$S594,'자료입력 및 결과표시'!D$9)&gt;=1),4,0)</f>
        <v>0</v>
      </c>
      <c r="AH594" s="20" t="str">
        <f t="shared" si="187"/>
        <v>\\\0</v>
      </c>
      <c r="AI594" s="20" t="str">
        <f t="shared" si="188"/>
        <v>\\\0</v>
      </c>
      <c r="AJ594" s="20" t="str">
        <f t="shared" si="189"/>
        <v>\\\0</v>
      </c>
      <c r="AK594" s="20" t="str">
        <f t="shared" si="190"/>
        <v>\\\0</v>
      </c>
      <c r="AM594" s="63" t="str">
        <f ca="1">IFERROR(MATCH('자료입력 및 결과표시'!$U$4,OFFSET($AH$3,$AM593,,1000),0)+$AM593,"")</f>
        <v/>
      </c>
      <c r="AN594" s="63" t="str">
        <f ca="1">IFERROR(MATCH('자료입력 및 결과표시'!$V$4,OFFSET($AI$3,$AN593,,1000),0)+$AN593,"")</f>
        <v/>
      </c>
      <c r="AO594" s="63" t="str">
        <f ca="1">IFERROR(MATCH('자료입력 및 결과표시'!$W$4,OFFSET($AJ$3,$AO593,,1000),0)+$AO593,"")</f>
        <v/>
      </c>
      <c r="AP594" s="63" t="str">
        <f ca="1">IFERROR(MATCH('자료입력 및 결과표시'!$X$4,OFFSET($AK$3,$AP593,,1000),0)+$AP593,"")</f>
        <v/>
      </c>
      <c r="AQ594" s="63" t="str">
        <f t="shared" ca="1" si="191"/>
        <v/>
      </c>
      <c r="AR594" s="63" t="str">
        <f t="shared" ca="1" si="192"/>
        <v/>
      </c>
      <c r="AS594" s="63" t="str">
        <f t="shared" ca="1" si="193"/>
        <v/>
      </c>
      <c r="AT594" s="63" t="str">
        <f t="shared" ca="1" si="194"/>
        <v/>
      </c>
      <c r="AU594" s="63" t="str">
        <f t="shared" ca="1" si="195"/>
        <v/>
      </c>
      <c r="AV594" s="63" t="str">
        <f t="shared" ca="1" si="196"/>
        <v/>
      </c>
      <c r="AW594" s="63" t="str">
        <f t="shared" ca="1" si="197"/>
        <v/>
      </c>
      <c r="AX594" s="63" t="str">
        <f t="shared" ca="1" si="198"/>
        <v/>
      </c>
      <c r="BC594"/>
    </row>
    <row r="595" spans="1:55" ht="16.5" x14ac:dyDescent="0.15">
      <c r="A595" s="60" t="str">
        <f ca="1">IFERROR(MATCH('자료입력 및 결과표시'!$A$4,OFFSET($I$3,$A594,,1000),0)+$A594,"")</f>
        <v/>
      </c>
      <c r="B595" s="60" t="str">
        <f t="shared" ca="1" si="181"/>
        <v/>
      </c>
      <c r="H595" s="18">
        <f t="shared" si="182"/>
        <v>0</v>
      </c>
      <c r="I595" s="129"/>
      <c r="J595" s="130"/>
      <c r="K595" s="131"/>
      <c r="L595" s="132"/>
      <c r="M595" s="113"/>
      <c r="N595" s="114"/>
      <c r="O595" s="114"/>
      <c r="P595" s="114"/>
      <c r="Q595" s="114"/>
      <c r="R595" s="114"/>
      <c r="S595" s="115"/>
      <c r="T595" s="116"/>
      <c r="U595" s="133"/>
      <c r="V595" s="134"/>
      <c r="W595" s="135"/>
      <c r="X595" s="141">
        <f t="shared" si="183"/>
        <v>0</v>
      </c>
      <c r="Y595" s="142">
        <f t="shared" si="184"/>
        <v>0</v>
      </c>
      <c r="Z595" s="142">
        <f t="shared" si="185"/>
        <v>0</v>
      </c>
      <c r="AA595" s="143">
        <f t="shared" si="186"/>
        <v>0</v>
      </c>
      <c r="AC595" s="53">
        <f>IF(AND(NOT(X595=0),$I595='자료입력 및 결과표시'!$A$4,COUNTIF('업무중복도(데이터 입력)'!$M595:$S595,'자료입력 및 결과표시'!A$9)&gt;=1),1,0)</f>
        <v>0</v>
      </c>
      <c r="AD595" s="53">
        <f>IF(AND(NOT(Y595=0),$I595='자료입력 및 결과표시'!$A$4,COUNTIF('업무중복도(데이터 입력)'!$M595:$S595,'자료입력 및 결과표시'!B$9)&gt;=1),2,0)</f>
        <v>0</v>
      </c>
      <c r="AE595" s="53">
        <f>IF(AND(NOT(Z595=0),$I595='자료입력 및 결과표시'!$A$4,COUNTIF('업무중복도(데이터 입력)'!$M595:$S595,'자료입력 및 결과표시'!C$9)&gt;=1),3,0)</f>
        <v>0</v>
      </c>
      <c r="AF595" s="53">
        <f>IF(AND(NOT(AA595=0),$I595='자료입력 및 결과표시'!$A$4,COUNTIF('업무중복도(데이터 입력)'!$M595:$S595,'자료입력 및 결과표시'!D$9)&gt;=1),4,0)</f>
        <v>0</v>
      </c>
      <c r="AH595" s="20" t="str">
        <f t="shared" si="187"/>
        <v>\\\0</v>
      </c>
      <c r="AI595" s="20" t="str">
        <f t="shared" si="188"/>
        <v>\\\0</v>
      </c>
      <c r="AJ595" s="20" t="str">
        <f t="shared" si="189"/>
        <v>\\\0</v>
      </c>
      <c r="AK595" s="20" t="str">
        <f t="shared" si="190"/>
        <v>\\\0</v>
      </c>
      <c r="AM595" s="63" t="str">
        <f ca="1">IFERROR(MATCH('자료입력 및 결과표시'!$U$4,OFFSET($AH$3,$AM594,,1000),0)+$AM594,"")</f>
        <v/>
      </c>
      <c r="AN595" s="63" t="str">
        <f ca="1">IFERROR(MATCH('자료입력 및 결과표시'!$V$4,OFFSET($AI$3,$AN594,,1000),0)+$AN594,"")</f>
        <v/>
      </c>
      <c r="AO595" s="63" t="str">
        <f ca="1">IFERROR(MATCH('자료입력 및 결과표시'!$W$4,OFFSET($AJ$3,$AO594,,1000),0)+$AO594,"")</f>
        <v/>
      </c>
      <c r="AP595" s="63" t="str">
        <f ca="1">IFERROR(MATCH('자료입력 및 결과표시'!$X$4,OFFSET($AK$3,$AP594,,1000),0)+$AP594,"")</f>
        <v/>
      </c>
      <c r="AQ595" s="63" t="str">
        <f t="shared" ca="1" si="191"/>
        <v/>
      </c>
      <c r="AR595" s="63" t="str">
        <f t="shared" ca="1" si="192"/>
        <v/>
      </c>
      <c r="AS595" s="63" t="str">
        <f t="shared" ca="1" si="193"/>
        <v/>
      </c>
      <c r="AT595" s="63" t="str">
        <f t="shared" ca="1" si="194"/>
        <v/>
      </c>
      <c r="AU595" s="63" t="str">
        <f t="shared" ca="1" si="195"/>
        <v/>
      </c>
      <c r="AV595" s="63" t="str">
        <f t="shared" ca="1" si="196"/>
        <v/>
      </c>
      <c r="AW595" s="63" t="str">
        <f t="shared" ca="1" si="197"/>
        <v/>
      </c>
      <c r="AX595" s="63" t="str">
        <f t="shared" ca="1" si="198"/>
        <v/>
      </c>
      <c r="BC595"/>
    </row>
    <row r="596" spans="1:55" ht="16.5" x14ac:dyDescent="0.15">
      <c r="A596" s="60" t="str">
        <f ca="1">IFERROR(MATCH('자료입력 및 결과표시'!$A$4,OFFSET($I$3,$A595,,1000),0)+$A595,"")</f>
        <v/>
      </c>
      <c r="B596" s="60" t="str">
        <f t="shared" ca="1" si="181"/>
        <v/>
      </c>
      <c r="H596" s="18">
        <f t="shared" si="182"/>
        <v>0</v>
      </c>
      <c r="I596" s="129"/>
      <c r="J596" s="130"/>
      <c r="K596" s="131"/>
      <c r="L596" s="132"/>
      <c r="M596" s="113"/>
      <c r="N596" s="114"/>
      <c r="O596" s="114"/>
      <c r="P596" s="114"/>
      <c r="Q596" s="114"/>
      <c r="R596" s="114"/>
      <c r="S596" s="115"/>
      <c r="T596" s="116"/>
      <c r="U596" s="133"/>
      <c r="V596" s="134"/>
      <c r="W596" s="135"/>
      <c r="X596" s="141">
        <f t="shared" si="183"/>
        <v>0</v>
      </c>
      <c r="Y596" s="142">
        <f t="shared" si="184"/>
        <v>0</v>
      </c>
      <c r="Z596" s="142">
        <f t="shared" si="185"/>
        <v>0</v>
      </c>
      <c r="AA596" s="143">
        <f t="shared" si="186"/>
        <v>0</v>
      </c>
      <c r="AC596" s="53">
        <f>IF(AND(NOT(X596=0),$I596='자료입력 및 결과표시'!$A$4,COUNTIF('업무중복도(데이터 입력)'!$M596:$S596,'자료입력 및 결과표시'!A$9)&gt;=1),1,0)</f>
        <v>0</v>
      </c>
      <c r="AD596" s="53">
        <f>IF(AND(NOT(Y596=0),$I596='자료입력 및 결과표시'!$A$4,COUNTIF('업무중복도(데이터 입력)'!$M596:$S596,'자료입력 및 결과표시'!B$9)&gt;=1),2,0)</f>
        <v>0</v>
      </c>
      <c r="AE596" s="53">
        <f>IF(AND(NOT(Z596=0),$I596='자료입력 및 결과표시'!$A$4,COUNTIF('업무중복도(데이터 입력)'!$M596:$S596,'자료입력 및 결과표시'!C$9)&gt;=1),3,0)</f>
        <v>0</v>
      </c>
      <c r="AF596" s="53">
        <f>IF(AND(NOT(AA596=0),$I596='자료입력 및 결과표시'!$A$4,COUNTIF('업무중복도(데이터 입력)'!$M596:$S596,'자료입력 및 결과표시'!D$9)&gt;=1),4,0)</f>
        <v>0</v>
      </c>
      <c r="AH596" s="20" t="str">
        <f t="shared" si="187"/>
        <v>\\\0</v>
      </c>
      <c r="AI596" s="20" t="str">
        <f t="shared" si="188"/>
        <v>\\\0</v>
      </c>
      <c r="AJ596" s="20" t="str">
        <f t="shared" si="189"/>
        <v>\\\0</v>
      </c>
      <c r="AK596" s="20" t="str">
        <f t="shared" si="190"/>
        <v>\\\0</v>
      </c>
      <c r="AM596" s="63" t="str">
        <f ca="1">IFERROR(MATCH('자료입력 및 결과표시'!$U$4,OFFSET($AH$3,$AM595,,1000),0)+$AM595,"")</f>
        <v/>
      </c>
      <c r="AN596" s="63" t="str">
        <f ca="1">IFERROR(MATCH('자료입력 및 결과표시'!$V$4,OFFSET($AI$3,$AN595,,1000),0)+$AN595,"")</f>
        <v/>
      </c>
      <c r="AO596" s="63" t="str">
        <f ca="1">IFERROR(MATCH('자료입력 및 결과표시'!$W$4,OFFSET($AJ$3,$AO595,,1000),0)+$AO595,"")</f>
        <v/>
      </c>
      <c r="AP596" s="63" t="str">
        <f ca="1">IFERROR(MATCH('자료입력 및 결과표시'!$X$4,OFFSET($AK$3,$AP595,,1000),0)+$AP595,"")</f>
        <v/>
      </c>
      <c r="AQ596" s="63" t="str">
        <f t="shared" ca="1" si="191"/>
        <v/>
      </c>
      <c r="AR596" s="63" t="str">
        <f t="shared" ca="1" si="192"/>
        <v/>
      </c>
      <c r="AS596" s="63" t="str">
        <f t="shared" ca="1" si="193"/>
        <v/>
      </c>
      <c r="AT596" s="63" t="str">
        <f t="shared" ca="1" si="194"/>
        <v/>
      </c>
      <c r="AU596" s="63" t="str">
        <f t="shared" ca="1" si="195"/>
        <v/>
      </c>
      <c r="AV596" s="63" t="str">
        <f t="shared" ca="1" si="196"/>
        <v/>
      </c>
      <c r="AW596" s="63" t="str">
        <f t="shared" ca="1" si="197"/>
        <v/>
      </c>
      <c r="AX596" s="63" t="str">
        <f t="shared" ca="1" si="198"/>
        <v/>
      </c>
      <c r="BC596"/>
    </row>
    <row r="597" spans="1:55" ht="16.5" x14ac:dyDescent="0.15">
      <c r="A597" s="60" t="str">
        <f ca="1">IFERROR(MATCH('자료입력 및 결과표시'!$A$4,OFFSET($I$3,$A596,,1000),0)+$A596,"")</f>
        <v/>
      </c>
      <c r="B597" s="60" t="str">
        <f t="shared" ca="1" si="181"/>
        <v/>
      </c>
      <c r="H597" s="18">
        <f t="shared" si="182"/>
        <v>0</v>
      </c>
      <c r="I597" s="129"/>
      <c r="J597" s="130"/>
      <c r="K597" s="131"/>
      <c r="L597" s="132"/>
      <c r="M597" s="113"/>
      <c r="N597" s="114"/>
      <c r="O597" s="114"/>
      <c r="P597" s="114"/>
      <c r="Q597" s="114"/>
      <c r="R597" s="114"/>
      <c r="S597" s="115"/>
      <c r="T597" s="116"/>
      <c r="U597" s="133"/>
      <c r="V597" s="134"/>
      <c r="W597" s="135"/>
      <c r="X597" s="141">
        <f t="shared" si="183"/>
        <v>0</v>
      </c>
      <c r="Y597" s="142">
        <f t="shared" si="184"/>
        <v>0</v>
      </c>
      <c r="Z597" s="142">
        <f t="shared" si="185"/>
        <v>0</v>
      </c>
      <c r="AA597" s="143">
        <f t="shared" si="186"/>
        <v>0</v>
      </c>
      <c r="AC597" s="53">
        <f>IF(AND(NOT(X597=0),$I597='자료입력 및 결과표시'!$A$4,COUNTIF('업무중복도(데이터 입력)'!$M597:$S597,'자료입력 및 결과표시'!A$9)&gt;=1),1,0)</f>
        <v>0</v>
      </c>
      <c r="AD597" s="53">
        <f>IF(AND(NOT(Y597=0),$I597='자료입력 및 결과표시'!$A$4,COUNTIF('업무중복도(데이터 입력)'!$M597:$S597,'자료입력 및 결과표시'!B$9)&gt;=1),2,0)</f>
        <v>0</v>
      </c>
      <c r="AE597" s="53">
        <f>IF(AND(NOT(Z597=0),$I597='자료입력 및 결과표시'!$A$4,COUNTIF('업무중복도(데이터 입력)'!$M597:$S597,'자료입력 및 결과표시'!C$9)&gt;=1),3,0)</f>
        <v>0</v>
      </c>
      <c r="AF597" s="53">
        <f>IF(AND(NOT(AA597=0),$I597='자료입력 및 결과표시'!$A$4,COUNTIF('업무중복도(데이터 입력)'!$M597:$S597,'자료입력 및 결과표시'!D$9)&gt;=1),4,0)</f>
        <v>0</v>
      </c>
      <c r="AH597" s="20" t="str">
        <f t="shared" si="187"/>
        <v>\\\0</v>
      </c>
      <c r="AI597" s="20" t="str">
        <f t="shared" si="188"/>
        <v>\\\0</v>
      </c>
      <c r="AJ597" s="20" t="str">
        <f t="shared" si="189"/>
        <v>\\\0</v>
      </c>
      <c r="AK597" s="20" t="str">
        <f t="shared" si="190"/>
        <v>\\\0</v>
      </c>
      <c r="AM597" s="63" t="str">
        <f ca="1">IFERROR(MATCH('자료입력 및 결과표시'!$U$4,OFFSET($AH$3,$AM596,,1000),0)+$AM596,"")</f>
        <v/>
      </c>
      <c r="AN597" s="63" t="str">
        <f ca="1">IFERROR(MATCH('자료입력 및 결과표시'!$V$4,OFFSET($AI$3,$AN596,,1000),0)+$AN596,"")</f>
        <v/>
      </c>
      <c r="AO597" s="63" t="str">
        <f ca="1">IFERROR(MATCH('자료입력 및 결과표시'!$W$4,OFFSET($AJ$3,$AO596,,1000),0)+$AO596,"")</f>
        <v/>
      </c>
      <c r="AP597" s="63" t="str">
        <f ca="1">IFERROR(MATCH('자료입력 및 결과표시'!$X$4,OFFSET($AK$3,$AP596,,1000),0)+$AP596,"")</f>
        <v/>
      </c>
      <c r="AQ597" s="63" t="str">
        <f t="shared" ca="1" si="191"/>
        <v/>
      </c>
      <c r="AR597" s="63" t="str">
        <f t="shared" ca="1" si="192"/>
        <v/>
      </c>
      <c r="AS597" s="63" t="str">
        <f t="shared" ca="1" si="193"/>
        <v/>
      </c>
      <c r="AT597" s="63" t="str">
        <f t="shared" ca="1" si="194"/>
        <v/>
      </c>
      <c r="AU597" s="63" t="str">
        <f t="shared" ca="1" si="195"/>
        <v/>
      </c>
      <c r="AV597" s="63" t="str">
        <f t="shared" ca="1" si="196"/>
        <v/>
      </c>
      <c r="AW597" s="63" t="str">
        <f t="shared" ca="1" si="197"/>
        <v/>
      </c>
      <c r="AX597" s="63" t="str">
        <f t="shared" ca="1" si="198"/>
        <v/>
      </c>
      <c r="BC597"/>
    </row>
    <row r="598" spans="1:55" ht="16.5" x14ac:dyDescent="0.15">
      <c r="A598" s="60" t="str">
        <f ca="1">IFERROR(MATCH('자료입력 및 결과표시'!$A$4,OFFSET($I$3,$A597,,1000),0)+$A597,"")</f>
        <v/>
      </c>
      <c r="B598" s="60" t="str">
        <f t="shared" ca="1" si="181"/>
        <v/>
      </c>
      <c r="H598" s="18">
        <f t="shared" si="182"/>
        <v>0</v>
      </c>
      <c r="I598" s="129"/>
      <c r="J598" s="130"/>
      <c r="K598" s="131"/>
      <c r="L598" s="132"/>
      <c r="M598" s="113"/>
      <c r="N598" s="114"/>
      <c r="O598" s="114"/>
      <c r="P598" s="114"/>
      <c r="Q598" s="114"/>
      <c r="R598" s="114"/>
      <c r="S598" s="115"/>
      <c r="T598" s="116"/>
      <c r="U598" s="133"/>
      <c r="V598" s="134"/>
      <c r="W598" s="135"/>
      <c r="X598" s="141">
        <f t="shared" si="183"/>
        <v>0</v>
      </c>
      <c r="Y598" s="142">
        <f t="shared" si="184"/>
        <v>0</v>
      </c>
      <c r="Z598" s="142">
        <f t="shared" si="185"/>
        <v>0</v>
      </c>
      <c r="AA598" s="143">
        <f t="shared" si="186"/>
        <v>0</v>
      </c>
      <c r="AC598" s="53">
        <f>IF(AND(NOT(X598=0),$I598='자료입력 및 결과표시'!$A$4,COUNTIF('업무중복도(데이터 입력)'!$M598:$S598,'자료입력 및 결과표시'!A$9)&gt;=1),1,0)</f>
        <v>0</v>
      </c>
      <c r="AD598" s="53">
        <f>IF(AND(NOT(Y598=0),$I598='자료입력 및 결과표시'!$A$4,COUNTIF('업무중복도(데이터 입력)'!$M598:$S598,'자료입력 및 결과표시'!B$9)&gt;=1),2,0)</f>
        <v>0</v>
      </c>
      <c r="AE598" s="53">
        <f>IF(AND(NOT(Z598=0),$I598='자료입력 및 결과표시'!$A$4,COUNTIF('업무중복도(데이터 입력)'!$M598:$S598,'자료입력 및 결과표시'!C$9)&gt;=1),3,0)</f>
        <v>0</v>
      </c>
      <c r="AF598" s="53">
        <f>IF(AND(NOT(AA598=0),$I598='자료입력 및 결과표시'!$A$4,COUNTIF('업무중복도(데이터 입력)'!$M598:$S598,'자료입력 및 결과표시'!D$9)&gt;=1),4,0)</f>
        <v>0</v>
      </c>
      <c r="AH598" s="20" t="str">
        <f t="shared" si="187"/>
        <v>\\\0</v>
      </c>
      <c r="AI598" s="20" t="str">
        <f t="shared" si="188"/>
        <v>\\\0</v>
      </c>
      <c r="AJ598" s="20" t="str">
        <f t="shared" si="189"/>
        <v>\\\0</v>
      </c>
      <c r="AK598" s="20" t="str">
        <f t="shared" si="190"/>
        <v>\\\0</v>
      </c>
      <c r="AM598" s="63" t="str">
        <f ca="1">IFERROR(MATCH('자료입력 및 결과표시'!$U$4,OFFSET($AH$3,$AM597,,1000),0)+$AM597,"")</f>
        <v/>
      </c>
      <c r="AN598" s="63" t="str">
        <f ca="1">IFERROR(MATCH('자료입력 및 결과표시'!$V$4,OFFSET($AI$3,$AN597,,1000),0)+$AN597,"")</f>
        <v/>
      </c>
      <c r="AO598" s="63" t="str">
        <f ca="1">IFERROR(MATCH('자료입력 및 결과표시'!$W$4,OFFSET($AJ$3,$AO597,,1000),0)+$AO597,"")</f>
        <v/>
      </c>
      <c r="AP598" s="63" t="str">
        <f ca="1">IFERROR(MATCH('자료입력 및 결과표시'!$X$4,OFFSET($AK$3,$AP597,,1000),0)+$AP597,"")</f>
        <v/>
      </c>
      <c r="AQ598" s="63" t="str">
        <f t="shared" ca="1" si="191"/>
        <v/>
      </c>
      <c r="AR598" s="63" t="str">
        <f t="shared" ca="1" si="192"/>
        <v/>
      </c>
      <c r="AS598" s="63" t="str">
        <f t="shared" ca="1" si="193"/>
        <v/>
      </c>
      <c r="AT598" s="63" t="str">
        <f t="shared" ca="1" si="194"/>
        <v/>
      </c>
      <c r="AU598" s="63" t="str">
        <f t="shared" ca="1" si="195"/>
        <v/>
      </c>
      <c r="AV598" s="63" t="str">
        <f t="shared" ca="1" si="196"/>
        <v/>
      </c>
      <c r="AW598" s="63" t="str">
        <f t="shared" ca="1" si="197"/>
        <v/>
      </c>
      <c r="AX598" s="63" t="str">
        <f t="shared" ca="1" si="198"/>
        <v/>
      </c>
      <c r="BC598"/>
    </row>
    <row r="599" spans="1:55" ht="16.5" x14ac:dyDescent="0.15">
      <c r="A599" s="60" t="str">
        <f ca="1">IFERROR(MATCH('자료입력 및 결과표시'!$A$4,OFFSET($I$3,$A598,,1000),0)+$A598,"")</f>
        <v/>
      </c>
      <c r="B599" s="60" t="str">
        <f t="shared" ca="1" si="181"/>
        <v/>
      </c>
      <c r="H599" s="18">
        <f t="shared" si="182"/>
        <v>0</v>
      </c>
      <c r="I599" s="129"/>
      <c r="J599" s="130"/>
      <c r="K599" s="131"/>
      <c r="L599" s="132"/>
      <c r="M599" s="113"/>
      <c r="N599" s="114"/>
      <c r="O599" s="114"/>
      <c r="P599" s="114"/>
      <c r="Q599" s="114"/>
      <c r="R599" s="114"/>
      <c r="S599" s="115"/>
      <c r="T599" s="116"/>
      <c r="U599" s="133"/>
      <c r="V599" s="134"/>
      <c r="W599" s="135"/>
      <c r="X599" s="141">
        <f t="shared" si="183"/>
        <v>0</v>
      </c>
      <c r="Y599" s="142">
        <f t="shared" si="184"/>
        <v>0</v>
      </c>
      <c r="Z599" s="142">
        <f t="shared" si="185"/>
        <v>0</v>
      </c>
      <c r="AA599" s="143">
        <f t="shared" si="186"/>
        <v>0</v>
      </c>
      <c r="AC599" s="53">
        <f>IF(AND(NOT(X599=0),$I599='자료입력 및 결과표시'!$A$4,COUNTIF('업무중복도(데이터 입력)'!$M599:$S599,'자료입력 및 결과표시'!A$9)&gt;=1),1,0)</f>
        <v>0</v>
      </c>
      <c r="AD599" s="53">
        <f>IF(AND(NOT(Y599=0),$I599='자료입력 및 결과표시'!$A$4,COUNTIF('업무중복도(데이터 입력)'!$M599:$S599,'자료입력 및 결과표시'!B$9)&gt;=1),2,0)</f>
        <v>0</v>
      </c>
      <c r="AE599" s="53">
        <f>IF(AND(NOT(Z599=0),$I599='자료입력 및 결과표시'!$A$4,COUNTIF('업무중복도(데이터 입력)'!$M599:$S599,'자료입력 및 결과표시'!C$9)&gt;=1),3,0)</f>
        <v>0</v>
      </c>
      <c r="AF599" s="53">
        <f>IF(AND(NOT(AA599=0),$I599='자료입력 및 결과표시'!$A$4,COUNTIF('업무중복도(데이터 입력)'!$M599:$S599,'자료입력 및 결과표시'!D$9)&gt;=1),4,0)</f>
        <v>0</v>
      </c>
      <c r="AH599" s="20" t="str">
        <f t="shared" si="187"/>
        <v>\\\0</v>
      </c>
      <c r="AI599" s="20" t="str">
        <f t="shared" si="188"/>
        <v>\\\0</v>
      </c>
      <c r="AJ599" s="20" t="str">
        <f t="shared" si="189"/>
        <v>\\\0</v>
      </c>
      <c r="AK599" s="20" t="str">
        <f t="shared" si="190"/>
        <v>\\\0</v>
      </c>
      <c r="AM599" s="63" t="str">
        <f ca="1">IFERROR(MATCH('자료입력 및 결과표시'!$U$4,OFFSET($AH$3,$AM598,,1000),0)+$AM598,"")</f>
        <v/>
      </c>
      <c r="AN599" s="63" t="str">
        <f ca="1">IFERROR(MATCH('자료입력 및 결과표시'!$V$4,OFFSET($AI$3,$AN598,,1000),0)+$AN598,"")</f>
        <v/>
      </c>
      <c r="AO599" s="63" t="str">
        <f ca="1">IFERROR(MATCH('자료입력 및 결과표시'!$W$4,OFFSET($AJ$3,$AO598,,1000),0)+$AO598,"")</f>
        <v/>
      </c>
      <c r="AP599" s="63" t="str">
        <f ca="1">IFERROR(MATCH('자료입력 및 결과표시'!$X$4,OFFSET($AK$3,$AP598,,1000),0)+$AP598,"")</f>
        <v/>
      </c>
      <c r="AQ599" s="63" t="str">
        <f t="shared" ca="1" si="191"/>
        <v/>
      </c>
      <c r="AR599" s="63" t="str">
        <f t="shared" ca="1" si="192"/>
        <v/>
      </c>
      <c r="AS599" s="63" t="str">
        <f t="shared" ca="1" si="193"/>
        <v/>
      </c>
      <c r="AT599" s="63" t="str">
        <f t="shared" ca="1" si="194"/>
        <v/>
      </c>
      <c r="AU599" s="63" t="str">
        <f t="shared" ca="1" si="195"/>
        <v/>
      </c>
      <c r="AV599" s="63" t="str">
        <f t="shared" ca="1" si="196"/>
        <v/>
      </c>
      <c r="AW599" s="63" t="str">
        <f t="shared" ca="1" si="197"/>
        <v/>
      </c>
      <c r="AX599" s="63" t="str">
        <f t="shared" ca="1" si="198"/>
        <v/>
      </c>
      <c r="BC599"/>
    </row>
    <row r="600" spans="1:55" ht="16.5" x14ac:dyDescent="0.15">
      <c r="A600" s="60" t="str">
        <f ca="1">IFERROR(MATCH('자료입력 및 결과표시'!$A$4,OFFSET($I$3,$A599,,1000),0)+$A599,"")</f>
        <v/>
      </c>
      <c r="B600" s="60" t="str">
        <f t="shared" ca="1" si="181"/>
        <v/>
      </c>
      <c r="H600" s="18">
        <f t="shared" si="182"/>
        <v>0</v>
      </c>
      <c r="I600" s="129"/>
      <c r="J600" s="130"/>
      <c r="K600" s="131"/>
      <c r="L600" s="132"/>
      <c r="M600" s="113"/>
      <c r="N600" s="114"/>
      <c r="O600" s="114"/>
      <c r="P600" s="114"/>
      <c r="Q600" s="114"/>
      <c r="R600" s="114"/>
      <c r="S600" s="115"/>
      <c r="T600" s="116"/>
      <c r="U600" s="133"/>
      <c r="V600" s="134"/>
      <c r="W600" s="135"/>
      <c r="X600" s="141">
        <f t="shared" si="183"/>
        <v>0</v>
      </c>
      <c r="Y600" s="142">
        <f t="shared" si="184"/>
        <v>0</v>
      </c>
      <c r="Z600" s="142">
        <f t="shared" si="185"/>
        <v>0</v>
      </c>
      <c r="AA600" s="143">
        <f t="shared" si="186"/>
        <v>0</v>
      </c>
      <c r="AC600" s="53">
        <f>IF(AND(NOT(X600=0),$I600='자료입력 및 결과표시'!$A$4,COUNTIF('업무중복도(데이터 입력)'!$M600:$S600,'자료입력 및 결과표시'!A$9)&gt;=1),1,0)</f>
        <v>0</v>
      </c>
      <c r="AD600" s="53">
        <f>IF(AND(NOT(Y600=0),$I600='자료입력 및 결과표시'!$A$4,COUNTIF('업무중복도(데이터 입력)'!$M600:$S600,'자료입력 및 결과표시'!B$9)&gt;=1),2,0)</f>
        <v>0</v>
      </c>
      <c r="AE600" s="53">
        <f>IF(AND(NOT(Z600=0),$I600='자료입력 및 결과표시'!$A$4,COUNTIF('업무중복도(데이터 입력)'!$M600:$S600,'자료입력 및 결과표시'!C$9)&gt;=1),3,0)</f>
        <v>0</v>
      </c>
      <c r="AF600" s="53">
        <f>IF(AND(NOT(AA600=0),$I600='자료입력 및 결과표시'!$A$4,COUNTIF('업무중복도(데이터 입력)'!$M600:$S600,'자료입력 및 결과표시'!D$9)&gt;=1),4,0)</f>
        <v>0</v>
      </c>
      <c r="AH600" s="20" t="str">
        <f t="shared" si="187"/>
        <v>\\\0</v>
      </c>
      <c r="AI600" s="20" t="str">
        <f t="shared" si="188"/>
        <v>\\\0</v>
      </c>
      <c r="AJ600" s="20" t="str">
        <f t="shared" si="189"/>
        <v>\\\0</v>
      </c>
      <c r="AK600" s="20" t="str">
        <f t="shared" si="190"/>
        <v>\\\0</v>
      </c>
      <c r="AM600" s="63" t="str">
        <f ca="1">IFERROR(MATCH('자료입력 및 결과표시'!$U$4,OFFSET($AH$3,$AM599,,1000),0)+$AM599,"")</f>
        <v/>
      </c>
      <c r="AN600" s="63" t="str">
        <f ca="1">IFERROR(MATCH('자료입력 및 결과표시'!$V$4,OFFSET($AI$3,$AN599,,1000),0)+$AN599,"")</f>
        <v/>
      </c>
      <c r="AO600" s="63" t="str">
        <f ca="1">IFERROR(MATCH('자료입력 및 결과표시'!$W$4,OFFSET($AJ$3,$AO599,,1000),0)+$AO599,"")</f>
        <v/>
      </c>
      <c r="AP600" s="63" t="str">
        <f ca="1">IFERROR(MATCH('자료입력 및 결과표시'!$X$4,OFFSET($AK$3,$AP599,,1000),0)+$AP599,"")</f>
        <v/>
      </c>
      <c r="AQ600" s="63" t="str">
        <f t="shared" ca="1" si="191"/>
        <v/>
      </c>
      <c r="AR600" s="63" t="str">
        <f t="shared" ca="1" si="192"/>
        <v/>
      </c>
      <c r="AS600" s="63" t="str">
        <f t="shared" ca="1" si="193"/>
        <v/>
      </c>
      <c r="AT600" s="63" t="str">
        <f t="shared" ca="1" si="194"/>
        <v/>
      </c>
      <c r="AU600" s="63" t="str">
        <f t="shared" ca="1" si="195"/>
        <v/>
      </c>
      <c r="AV600" s="63" t="str">
        <f t="shared" ca="1" si="196"/>
        <v/>
      </c>
      <c r="AW600" s="63" t="str">
        <f t="shared" ca="1" si="197"/>
        <v/>
      </c>
      <c r="AX600" s="63" t="str">
        <f t="shared" ca="1" si="198"/>
        <v/>
      </c>
      <c r="BC600"/>
    </row>
    <row r="601" spans="1:55" ht="16.5" x14ac:dyDescent="0.15">
      <c r="A601" s="60" t="str">
        <f ca="1">IFERROR(MATCH('자료입력 및 결과표시'!$A$4,OFFSET($I$3,$A600,,1000),0)+$A600,"")</f>
        <v/>
      </c>
      <c r="B601" s="60" t="str">
        <f t="shared" ca="1" si="181"/>
        <v/>
      </c>
      <c r="H601" s="18">
        <f t="shared" si="182"/>
        <v>0</v>
      </c>
      <c r="I601" s="129"/>
      <c r="J601" s="130"/>
      <c r="K601" s="131"/>
      <c r="L601" s="132"/>
      <c r="M601" s="113"/>
      <c r="N601" s="114"/>
      <c r="O601" s="114"/>
      <c r="P601" s="114"/>
      <c r="Q601" s="114"/>
      <c r="R601" s="114"/>
      <c r="S601" s="115"/>
      <c r="T601" s="116"/>
      <c r="U601" s="133"/>
      <c r="V601" s="134"/>
      <c r="W601" s="135"/>
      <c r="X601" s="141">
        <f t="shared" si="183"/>
        <v>0</v>
      </c>
      <c r="Y601" s="142">
        <f t="shared" si="184"/>
        <v>0</v>
      </c>
      <c r="Z601" s="142">
        <f t="shared" si="185"/>
        <v>0</v>
      </c>
      <c r="AA601" s="143">
        <f t="shared" si="186"/>
        <v>0</v>
      </c>
      <c r="AC601" s="53">
        <f>IF(AND(NOT(X601=0),$I601='자료입력 및 결과표시'!$A$4,COUNTIF('업무중복도(데이터 입력)'!$M601:$S601,'자료입력 및 결과표시'!A$9)&gt;=1),1,0)</f>
        <v>0</v>
      </c>
      <c r="AD601" s="53">
        <f>IF(AND(NOT(Y601=0),$I601='자료입력 및 결과표시'!$A$4,COUNTIF('업무중복도(데이터 입력)'!$M601:$S601,'자료입력 및 결과표시'!B$9)&gt;=1),2,0)</f>
        <v>0</v>
      </c>
      <c r="AE601" s="53">
        <f>IF(AND(NOT(Z601=0),$I601='자료입력 및 결과표시'!$A$4,COUNTIF('업무중복도(데이터 입력)'!$M601:$S601,'자료입력 및 결과표시'!C$9)&gt;=1),3,0)</f>
        <v>0</v>
      </c>
      <c r="AF601" s="53">
        <f>IF(AND(NOT(AA601=0),$I601='자료입력 및 결과표시'!$A$4,COUNTIF('업무중복도(데이터 입력)'!$M601:$S601,'자료입력 및 결과표시'!D$9)&gt;=1),4,0)</f>
        <v>0</v>
      </c>
      <c r="AH601" s="20" t="str">
        <f t="shared" si="187"/>
        <v>\\\0</v>
      </c>
      <c r="AI601" s="20" t="str">
        <f t="shared" si="188"/>
        <v>\\\0</v>
      </c>
      <c r="AJ601" s="20" t="str">
        <f t="shared" si="189"/>
        <v>\\\0</v>
      </c>
      <c r="AK601" s="20" t="str">
        <f t="shared" si="190"/>
        <v>\\\0</v>
      </c>
      <c r="AM601" s="63" t="str">
        <f ca="1">IFERROR(MATCH('자료입력 및 결과표시'!$U$4,OFFSET($AH$3,$AM600,,1000),0)+$AM600,"")</f>
        <v/>
      </c>
      <c r="AN601" s="63" t="str">
        <f ca="1">IFERROR(MATCH('자료입력 및 결과표시'!$V$4,OFFSET($AI$3,$AN600,,1000),0)+$AN600,"")</f>
        <v/>
      </c>
      <c r="AO601" s="63" t="str">
        <f ca="1">IFERROR(MATCH('자료입력 및 결과표시'!$W$4,OFFSET($AJ$3,$AO600,,1000),0)+$AO600,"")</f>
        <v/>
      </c>
      <c r="AP601" s="63" t="str">
        <f ca="1">IFERROR(MATCH('자료입력 및 결과표시'!$X$4,OFFSET($AK$3,$AP600,,1000),0)+$AP600,"")</f>
        <v/>
      </c>
      <c r="AQ601" s="63" t="str">
        <f t="shared" ca="1" si="191"/>
        <v/>
      </c>
      <c r="AR601" s="63" t="str">
        <f t="shared" ca="1" si="192"/>
        <v/>
      </c>
      <c r="AS601" s="63" t="str">
        <f t="shared" ca="1" si="193"/>
        <v/>
      </c>
      <c r="AT601" s="63" t="str">
        <f t="shared" ca="1" si="194"/>
        <v/>
      </c>
      <c r="AU601" s="63" t="str">
        <f t="shared" ca="1" si="195"/>
        <v/>
      </c>
      <c r="AV601" s="63" t="str">
        <f t="shared" ca="1" si="196"/>
        <v/>
      </c>
      <c r="AW601" s="63" t="str">
        <f t="shared" ca="1" si="197"/>
        <v/>
      </c>
      <c r="AX601" s="63" t="str">
        <f t="shared" ca="1" si="198"/>
        <v/>
      </c>
      <c r="BC601"/>
    </row>
    <row r="602" spans="1:55" ht="16.5" x14ac:dyDescent="0.15">
      <c r="A602" s="60" t="str">
        <f ca="1">IFERROR(MATCH('자료입력 및 결과표시'!$A$4,OFFSET($I$3,$A601,,1000),0)+$A601,"")</f>
        <v/>
      </c>
      <c r="B602" s="60" t="str">
        <f t="shared" ref="B602:B665" ca="1" si="199">IFERROR(INDEX(U$3:U$1003,$A602),"")</f>
        <v/>
      </c>
      <c r="H602" s="18">
        <f t="shared" si="182"/>
        <v>0</v>
      </c>
      <c r="I602" s="129"/>
      <c r="J602" s="130"/>
      <c r="K602" s="131"/>
      <c r="L602" s="132"/>
      <c r="M602" s="113"/>
      <c r="N602" s="114"/>
      <c r="O602" s="114"/>
      <c r="P602" s="114"/>
      <c r="Q602" s="114"/>
      <c r="R602" s="114"/>
      <c r="S602" s="115"/>
      <c r="T602" s="116"/>
      <c r="U602" s="133"/>
      <c r="V602" s="134"/>
      <c r="W602" s="135"/>
      <c r="X602" s="141">
        <f t="shared" si="183"/>
        <v>0</v>
      </c>
      <c r="Y602" s="142">
        <f t="shared" si="184"/>
        <v>0</v>
      </c>
      <c r="Z602" s="142">
        <f t="shared" si="185"/>
        <v>0</v>
      </c>
      <c r="AA602" s="143">
        <f t="shared" si="186"/>
        <v>0</v>
      </c>
      <c r="AC602" s="53">
        <f>IF(AND(NOT(X602=0),$I602='자료입력 및 결과표시'!$A$4,COUNTIF('업무중복도(데이터 입력)'!$M602:$S602,'자료입력 및 결과표시'!A$9)&gt;=1),1,0)</f>
        <v>0</v>
      </c>
      <c r="AD602" s="53">
        <f>IF(AND(NOT(Y602=0),$I602='자료입력 및 결과표시'!$A$4,COUNTIF('업무중복도(데이터 입력)'!$M602:$S602,'자료입력 및 결과표시'!B$9)&gt;=1),2,0)</f>
        <v>0</v>
      </c>
      <c r="AE602" s="53">
        <f>IF(AND(NOT(Z602=0),$I602='자료입력 및 결과표시'!$A$4,COUNTIF('업무중복도(데이터 입력)'!$M602:$S602,'자료입력 및 결과표시'!C$9)&gt;=1),3,0)</f>
        <v>0</v>
      </c>
      <c r="AF602" s="53">
        <f>IF(AND(NOT(AA602=0),$I602='자료입력 및 결과표시'!$A$4,COUNTIF('업무중복도(데이터 입력)'!$M602:$S602,'자료입력 및 결과표시'!D$9)&gt;=1),4,0)</f>
        <v>0</v>
      </c>
      <c r="AH602" s="20" t="str">
        <f t="shared" si="187"/>
        <v>\\\0</v>
      </c>
      <c r="AI602" s="20" t="str">
        <f t="shared" si="188"/>
        <v>\\\0</v>
      </c>
      <c r="AJ602" s="20" t="str">
        <f t="shared" si="189"/>
        <v>\\\0</v>
      </c>
      <c r="AK602" s="20" t="str">
        <f t="shared" si="190"/>
        <v>\\\0</v>
      </c>
      <c r="AM602" s="63" t="str">
        <f ca="1">IFERROR(MATCH('자료입력 및 결과표시'!$U$4,OFFSET($AH$3,$AM601,,1000),0)+$AM601,"")</f>
        <v/>
      </c>
      <c r="AN602" s="63" t="str">
        <f ca="1">IFERROR(MATCH('자료입력 및 결과표시'!$V$4,OFFSET($AI$3,$AN601,,1000),0)+$AN601,"")</f>
        <v/>
      </c>
      <c r="AO602" s="63" t="str">
        <f ca="1">IFERROR(MATCH('자료입력 및 결과표시'!$W$4,OFFSET($AJ$3,$AO601,,1000),0)+$AO601,"")</f>
        <v/>
      </c>
      <c r="AP602" s="63" t="str">
        <f ca="1">IFERROR(MATCH('자료입력 및 결과표시'!$X$4,OFFSET($AK$3,$AP601,,1000),0)+$AP601,"")</f>
        <v/>
      </c>
      <c r="AQ602" s="63" t="str">
        <f t="shared" ca="1" si="191"/>
        <v/>
      </c>
      <c r="AR602" s="63" t="str">
        <f t="shared" ca="1" si="192"/>
        <v/>
      </c>
      <c r="AS602" s="63" t="str">
        <f t="shared" ca="1" si="193"/>
        <v/>
      </c>
      <c r="AT602" s="63" t="str">
        <f t="shared" ca="1" si="194"/>
        <v/>
      </c>
      <c r="AU602" s="63" t="str">
        <f t="shared" ca="1" si="195"/>
        <v/>
      </c>
      <c r="AV602" s="63" t="str">
        <f t="shared" ca="1" si="196"/>
        <v/>
      </c>
      <c r="AW602" s="63" t="str">
        <f t="shared" ca="1" si="197"/>
        <v/>
      </c>
      <c r="AX602" s="63" t="str">
        <f t="shared" ca="1" si="198"/>
        <v/>
      </c>
      <c r="BC602"/>
    </row>
    <row r="603" spans="1:55" ht="16.5" x14ac:dyDescent="0.15">
      <c r="A603" s="60" t="str">
        <f ca="1">IFERROR(MATCH('자료입력 및 결과표시'!$A$4,OFFSET($I$3,$A602,,1000),0)+$A602,"")</f>
        <v/>
      </c>
      <c r="B603" s="60" t="str">
        <f t="shared" ca="1" si="199"/>
        <v/>
      </c>
      <c r="H603" s="18">
        <f t="shared" si="182"/>
        <v>0</v>
      </c>
      <c r="I603" s="129"/>
      <c r="J603" s="130"/>
      <c r="K603" s="131"/>
      <c r="L603" s="132"/>
      <c r="M603" s="113"/>
      <c r="N603" s="114"/>
      <c r="O603" s="114"/>
      <c r="P603" s="114"/>
      <c r="Q603" s="114"/>
      <c r="R603" s="114"/>
      <c r="S603" s="115"/>
      <c r="T603" s="116"/>
      <c r="U603" s="133"/>
      <c r="V603" s="134"/>
      <c r="W603" s="135"/>
      <c r="X603" s="141">
        <f t="shared" si="183"/>
        <v>0</v>
      </c>
      <c r="Y603" s="142">
        <f t="shared" si="184"/>
        <v>0</v>
      </c>
      <c r="Z603" s="142">
        <f t="shared" si="185"/>
        <v>0</v>
      </c>
      <c r="AA603" s="143">
        <f t="shared" si="186"/>
        <v>0</v>
      </c>
      <c r="AC603" s="53">
        <f>IF(AND(NOT(X603=0),$I603='자료입력 및 결과표시'!$A$4,COUNTIF('업무중복도(데이터 입력)'!$M603:$S603,'자료입력 및 결과표시'!A$9)&gt;=1),1,0)</f>
        <v>0</v>
      </c>
      <c r="AD603" s="53">
        <f>IF(AND(NOT(Y603=0),$I603='자료입력 및 결과표시'!$A$4,COUNTIF('업무중복도(데이터 입력)'!$M603:$S603,'자료입력 및 결과표시'!B$9)&gt;=1),2,0)</f>
        <v>0</v>
      </c>
      <c r="AE603" s="53">
        <f>IF(AND(NOT(Z603=0),$I603='자료입력 및 결과표시'!$A$4,COUNTIF('업무중복도(데이터 입력)'!$M603:$S603,'자료입력 및 결과표시'!C$9)&gt;=1),3,0)</f>
        <v>0</v>
      </c>
      <c r="AF603" s="53">
        <f>IF(AND(NOT(AA603=0),$I603='자료입력 및 결과표시'!$A$4,COUNTIF('업무중복도(데이터 입력)'!$M603:$S603,'자료입력 및 결과표시'!D$9)&gt;=1),4,0)</f>
        <v>0</v>
      </c>
      <c r="AH603" s="20" t="str">
        <f t="shared" si="187"/>
        <v>\\\0</v>
      </c>
      <c r="AI603" s="20" t="str">
        <f t="shared" si="188"/>
        <v>\\\0</v>
      </c>
      <c r="AJ603" s="20" t="str">
        <f t="shared" si="189"/>
        <v>\\\0</v>
      </c>
      <c r="AK603" s="20" t="str">
        <f t="shared" si="190"/>
        <v>\\\0</v>
      </c>
      <c r="AM603" s="63" t="str">
        <f ca="1">IFERROR(MATCH('자료입력 및 결과표시'!$U$4,OFFSET($AH$3,$AM602,,1000),0)+$AM602,"")</f>
        <v/>
      </c>
      <c r="AN603" s="63" t="str">
        <f ca="1">IFERROR(MATCH('자료입력 및 결과표시'!$V$4,OFFSET($AI$3,$AN602,,1000),0)+$AN602,"")</f>
        <v/>
      </c>
      <c r="AO603" s="63" t="str">
        <f ca="1">IFERROR(MATCH('자료입력 및 결과표시'!$W$4,OFFSET($AJ$3,$AO602,,1000),0)+$AO602,"")</f>
        <v/>
      </c>
      <c r="AP603" s="63" t="str">
        <f ca="1">IFERROR(MATCH('자료입력 및 결과표시'!$X$4,OFFSET($AK$3,$AP602,,1000),0)+$AP602,"")</f>
        <v/>
      </c>
      <c r="AQ603" s="63" t="str">
        <f t="shared" ca="1" si="191"/>
        <v/>
      </c>
      <c r="AR603" s="63" t="str">
        <f t="shared" ca="1" si="192"/>
        <v/>
      </c>
      <c r="AS603" s="63" t="str">
        <f t="shared" ca="1" si="193"/>
        <v/>
      </c>
      <c r="AT603" s="63" t="str">
        <f t="shared" ca="1" si="194"/>
        <v/>
      </c>
      <c r="AU603" s="63" t="str">
        <f t="shared" ca="1" si="195"/>
        <v/>
      </c>
      <c r="AV603" s="63" t="str">
        <f t="shared" ca="1" si="196"/>
        <v/>
      </c>
      <c r="AW603" s="63" t="str">
        <f t="shared" ca="1" si="197"/>
        <v/>
      </c>
      <c r="AX603" s="63" t="str">
        <f t="shared" ca="1" si="198"/>
        <v/>
      </c>
      <c r="BC603"/>
    </row>
    <row r="604" spans="1:55" ht="16.5" x14ac:dyDescent="0.15">
      <c r="A604" s="60" t="str">
        <f ca="1">IFERROR(MATCH('자료입력 및 결과표시'!$A$4,OFFSET($I$3,$A603,,1000),0)+$A603,"")</f>
        <v/>
      </c>
      <c r="B604" s="60" t="str">
        <f t="shared" ca="1" si="199"/>
        <v/>
      </c>
      <c r="H604" s="18">
        <f t="shared" si="182"/>
        <v>0</v>
      </c>
      <c r="I604" s="129"/>
      <c r="J604" s="130"/>
      <c r="K604" s="131"/>
      <c r="L604" s="132"/>
      <c r="M604" s="113"/>
      <c r="N604" s="114"/>
      <c r="O604" s="114"/>
      <c r="P604" s="114"/>
      <c r="Q604" s="114"/>
      <c r="R604" s="114"/>
      <c r="S604" s="115"/>
      <c r="T604" s="116"/>
      <c r="U604" s="133"/>
      <c r="V604" s="134"/>
      <c r="W604" s="135"/>
      <c r="X604" s="141">
        <f t="shared" si="183"/>
        <v>0</v>
      </c>
      <c r="Y604" s="142">
        <f t="shared" si="184"/>
        <v>0</v>
      </c>
      <c r="Z604" s="142">
        <f t="shared" si="185"/>
        <v>0</v>
      </c>
      <c r="AA604" s="143">
        <f t="shared" si="186"/>
        <v>0</v>
      </c>
      <c r="AC604" s="53">
        <f>IF(AND(NOT(X604=0),$I604='자료입력 및 결과표시'!$A$4,COUNTIF('업무중복도(데이터 입력)'!$M604:$S604,'자료입력 및 결과표시'!A$9)&gt;=1),1,0)</f>
        <v>0</v>
      </c>
      <c r="AD604" s="53">
        <f>IF(AND(NOT(Y604=0),$I604='자료입력 및 결과표시'!$A$4,COUNTIF('업무중복도(데이터 입력)'!$M604:$S604,'자료입력 및 결과표시'!B$9)&gt;=1),2,0)</f>
        <v>0</v>
      </c>
      <c r="AE604" s="53">
        <f>IF(AND(NOT(Z604=0),$I604='자료입력 및 결과표시'!$A$4,COUNTIF('업무중복도(데이터 입력)'!$M604:$S604,'자료입력 및 결과표시'!C$9)&gt;=1),3,0)</f>
        <v>0</v>
      </c>
      <c r="AF604" s="53">
        <f>IF(AND(NOT(AA604=0),$I604='자료입력 및 결과표시'!$A$4,COUNTIF('업무중복도(데이터 입력)'!$M604:$S604,'자료입력 및 결과표시'!D$9)&gt;=1),4,0)</f>
        <v>0</v>
      </c>
      <c r="AH604" s="20" t="str">
        <f t="shared" si="187"/>
        <v>\\\0</v>
      </c>
      <c r="AI604" s="20" t="str">
        <f t="shared" si="188"/>
        <v>\\\0</v>
      </c>
      <c r="AJ604" s="20" t="str">
        <f t="shared" si="189"/>
        <v>\\\0</v>
      </c>
      <c r="AK604" s="20" t="str">
        <f t="shared" si="190"/>
        <v>\\\0</v>
      </c>
      <c r="AM604" s="63" t="str">
        <f ca="1">IFERROR(MATCH('자료입력 및 결과표시'!$U$4,OFFSET($AH$3,$AM603,,1000),0)+$AM603,"")</f>
        <v/>
      </c>
      <c r="AN604" s="63" t="str">
        <f ca="1">IFERROR(MATCH('자료입력 및 결과표시'!$V$4,OFFSET($AI$3,$AN603,,1000),0)+$AN603,"")</f>
        <v/>
      </c>
      <c r="AO604" s="63" t="str">
        <f ca="1">IFERROR(MATCH('자료입력 및 결과표시'!$W$4,OFFSET($AJ$3,$AO603,,1000),0)+$AO603,"")</f>
        <v/>
      </c>
      <c r="AP604" s="63" t="str">
        <f ca="1">IFERROR(MATCH('자료입력 및 결과표시'!$X$4,OFFSET($AK$3,$AP603,,1000),0)+$AP603,"")</f>
        <v/>
      </c>
      <c r="AQ604" s="63" t="str">
        <f t="shared" ca="1" si="191"/>
        <v/>
      </c>
      <c r="AR604" s="63" t="str">
        <f t="shared" ca="1" si="192"/>
        <v/>
      </c>
      <c r="AS604" s="63" t="str">
        <f t="shared" ca="1" si="193"/>
        <v/>
      </c>
      <c r="AT604" s="63" t="str">
        <f t="shared" ca="1" si="194"/>
        <v/>
      </c>
      <c r="AU604" s="63" t="str">
        <f t="shared" ca="1" si="195"/>
        <v/>
      </c>
      <c r="AV604" s="63" t="str">
        <f t="shared" ca="1" si="196"/>
        <v/>
      </c>
      <c r="AW604" s="63" t="str">
        <f t="shared" ca="1" si="197"/>
        <v/>
      </c>
      <c r="AX604" s="63" t="str">
        <f t="shared" ca="1" si="198"/>
        <v/>
      </c>
      <c r="BC604"/>
    </row>
    <row r="605" spans="1:55" ht="16.5" x14ac:dyDescent="0.15">
      <c r="A605" s="60" t="str">
        <f ca="1">IFERROR(MATCH('자료입력 및 결과표시'!$A$4,OFFSET($I$3,$A604,,1000),0)+$A604,"")</f>
        <v/>
      </c>
      <c r="B605" s="60" t="str">
        <f t="shared" ca="1" si="199"/>
        <v/>
      </c>
      <c r="H605" s="18">
        <f t="shared" si="182"/>
        <v>0</v>
      </c>
      <c r="I605" s="129"/>
      <c r="J605" s="130"/>
      <c r="K605" s="131"/>
      <c r="L605" s="132"/>
      <c r="M605" s="113"/>
      <c r="N605" s="114"/>
      <c r="O605" s="114"/>
      <c r="P605" s="114"/>
      <c r="Q605" s="114"/>
      <c r="R605" s="114"/>
      <c r="S605" s="115"/>
      <c r="T605" s="116"/>
      <c r="U605" s="133"/>
      <c r="V605" s="134"/>
      <c r="W605" s="135"/>
      <c r="X605" s="141">
        <f t="shared" si="183"/>
        <v>0</v>
      </c>
      <c r="Y605" s="142">
        <f t="shared" si="184"/>
        <v>0</v>
      </c>
      <c r="Z605" s="142">
        <f t="shared" si="185"/>
        <v>0</v>
      </c>
      <c r="AA605" s="143">
        <f t="shared" si="186"/>
        <v>0</v>
      </c>
      <c r="AC605" s="53">
        <f>IF(AND(NOT(X605=0),$I605='자료입력 및 결과표시'!$A$4,COUNTIF('업무중복도(데이터 입력)'!$M605:$S605,'자료입력 및 결과표시'!A$9)&gt;=1),1,0)</f>
        <v>0</v>
      </c>
      <c r="AD605" s="53">
        <f>IF(AND(NOT(Y605=0),$I605='자료입력 및 결과표시'!$A$4,COUNTIF('업무중복도(데이터 입력)'!$M605:$S605,'자료입력 및 결과표시'!B$9)&gt;=1),2,0)</f>
        <v>0</v>
      </c>
      <c r="AE605" s="53">
        <f>IF(AND(NOT(Z605=0),$I605='자료입력 및 결과표시'!$A$4,COUNTIF('업무중복도(데이터 입력)'!$M605:$S605,'자료입력 및 결과표시'!C$9)&gt;=1),3,0)</f>
        <v>0</v>
      </c>
      <c r="AF605" s="53">
        <f>IF(AND(NOT(AA605=0),$I605='자료입력 및 결과표시'!$A$4,COUNTIF('업무중복도(데이터 입력)'!$M605:$S605,'자료입력 및 결과표시'!D$9)&gt;=1),4,0)</f>
        <v>0</v>
      </c>
      <c r="AH605" s="20" t="str">
        <f t="shared" si="187"/>
        <v>\\\0</v>
      </c>
      <c r="AI605" s="20" t="str">
        <f t="shared" si="188"/>
        <v>\\\0</v>
      </c>
      <c r="AJ605" s="20" t="str">
        <f t="shared" si="189"/>
        <v>\\\0</v>
      </c>
      <c r="AK605" s="20" t="str">
        <f t="shared" si="190"/>
        <v>\\\0</v>
      </c>
      <c r="AM605" s="63" t="str">
        <f ca="1">IFERROR(MATCH('자료입력 및 결과표시'!$U$4,OFFSET($AH$3,$AM604,,1000),0)+$AM604,"")</f>
        <v/>
      </c>
      <c r="AN605" s="63" t="str">
        <f ca="1">IFERROR(MATCH('자료입력 및 결과표시'!$V$4,OFFSET($AI$3,$AN604,,1000),0)+$AN604,"")</f>
        <v/>
      </c>
      <c r="AO605" s="63" t="str">
        <f ca="1">IFERROR(MATCH('자료입력 및 결과표시'!$W$4,OFFSET($AJ$3,$AO604,,1000),0)+$AO604,"")</f>
        <v/>
      </c>
      <c r="AP605" s="63" t="str">
        <f ca="1">IFERROR(MATCH('자료입력 및 결과표시'!$X$4,OFFSET($AK$3,$AP604,,1000),0)+$AP604,"")</f>
        <v/>
      </c>
      <c r="AQ605" s="63" t="str">
        <f t="shared" ca="1" si="191"/>
        <v/>
      </c>
      <c r="AR605" s="63" t="str">
        <f t="shared" ca="1" si="192"/>
        <v/>
      </c>
      <c r="AS605" s="63" t="str">
        <f t="shared" ca="1" si="193"/>
        <v/>
      </c>
      <c r="AT605" s="63" t="str">
        <f t="shared" ca="1" si="194"/>
        <v/>
      </c>
      <c r="AU605" s="63" t="str">
        <f t="shared" ca="1" si="195"/>
        <v/>
      </c>
      <c r="AV605" s="63" t="str">
        <f t="shared" ca="1" si="196"/>
        <v/>
      </c>
      <c r="AW605" s="63" t="str">
        <f t="shared" ca="1" si="197"/>
        <v/>
      </c>
      <c r="AX605" s="63" t="str">
        <f t="shared" ca="1" si="198"/>
        <v/>
      </c>
      <c r="BC605"/>
    </row>
    <row r="606" spans="1:55" ht="16.5" x14ac:dyDescent="0.15">
      <c r="A606" s="60" t="str">
        <f ca="1">IFERROR(MATCH('자료입력 및 결과표시'!$A$4,OFFSET($I$3,$A605,,1000),0)+$A605,"")</f>
        <v/>
      </c>
      <c r="B606" s="60" t="str">
        <f t="shared" ca="1" si="199"/>
        <v/>
      </c>
      <c r="H606" s="18">
        <f t="shared" si="182"/>
        <v>0</v>
      </c>
      <c r="I606" s="129"/>
      <c r="J606" s="130"/>
      <c r="K606" s="131"/>
      <c r="L606" s="132"/>
      <c r="M606" s="113"/>
      <c r="N606" s="114"/>
      <c r="O606" s="114"/>
      <c r="P606" s="114"/>
      <c r="Q606" s="114"/>
      <c r="R606" s="114"/>
      <c r="S606" s="115"/>
      <c r="T606" s="116"/>
      <c r="U606" s="133"/>
      <c r="V606" s="134"/>
      <c r="W606" s="135"/>
      <c r="X606" s="141">
        <f t="shared" si="183"/>
        <v>0</v>
      </c>
      <c r="Y606" s="142">
        <f t="shared" si="184"/>
        <v>0</v>
      </c>
      <c r="Z606" s="142">
        <f t="shared" si="185"/>
        <v>0</v>
      </c>
      <c r="AA606" s="143">
        <f t="shared" si="186"/>
        <v>0</v>
      </c>
      <c r="AC606" s="53">
        <f>IF(AND(NOT(X606=0),$I606='자료입력 및 결과표시'!$A$4,COUNTIF('업무중복도(데이터 입력)'!$M606:$S606,'자료입력 및 결과표시'!A$9)&gt;=1),1,0)</f>
        <v>0</v>
      </c>
      <c r="AD606" s="53">
        <f>IF(AND(NOT(Y606=0),$I606='자료입력 및 결과표시'!$A$4,COUNTIF('업무중복도(데이터 입력)'!$M606:$S606,'자료입력 및 결과표시'!B$9)&gt;=1),2,0)</f>
        <v>0</v>
      </c>
      <c r="AE606" s="53">
        <f>IF(AND(NOT(Z606=0),$I606='자료입력 및 결과표시'!$A$4,COUNTIF('업무중복도(데이터 입력)'!$M606:$S606,'자료입력 및 결과표시'!C$9)&gt;=1),3,0)</f>
        <v>0</v>
      </c>
      <c r="AF606" s="53">
        <f>IF(AND(NOT(AA606=0),$I606='자료입력 및 결과표시'!$A$4,COUNTIF('업무중복도(데이터 입력)'!$M606:$S606,'자료입력 및 결과표시'!D$9)&gt;=1),4,0)</f>
        <v>0</v>
      </c>
      <c r="AH606" s="20" t="str">
        <f t="shared" si="187"/>
        <v>\\\0</v>
      </c>
      <c r="AI606" s="20" t="str">
        <f t="shared" si="188"/>
        <v>\\\0</v>
      </c>
      <c r="AJ606" s="20" t="str">
        <f t="shared" si="189"/>
        <v>\\\0</v>
      </c>
      <c r="AK606" s="20" t="str">
        <f t="shared" si="190"/>
        <v>\\\0</v>
      </c>
      <c r="AM606" s="63" t="str">
        <f ca="1">IFERROR(MATCH('자료입력 및 결과표시'!$U$4,OFFSET($AH$3,$AM605,,1000),0)+$AM605,"")</f>
        <v/>
      </c>
      <c r="AN606" s="63" t="str">
        <f ca="1">IFERROR(MATCH('자료입력 및 결과표시'!$V$4,OFFSET($AI$3,$AN605,,1000),0)+$AN605,"")</f>
        <v/>
      </c>
      <c r="AO606" s="63" t="str">
        <f ca="1">IFERROR(MATCH('자료입력 및 결과표시'!$W$4,OFFSET($AJ$3,$AO605,,1000),0)+$AO605,"")</f>
        <v/>
      </c>
      <c r="AP606" s="63" t="str">
        <f ca="1">IFERROR(MATCH('자료입력 및 결과표시'!$X$4,OFFSET($AK$3,$AP605,,1000),0)+$AP605,"")</f>
        <v/>
      </c>
      <c r="AQ606" s="63" t="str">
        <f t="shared" ca="1" si="191"/>
        <v/>
      </c>
      <c r="AR606" s="63" t="str">
        <f t="shared" ca="1" si="192"/>
        <v/>
      </c>
      <c r="AS606" s="63" t="str">
        <f t="shared" ca="1" si="193"/>
        <v/>
      </c>
      <c r="AT606" s="63" t="str">
        <f t="shared" ca="1" si="194"/>
        <v/>
      </c>
      <c r="AU606" s="63" t="str">
        <f t="shared" ca="1" si="195"/>
        <v/>
      </c>
      <c r="AV606" s="63" t="str">
        <f t="shared" ca="1" si="196"/>
        <v/>
      </c>
      <c r="AW606" s="63" t="str">
        <f t="shared" ca="1" si="197"/>
        <v/>
      </c>
      <c r="AX606" s="63" t="str">
        <f t="shared" ca="1" si="198"/>
        <v/>
      </c>
      <c r="BC606"/>
    </row>
    <row r="607" spans="1:55" ht="16.5" x14ac:dyDescent="0.15">
      <c r="A607" s="60" t="str">
        <f ca="1">IFERROR(MATCH('자료입력 및 결과표시'!$A$4,OFFSET($I$3,$A606,,1000),0)+$A606,"")</f>
        <v/>
      </c>
      <c r="B607" s="60" t="str">
        <f t="shared" ca="1" si="199"/>
        <v/>
      </c>
      <c r="H607" s="18">
        <f t="shared" si="182"/>
        <v>0</v>
      </c>
      <c r="I607" s="129"/>
      <c r="J607" s="130"/>
      <c r="K607" s="131"/>
      <c r="L607" s="132"/>
      <c r="M607" s="113"/>
      <c r="N607" s="114"/>
      <c r="O607" s="114"/>
      <c r="P607" s="114"/>
      <c r="Q607" s="114"/>
      <c r="R607" s="114"/>
      <c r="S607" s="115"/>
      <c r="T607" s="116"/>
      <c r="U607" s="133"/>
      <c r="V607" s="134"/>
      <c r="W607" s="135"/>
      <c r="X607" s="141">
        <f t="shared" si="183"/>
        <v>0</v>
      </c>
      <c r="Y607" s="142">
        <f t="shared" si="184"/>
        <v>0</v>
      </c>
      <c r="Z607" s="142">
        <f t="shared" si="185"/>
        <v>0</v>
      </c>
      <c r="AA607" s="143">
        <f t="shared" si="186"/>
        <v>0</v>
      </c>
      <c r="AC607" s="53">
        <f>IF(AND(NOT(X607=0),$I607='자료입력 및 결과표시'!$A$4,COUNTIF('업무중복도(데이터 입력)'!$M607:$S607,'자료입력 및 결과표시'!A$9)&gt;=1),1,0)</f>
        <v>0</v>
      </c>
      <c r="AD607" s="53">
        <f>IF(AND(NOT(Y607=0),$I607='자료입력 및 결과표시'!$A$4,COUNTIF('업무중복도(데이터 입력)'!$M607:$S607,'자료입력 및 결과표시'!B$9)&gt;=1),2,0)</f>
        <v>0</v>
      </c>
      <c r="AE607" s="53">
        <f>IF(AND(NOT(Z607=0),$I607='자료입력 및 결과표시'!$A$4,COUNTIF('업무중복도(데이터 입력)'!$M607:$S607,'자료입력 및 결과표시'!C$9)&gt;=1),3,0)</f>
        <v>0</v>
      </c>
      <c r="AF607" s="53">
        <f>IF(AND(NOT(AA607=0),$I607='자료입력 및 결과표시'!$A$4,COUNTIF('업무중복도(데이터 입력)'!$M607:$S607,'자료입력 및 결과표시'!D$9)&gt;=1),4,0)</f>
        <v>0</v>
      </c>
      <c r="AH607" s="20" t="str">
        <f t="shared" si="187"/>
        <v>\\\0</v>
      </c>
      <c r="AI607" s="20" t="str">
        <f t="shared" si="188"/>
        <v>\\\0</v>
      </c>
      <c r="AJ607" s="20" t="str">
        <f t="shared" si="189"/>
        <v>\\\0</v>
      </c>
      <c r="AK607" s="20" t="str">
        <f t="shared" si="190"/>
        <v>\\\0</v>
      </c>
      <c r="AM607" s="63" t="str">
        <f ca="1">IFERROR(MATCH('자료입력 및 결과표시'!$U$4,OFFSET($AH$3,$AM606,,1000),0)+$AM606,"")</f>
        <v/>
      </c>
      <c r="AN607" s="63" t="str">
        <f ca="1">IFERROR(MATCH('자료입력 및 결과표시'!$V$4,OFFSET($AI$3,$AN606,,1000),0)+$AN606,"")</f>
        <v/>
      </c>
      <c r="AO607" s="63" t="str">
        <f ca="1">IFERROR(MATCH('자료입력 및 결과표시'!$W$4,OFFSET($AJ$3,$AO606,,1000),0)+$AO606,"")</f>
        <v/>
      </c>
      <c r="AP607" s="63" t="str">
        <f ca="1">IFERROR(MATCH('자료입력 및 결과표시'!$X$4,OFFSET($AK$3,$AP606,,1000),0)+$AP606,"")</f>
        <v/>
      </c>
      <c r="AQ607" s="63" t="str">
        <f t="shared" ca="1" si="191"/>
        <v/>
      </c>
      <c r="AR607" s="63" t="str">
        <f t="shared" ca="1" si="192"/>
        <v/>
      </c>
      <c r="AS607" s="63" t="str">
        <f t="shared" ca="1" si="193"/>
        <v/>
      </c>
      <c r="AT607" s="63" t="str">
        <f t="shared" ca="1" si="194"/>
        <v/>
      </c>
      <c r="AU607" s="63" t="str">
        <f t="shared" ca="1" si="195"/>
        <v/>
      </c>
      <c r="AV607" s="63" t="str">
        <f t="shared" ca="1" si="196"/>
        <v/>
      </c>
      <c r="AW607" s="63" t="str">
        <f t="shared" ca="1" si="197"/>
        <v/>
      </c>
      <c r="AX607" s="63" t="str">
        <f t="shared" ca="1" si="198"/>
        <v/>
      </c>
      <c r="BC607"/>
    </row>
    <row r="608" spans="1:55" ht="16.5" x14ac:dyDescent="0.15">
      <c r="A608" s="60" t="str">
        <f ca="1">IFERROR(MATCH('자료입력 및 결과표시'!$A$4,OFFSET($I$3,$A607,,1000),0)+$A607,"")</f>
        <v/>
      </c>
      <c r="B608" s="60" t="str">
        <f t="shared" ca="1" si="199"/>
        <v/>
      </c>
      <c r="H608" s="18">
        <f t="shared" si="182"/>
        <v>0</v>
      </c>
      <c r="I608" s="129"/>
      <c r="J608" s="130"/>
      <c r="K608" s="131"/>
      <c r="L608" s="132"/>
      <c r="M608" s="113"/>
      <c r="N608" s="114"/>
      <c r="O608" s="114"/>
      <c r="P608" s="114"/>
      <c r="Q608" s="114"/>
      <c r="R608" s="114"/>
      <c r="S608" s="115"/>
      <c r="T608" s="116"/>
      <c r="U608" s="133"/>
      <c r="V608" s="134"/>
      <c r="W608" s="135"/>
      <c r="X608" s="141">
        <f t="shared" si="183"/>
        <v>0</v>
      </c>
      <c r="Y608" s="142">
        <f t="shared" si="184"/>
        <v>0</v>
      </c>
      <c r="Z608" s="142">
        <f t="shared" si="185"/>
        <v>0</v>
      </c>
      <c r="AA608" s="143">
        <f t="shared" si="186"/>
        <v>0</v>
      </c>
      <c r="AC608" s="53">
        <f>IF(AND(NOT(X608=0),$I608='자료입력 및 결과표시'!$A$4,COUNTIF('업무중복도(데이터 입력)'!$M608:$S608,'자료입력 및 결과표시'!A$9)&gt;=1),1,0)</f>
        <v>0</v>
      </c>
      <c r="AD608" s="53">
        <f>IF(AND(NOT(Y608=0),$I608='자료입력 및 결과표시'!$A$4,COUNTIF('업무중복도(데이터 입력)'!$M608:$S608,'자료입력 및 결과표시'!B$9)&gt;=1),2,0)</f>
        <v>0</v>
      </c>
      <c r="AE608" s="53">
        <f>IF(AND(NOT(Z608=0),$I608='자료입력 및 결과표시'!$A$4,COUNTIF('업무중복도(데이터 입력)'!$M608:$S608,'자료입력 및 결과표시'!C$9)&gt;=1),3,0)</f>
        <v>0</v>
      </c>
      <c r="AF608" s="53">
        <f>IF(AND(NOT(AA608=0),$I608='자료입력 및 결과표시'!$A$4,COUNTIF('업무중복도(데이터 입력)'!$M608:$S608,'자료입력 및 결과표시'!D$9)&gt;=1),4,0)</f>
        <v>0</v>
      </c>
      <c r="AH608" s="20" t="str">
        <f t="shared" si="187"/>
        <v>\\\0</v>
      </c>
      <c r="AI608" s="20" t="str">
        <f t="shared" si="188"/>
        <v>\\\0</v>
      </c>
      <c r="AJ608" s="20" t="str">
        <f t="shared" si="189"/>
        <v>\\\0</v>
      </c>
      <c r="AK608" s="20" t="str">
        <f t="shared" si="190"/>
        <v>\\\0</v>
      </c>
      <c r="AM608" s="63" t="str">
        <f ca="1">IFERROR(MATCH('자료입력 및 결과표시'!$U$4,OFFSET($AH$3,$AM607,,1000),0)+$AM607,"")</f>
        <v/>
      </c>
      <c r="AN608" s="63" t="str">
        <f ca="1">IFERROR(MATCH('자료입력 및 결과표시'!$V$4,OFFSET($AI$3,$AN607,,1000),0)+$AN607,"")</f>
        <v/>
      </c>
      <c r="AO608" s="63" t="str">
        <f ca="1">IFERROR(MATCH('자료입력 및 결과표시'!$W$4,OFFSET($AJ$3,$AO607,,1000),0)+$AO607,"")</f>
        <v/>
      </c>
      <c r="AP608" s="63" t="str">
        <f ca="1">IFERROR(MATCH('자료입력 및 결과표시'!$X$4,OFFSET($AK$3,$AP607,,1000),0)+$AP607,"")</f>
        <v/>
      </c>
      <c r="AQ608" s="63" t="str">
        <f t="shared" ca="1" si="191"/>
        <v/>
      </c>
      <c r="AR608" s="63" t="str">
        <f t="shared" ca="1" si="192"/>
        <v/>
      </c>
      <c r="AS608" s="63" t="str">
        <f t="shared" ca="1" si="193"/>
        <v/>
      </c>
      <c r="AT608" s="63" t="str">
        <f t="shared" ca="1" si="194"/>
        <v/>
      </c>
      <c r="AU608" s="63" t="str">
        <f t="shared" ca="1" si="195"/>
        <v/>
      </c>
      <c r="AV608" s="63" t="str">
        <f t="shared" ca="1" si="196"/>
        <v/>
      </c>
      <c r="AW608" s="63" t="str">
        <f t="shared" ca="1" si="197"/>
        <v/>
      </c>
      <c r="AX608" s="63" t="str">
        <f t="shared" ca="1" si="198"/>
        <v/>
      </c>
      <c r="BC608"/>
    </row>
    <row r="609" spans="1:55" ht="16.5" x14ac:dyDescent="0.15">
      <c r="A609" s="60" t="str">
        <f ca="1">IFERROR(MATCH('자료입력 및 결과표시'!$A$4,OFFSET($I$3,$A608,,1000),0)+$A608,"")</f>
        <v/>
      </c>
      <c r="B609" s="60" t="str">
        <f t="shared" ca="1" si="199"/>
        <v/>
      </c>
      <c r="H609" s="18">
        <f t="shared" si="182"/>
        <v>0</v>
      </c>
      <c r="I609" s="129"/>
      <c r="J609" s="130"/>
      <c r="K609" s="131"/>
      <c r="L609" s="132"/>
      <c r="M609" s="113"/>
      <c r="N609" s="114"/>
      <c r="O609" s="114"/>
      <c r="P609" s="114"/>
      <c r="Q609" s="114"/>
      <c r="R609" s="114"/>
      <c r="S609" s="115"/>
      <c r="T609" s="116"/>
      <c r="U609" s="133"/>
      <c r="V609" s="134"/>
      <c r="W609" s="135"/>
      <c r="X609" s="141">
        <f t="shared" si="183"/>
        <v>0</v>
      </c>
      <c r="Y609" s="142">
        <f t="shared" si="184"/>
        <v>0</v>
      </c>
      <c r="Z609" s="142">
        <f t="shared" si="185"/>
        <v>0</v>
      </c>
      <c r="AA609" s="143">
        <f t="shared" si="186"/>
        <v>0</v>
      </c>
      <c r="AC609" s="53">
        <f>IF(AND(NOT(X609=0),$I609='자료입력 및 결과표시'!$A$4,COUNTIF('업무중복도(데이터 입력)'!$M609:$S609,'자료입력 및 결과표시'!A$9)&gt;=1),1,0)</f>
        <v>0</v>
      </c>
      <c r="AD609" s="53">
        <f>IF(AND(NOT(Y609=0),$I609='자료입력 및 결과표시'!$A$4,COUNTIF('업무중복도(데이터 입력)'!$M609:$S609,'자료입력 및 결과표시'!B$9)&gt;=1),2,0)</f>
        <v>0</v>
      </c>
      <c r="AE609" s="53">
        <f>IF(AND(NOT(Z609=0),$I609='자료입력 및 결과표시'!$A$4,COUNTIF('업무중복도(데이터 입력)'!$M609:$S609,'자료입력 및 결과표시'!C$9)&gt;=1),3,0)</f>
        <v>0</v>
      </c>
      <c r="AF609" s="53">
        <f>IF(AND(NOT(AA609=0),$I609='자료입력 및 결과표시'!$A$4,COUNTIF('업무중복도(데이터 입력)'!$M609:$S609,'자료입력 및 결과표시'!D$9)&gt;=1),4,0)</f>
        <v>0</v>
      </c>
      <c r="AH609" s="20" t="str">
        <f t="shared" si="187"/>
        <v>\\\0</v>
      </c>
      <c r="AI609" s="20" t="str">
        <f t="shared" si="188"/>
        <v>\\\0</v>
      </c>
      <c r="AJ609" s="20" t="str">
        <f t="shared" si="189"/>
        <v>\\\0</v>
      </c>
      <c r="AK609" s="20" t="str">
        <f t="shared" si="190"/>
        <v>\\\0</v>
      </c>
      <c r="AM609" s="63" t="str">
        <f ca="1">IFERROR(MATCH('자료입력 및 결과표시'!$U$4,OFFSET($AH$3,$AM608,,1000),0)+$AM608,"")</f>
        <v/>
      </c>
      <c r="AN609" s="63" t="str">
        <f ca="1">IFERROR(MATCH('자료입력 및 결과표시'!$V$4,OFFSET($AI$3,$AN608,,1000),0)+$AN608,"")</f>
        <v/>
      </c>
      <c r="AO609" s="63" t="str">
        <f ca="1">IFERROR(MATCH('자료입력 및 결과표시'!$W$4,OFFSET($AJ$3,$AO608,,1000),0)+$AO608,"")</f>
        <v/>
      </c>
      <c r="AP609" s="63" t="str">
        <f ca="1">IFERROR(MATCH('자료입력 및 결과표시'!$X$4,OFFSET($AK$3,$AP608,,1000),0)+$AP608,"")</f>
        <v/>
      </c>
      <c r="AQ609" s="63" t="str">
        <f t="shared" ca="1" si="191"/>
        <v/>
      </c>
      <c r="AR609" s="63" t="str">
        <f t="shared" ca="1" si="192"/>
        <v/>
      </c>
      <c r="AS609" s="63" t="str">
        <f t="shared" ca="1" si="193"/>
        <v/>
      </c>
      <c r="AT609" s="63" t="str">
        <f t="shared" ca="1" si="194"/>
        <v/>
      </c>
      <c r="AU609" s="63" t="str">
        <f t="shared" ca="1" si="195"/>
        <v/>
      </c>
      <c r="AV609" s="63" t="str">
        <f t="shared" ca="1" si="196"/>
        <v/>
      </c>
      <c r="AW609" s="63" t="str">
        <f t="shared" ca="1" si="197"/>
        <v/>
      </c>
      <c r="AX609" s="63" t="str">
        <f t="shared" ca="1" si="198"/>
        <v/>
      </c>
      <c r="BC609"/>
    </row>
    <row r="610" spans="1:55" ht="16.5" x14ac:dyDescent="0.15">
      <c r="A610" s="60" t="str">
        <f ca="1">IFERROR(MATCH('자료입력 및 결과표시'!$A$4,OFFSET($I$3,$A609,,1000),0)+$A609,"")</f>
        <v/>
      </c>
      <c r="B610" s="60" t="str">
        <f t="shared" ca="1" si="199"/>
        <v/>
      </c>
      <c r="H610" s="18">
        <f t="shared" si="182"/>
        <v>0</v>
      </c>
      <c r="I610" s="129"/>
      <c r="J610" s="130"/>
      <c r="K610" s="131"/>
      <c r="L610" s="132"/>
      <c r="M610" s="113"/>
      <c r="N610" s="114"/>
      <c r="O610" s="114"/>
      <c r="P610" s="114"/>
      <c r="Q610" s="114"/>
      <c r="R610" s="114"/>
      <c r="S610" s="115"/>
      <c r="T610" s="116"/>
      <c r="U610" s="133"/>
      <c r="V610" s="134"/>
      <c r="W610" s="135"/>
      <c r="X610" s="141">
        <f t="shared" si="183"/>
        <v>0</v>
      </c>
      <c r="Y610" s="142">
        <f t="shared" si="184"/>
        <v>0</v>
      </c>
      <c r="Z610" s="142">
        <f t="shared" si="185"/>
        <v>0</v>
      </c>
      <c r="AA610" s="143">
        <f t="shared" si="186"/>
        <v>0</v>
      </c>
      <c r="AC610" s="53">
        <f>IF(AND(NOT(X610=0),$I610='자료입력 및 결과표시'!$A$4,COUNTIF('업무중복도(데이터 입력)'!$M610:$S610,'자료입력 및 결과표시'!A$9)&gt;=1),1,0)</f>
        <v>0</v>
      </c>
      <c r="AD610" s="53">
        <f>IF(AND(NOT(Y610=0),$I610='자료입력 및 결과표시'!$A$4,COUNTIF('업무중복도(데이터 입력)'!$M610:$S610,'자료입력 및 결과표시'!B$9)&gt;=1),2,0)</f>
        <v>0</v>
      </c>
      <c r="AE610" s="53">
        <f>IF(AND(NOT(Z610=0),$I610='자료입력 및 결과표시'!$A$4,COUNTIF('업무중복도(데이터 입력)'!$M610:$S610,'자료입력 및 결과표시'!C$9)&gt;=1),3,0)</f>
        <v>0</v>
      </c>
      <c r="AF610" s="53">
        <f>IF(AND(NOT(AA610=0),$I610='자료입력 및 결과표시'!$A$4,COUNTIF('업무중복도(데이터 입력)'!$M610:$S610,'자료입력 및 결과표시'!D$9)&gt;=1),4,0)</f>
        <v>0</v>
      </c>
      <c r="AH610" s="20" t="str">
        <f t="shared" si="187"/>
        <v>\\\0</v>
      </c>
      <c r="AI610" s="20" t="str">
        <f t="shared" si="188"/>
        <v>\\\0</v>
      </c>
      <c r="AJ610" s="20" t="str">
        <f t="shared" si="189"/>
        <v>\\\0</v>
      </c>
      <c r="AK610" s="20" t="str">
        <f t="shared" si="190"/>
        <v>\\\0</v>
      </c>
      <c r="AM610" s="63" t="str">
        <f ca="1">IFERROR(MATCH('자료입력 및 결과표시'!$U$4,OFFSET($AH$3,$AM609,,1000),0)+$AM609,"")</f>
        <v/>
      </c>
      <c r="AN610" s="63" t="str">
        <f ca="1">IFERROR(MATCH('자료입력 및 결과표시'!$V$4,OFFSET($AI$3,$AN609,,1000),0)+$AN609,"")</f>
        <v/>
      </c>
      <c r="AO610" s="63" t="str">
        <f ca="1">IFERROR(MATCH('자료입력 및 결과표시'!$W$4,OFFSET($AJ$3,$AO609,,1000),0)+$AO609,"")</f>
        <v/>
      </c>
      <c r="AP610" s="63" t="str">
        <f ca="1">IFERROR(MATCH('자료입력 및 결과표시'!$X$4,OFFSET($AK$3,$AP609,,1000),0)+$AP609,"")</f>
        <v/>
      </c>
      <c r="AQ610" s="63" t="str">
        <f t="shared" ca="1" si="191"/>
        <v/>
      </c>
      <c r="AR610" s="63" t="str">
        <f t="shared" ca="1" si="192"/>
        <v/>
      </c>
      <c r="AS610" s="63" t="str">
        <f t="shared" ca="1" si="193"/>
        <v/>
      </c>
      <c r="AT610" s="63" t="str">
        <f t="shared" ca="1" si="194"/>
        <v/>
      </c>
      <c r="AU610" s="63" t="str">
        <f t="shared" ca="1" si="195"/>
        <v/>
      </c>
      <c r="AV610" s="63" t="str">
        <f t="shared" ca="1" si="196"/>
        <v/>
      </c>
      <c r="AW610" s="63" t="str">
        <f t="shared" ca="1" si="197"/>
        <v/>
      </c>
      <c r="AX610" s="63" t="str">
        <f t="shared" ca="1" si="198"/>
        <v/>
      </c>
      <c r="BC610"/>
    </row>
    <row r="611" spans="1:55" ht="16.5" x14ac:dyDescent="0.15">
      <c r="A611" s="60" t="str">
        <f ca="1">IFERROR(MATCH('자료입력 및 결과표시'!$A$4,OFFSET($I$3,$A610,,1000),0)+$A610,"")</f>
        <v/>
      </c>
      <c r="B611" s="60" t="str">
        <f t="shared" ca="1" si="199"/>
        <v/>
      </c>
      <c r="H611" s="18">
        <f t="shared" si="182"/>
        <v>0</v>
      </c>
      <c r="I611" s="129"/>
      <c r="J611" s="130"/>
      <c r="K611" s="131"/>
      <c r="L611" s="132"/>
      <c r="M611" s="113"/>
      <c r="N611" s="114"/>
      <c r="O611" s="114"/>
      <c r="P611" s="114"/>
      <c r="Q611" s="114"/>
      <c r="R611" s="114"/>
      <c r="S611" s="115"/>
      <c r="T611" s="116"/>
      <c r="U611" s="133"/>
      <c r="V611" s="134"/>
      <c r="W611" s="135"/>
      <c r="X611" s="141">
        <f t="shared" si="183"/>
        <v>0</v>
      </c>
      <c r="Y611" s="142">
        <f t="shared" si="184"/>
        <v>0</v>
      </c>
      <c r="Z611" s="142">
        <f t="shared" si="185"/>
        <v>0</v>
      </c>
      <c r="AA611" s="143">
        <f t="shared" si="186"/>
        <v>0</v>
      </c>
      <c r="AC611" s="53">
        <f>IF(AND(NOT(X611=0),$I611='자료입력 및 결과표시'!$A$4,COUNTIF('업무중복도(데이터 입력)'!$M611:$S611,'자료입력 및 결과표시'!A$9)&gt;=1),1,0)</f>
        <v>0</v>
      </c>
      <c r="AD611" s="53">
        <f>IF(AND(NOT(Y611=0),$I611='자료입력 및 결과표시'!$A$4,COUNTIF('업무중복도(데이터 입력)'!$M611:$S611,'자료입력 및 결과표시'!B$9)&gt;=1),2,0)</f>
        <v>0</v>
      </c>
      <c r="AE611" s="53">
        <f>IF(AND(NOT(Z611=0),$I611='자료입력 및 결과표시'!$A$4,COUNTIF('업무중복도(데이터 입력)'!$M611:$S611,'자료입력 및 결과표시'!C$9)&gt;=1),3,0)</f>
        <v>0</v>
      </c>
      <c r="AF611" s="53">
        <f>IF(AND(NOT(AA611=0),$I611='자료입력 및 결과표시'!$A$4,COUNTIF('업무중복도(데이터 입력)'!$M611:$S611,'자료입력 및 결과표시'!D$9)&gt;=1),4,0)</f>
        <v>0</v>
      </c>
      <c r="AH611" s="20" t="str">
        <f t="shared" si="187"/>
        <v>\\\0</v>
      </c>
      <c r="AI611" s="20" t="str">
        <f t="shared" si="188"/>
        <v>\\\0</v>
      </c>
      <c r="AJ611" s="20" t="str">
        <f t="shared" si="189"/>
        <v>\\\0</v>
      </c>
      <c r="AK611" s="20" t="str">
        <f t="shared" si="190"/>
        <v>\\\0</v>
      </c>
      <c r="AM611" s="63" t="str">
        <f ca="1">IFERROR(MATCH('자료입력 및 결과표시'!$U$4,OFFSET($AH$3,$AM610,,1000),0)+$AM610,"")</f>
        <v/>
      </c>
      <c r="AN611" s="63" t="str">
        <f ca="1">IFERROR(MATCH('자료입력 및 결과표시'!$V$4,OFFSET($AI$3,$AN610,,1000),0)+$AN610,"")</f>
        <v/>
      </c>
      <c r="AO611" s="63" t="str">
        <f ca="1">IFERROR(MATCH('자료입력 및 결과표시'!$W$4,OFFSET($AJ$3,$AO610,,1000),0)+$AO610,"")</f>
        <v/>
      </c>
      <c r="AP611" s="63" t="str">
        <f ca="1">IFERROR(MATCH('자료입력 및 결과표시'!$X$4,OFFSET($AK$3,$AP610,,1000),0)+$AP610,"")</f>
        <v/>
      </c>
      <c r="AQ611" s="63" t="str">
        <f t="shared" ca="1" si="191"/>
        <v/>
      </c>
      <c r="AR611" s="63" t="str">
        <f t="shared" ca="1" si="192"/>
        <v/>
      </c>
      <c r="AS611" s="63" t="str">
        <f t="shared" ca="1" si="193"/>
        <v/>
      </c>
      <c r="AT611" s="63" t="str">
        <f t="shared" ca="1" si="194"/>
        <v/>
      </c>
      <c r="AU611" s="63" t="str">
        <f t="shared" ca="1" si="195"/>
        <v/>
      </c>
      <c r="AV611" s="63" t="str">
        <f t="shared" ca="1" si="196"/>
        <v/>
      </c>
      <c r="AW611" s="63" t="str">
        <f t="shared" ca="1" si="197"/>
        <v/>
      </c>
      <c r="AX611" s="63" t="str">
        <f t="shared" ca="1" si="198"/>
        <v/>
      </c>
      <c r="BC611"/>
    </row>
    <row r="612" spans="1:55" ht="16.5" x14ac:dyDescent="0.15">
      <c r="A612" s="60" t="str">
        <f ca="1">IFERROR(MATCH('자료입력 및 결과표시'!$A$4,OFFSET($I$3,$A611,,1000),0)+$A611,"")</f>
        <v/>
      </c>
      <c r="B612" s="60" t="str">
        <f t="shared" ca="1" si="199"/>
        <v/>
      </c>
      <c r="H612" s="18">
        <f t="shared" si="182"/>
        <v>0</v>
      </c>
      <c r="I612" s="129"/>
      <c r="J612" s="130"/>
      <c r="K612" s="131"/>
      <c r="L612" s="132"/>
      <c r="M612" s="113"/>
      <c r="N612" s="114"/>
      <c r="O612" s="114"/>
      <c r="P612" s="114"/>
      <c r="Q612" s="114"/>
      <c r="R612" s="114"/>
      <c r="S612" s="115"/>
      <c r="T612" s="116"/>
      <c r="U612" s="133"/>
      <c r="V612" s="134"/>
      <c r="W612" s="135"/>
      <c r="X612" s="141">
        <f t="shared" si="183"/>
        <v>0</v>
      </c>
      <c r="Y612" s="142">
        <f t="shared" si="184"/>
        <v>0</v>
      </c>
      <c r="Z612" s="142">
        <f t="shared" si="185"/>
        <v>0</v>
      </c>
      <c r="AA612" s="143">
        <f t="shared" si="186"/>
        <v>0</v>
      </c>
      <c r="AC612" s="53">
        <f>IF(AND(NOT(X612=0),$I612='자료입력 및 결과표시'!$A$4,COUNTIF('업무중복도(데이터 입력)'!$M612:$S612,'자료입력 및 결과표시'!A$9)&gt;=1),1,0)</f>
        <v>0</v>
      </c>
      <c r="AD612" s="53">
        <f>IF(AND(NOT(Y612=0),$I612='자료입력 및 결과표시'!$A$4,COUNTIF('업무중복도(데이터 입력)'!$M612:$S612,'자료입력 및 결과표시'!B$9)&gt;=1),2,0)</f>
        <v>0</v>
      </c>
      <c r="AE612" s="53">
        <f>IF(AND(NOT(Z612=0),$I612='자료입력 및 결과표시'!$A$4,COUNTIF('업무중복도(데이터 입력)'!$M612:$S612,'자료입력 및 결과표시'!C$9)&gt;=1),3,0)</f>
        <v>0</v>
      </c>
      <c r="AF612" s="53">
        <f>IF(AND(NOT(AA612=0),$I612='자료입력 및 결과표시'!$A$4,COUNTIF('업무중복도(데이터 입력)'!$M612:$S612,'자료입력 및 결과표시'!D$9)&gt;=1),4,0)</f>
        <v>0</v>
      </c>
      <c r="AH612" s="20" t="str">
        <f t="shared" si="187"/>
        <v>\\\0</v>
      </c>
      <c r="AI612" s="20" t="str">
        <f t="shared" si="188"/>
        <v>\\\0</v>
      </c>
      <c r="AJ612" s="20" t="str">
        <f t="shared" si="189"/>
        <v>\\\0</v>
      </c>
      <c r="AK612" s="20" t="str">
        <f t="shared" si="190"/>
        <v>\\\0</v>
      </c>
      <c r="AM612" s="63" t="str">
        <f ca="1">IFERROR(MATCH('자료입력 및 결과표시'!$U$4,OFFSET($AH$3,$AM611,,1000),0)+$AM611,"")</f>
        <v/>
      </c>
      <c r="AN612" s="63" t="str">
        <f ca="1">IFERROR(MATCH('자료입력 및 결과표시'!$V$4,OFFSET($AI$3,$AN611,,1000),0)+$AN611,"")</f>
        <v/>
      </c>
      <c r="AO612" s="63" t="str">
        <f ca="1">IFERROR(MATCH('자료입력 및 결과표시'!$W$4,OFFSET($AJ$3,$AO611,,1000),0)+$AO611,"")</f>
        <v/>
      </c>
      <c r="AP612" s="63" t="str">
        <f ca="1">IFERROR(MATCH('자료입력 및 결과표시'!$X$4,OFFSET($AK$3,$AP611,,1000),0)+$AP611,"")</f>
        <v/>
      </c>
      <c r="AQ612" s="63" t="str">
        <f t="shared" ca="1" si="191"/>
        <v/>
      </c>
      <c r="AR612" s="63" t="str">
        <f t="shared" ca="1" si="192"/>
        <v/>
      </c>
      <c r="AS612" s="63" t="str">
        <f t="shared" ca="1" si="193"/>
        <v/>
      </c>
      <c r="AT612" s="63" t="str">
        <f t="shared" ca="1" si="194"/>
        <v/>
      </c>
      <c r="AU612" s="63" t="str">
        <f t="shared" ca="1" si="195"/>
        <v/>
      </c>
      <c r="AV612" s="63" t="str">
        <f t="shared" ca="1" si="196"/>
        <v/>
      </c>
      <c r="AW612" s="63" t="str">
        <f t="shared" ca="1" si="197"/>
        <v/>
      </c>
      <c r="AX612" s="63" t="str">
        <f t="shared" ca="1" si="198"/>
        <v/>
      </c>
      <c r="BC612"/>
    </row>
    <row r="613" spans="1:55" ht="16.5" x14ac:dyDescent="0.15">
      <c r="A613" s="60" t="str">
        <f ca="1">IFERROR(MATCH('자료입력 및 결과표시'!$A$4,OFFSET($I$3,$A612,,1000),0)+$A612,"")</f>
        <v/>
      </c>
      <c r="B613" s="60" t="str">
        <f t="shared" ca="1" si="199"/>
        <v/>
      </c>
      <c r="H613" s="18">
        <f t="shared" si="182"/>
        <v>0</v>
      </c>
      <c r="I613" s="129"/>
      <c r="J613" s="130"/>
      <c r="K613" s="131"/>
      <c r="L613" s="132"/>
      <c r="M613" s="113"/>
      <c r="N613" s="114"/>
      <c r="O613" s="114"/>
      <c r="P613" s="114"/>
      <c r="Q613" s="114"/>
      <c r="R613" s="114"/>
      <c r="S613" s="115"/>
      <c r="T613" s="116"/>
      <c r="U613" s="133"/>
      <c r="V613" s="134"/>
      <c r="W613" s="135"/>
      <c r="X613" s="141">
        <f t="shared" si="183"/>
        <v>0</v>
      </c>
      <c r="Y613" s="142">
        <f t="shared" si="184"/>
        <v>0</v>
      </c>
      <c r="Z613" s="142">
        <f t="shared" si="185"/>
        <v>0</v>
      </c>
      <c r="AA613" s="143">
        <f t="shared" si="186"/>
        <v>0</v>
      </c>
      <c r="AC613" s="53">
        <f>IF(AND(NOT(X613=0),$I613='자료입력 및 결과표시'!$A$4,COUNTIF('업무중복도(데이터 입력)'!$M613:$S613,'자료입력 및 결과표시'!A$9)&gt;=1),1,0)</f>
        <v>0</v>
      </c>
      <c r="AD613" s="53">
        <f>IF(AND(NOT(Y613=0),$I613='자료입력 및 결과표시'!$A$4,COUNTIF('업무중복도(데이터 입력)'!$M613:$S613,'자료입력 및 결과표시'!B$9)&gt;=1),2,0)</f>
        <v>0</v>
      </c>
      <c r="AE613" s="53">
        <f>IF(AND(NOT(Z613=0),$I613='자료입력 및 결과표시'!$A$4,COUNTIF('업무중복도(데이터 입력)'!$M613:$S613,'자료입력 및 결과표시'!C$9)&gt;=1),3,0)</f>
        <v>0</v>
      </c>
      <c r="AF613" s="53">
        <f>IF(AND(NOT(AA613=0),$I613='자료입력 및 결과표시'!$A$4,COUNTIF('업무중복도(데이터 입력)'!$M613:$S613,'자료입력 및 결과표시'!D$9)&gt;=1),4,0)</f>
        <v>0</v>
      </c>
      <c r="AH613" s="20" t="str">
        <f t="shared" si="187"/>
        <v>\\\0</v>
      </c>
      <c r="AI613" s="20" t="str">
        <f t="shared" si="188"/>
        <v>\\\0</v>
      </c>
      <c r="AJ613" s="20" t="str">
        <f t="shared" si="189"/>
        <v>\\\0</v>
      </c>
      <c r="AK613" s="20" t="str">
        <f t="shared" si="190"/>
        <v>\\\0</v>
      </c>
      <c r="AM613" s="63" t="str">
        <f ca="1">IFERROR(MATCH('자료입력 및 결과표시'!$U$4,OFFSET($AH$3,$AM612,,1000),0)+$AM612,"")</f>
        <v/>
      </c>
      <c r="AN613" s="63" t="str">
        <f ca="1">IFERROR(MATCH('자료입력 및 결과표시'!$V$4,OFFSET($AI$3,$AN612,,1000),0)+$AN612,"")</f>
        <v/>
      </c>
      <c r="AO613" s="63" t="str">
        <f ca="1">IFERROR(MATCH('자료입력 및 결과표시'!$W$4,OFFSET($AJ$3,$AO612,,1000),0)+$AO612,"")</f>
        <v/>
      </c>
      <c r="AP613" s="63" t="str">
        <f ca="1">IFERROR(MATCH('자료입력 및 결과표시'!$X$4,OFFSET($AK$3,$AP612,,1000),0)+$AP612,"")</f>
        <v/>
      </c>
      <c r="AQ613" s="63" t="str">
        <f t="shared" ca="1" si="191"/>
        <v/>
      </c>
      <c r="AR613" s="63" t="str">
        <f t="shared" ca="1" si="192"/>
        <v/>
      </c>
      <c r="AS613" s="63" t="str">
        <f t="shared" ca="1" si="193"/>
        <v/>
      </c>
      <c r="AT613" s="63" t="str">
        <f t="shared" ca="1" si="194"/>
        <v/>
      </c>
      <c r="AU613" s="63" t="str">
        <f t="shared" ca="1" si="195"/>
        <v/>
      </c>
      <c r="AV613" s="63" t="str">
        <f t="shared" ca="1" si="196"/>
        <v/>
      </c>
      <c r="AW613" s="63" t="str">
        <f t="shared" ca="1" si="197"/>
        <v/>
      </c>
      <c r="AX613" s="63" t="str">
        <f t="shared" ca="1" si="198"/>
        <v/>
      </c>
      <c r="BC613"/>
    </row>
    <row r="614" spans="1:55" ht="16.5" x14ac:dyDescent="0.15">
      <c r="A614" s="60" t="str">
        <f ca="1">IFERROR(MATCH('자료입력 및 결과표시'!$A$4,OFFSET($I$3,$A613,,1000),0)+$A613,"")</f>
        <v/>
      </c>
      <c r="B614" s="60" t="str">
        <f t="shared" ca="1" si="199"/>
        <v/>
      </c>
      <c r="H614" s="18">
        <f t="shared" si="182"/>
        <v>0</v>
      </c>
      <c r="I614" s="129"/>
      <c r="J614" s="130"/>
      <c r="K614" s="131"/>
      <c r="L614" s="132"/>
      <c r="M614" s="113"/>
      <c r="N614" s="114"/>
      <c r="O614" s="114"/>
      <c r="P614" s="114"/>
      <c r="Q614" s="114"/>
      <c r="R614" s="114"/>
      <c r="S614" s="115"/>
      <c r="T614" s="116"/>
      <c r="U614" s="133"/>
      <c r="V614" s="134"/>
      <c r="W614" s="135"/>
      <c r="X614" s="141">
        <f t="shared" si="183"/>
        <v>0</v>
      </c>
      <c r="Y614" s="142">
        <f t="shared" si="184"/>
        <v>0</v>
      </c>
      <c r="Z614" s="142">
        <f t="shared" si="185"/>
        <v>0</v>
      </c>
      <c r="AA614" s="143">
        <f t="shared" si="186"/>
        <v>0</v>
      </c>
      <c r="AC614" s="53">
        <f>IF(AND(NOT(X614=0),$I614='자료입력 및 결과표시'!$A$4,COUNTIF('업무중복도(데이터 입력)'!$M614:$S614,'자료입력 및 결과표시'!A$9)&gt;=1),1,0)</f>
        <v>0</v>
      </c>
      <c r="AD614" s="53">
        <f>IF(AND(NOT(Y614=0),$I614='자료입력 및 결과표시'!$A$4,COUNTIF('업무중복도(데이터 입력)'!$M614:$S614,'자료입력 및 결과표시'!B$9)&gt;=1),2,0)</f>
        <v>0</v>
      </c>
      <c r="AE614" s="53">
        <f>IF(AND(NOT(Z614=0),$I614='자료입력 및 결과표시'!$A$4,COUNTIF('업무중복도(데이터 입력)'!$M614:$S614,'자료입력 및 결과표시'!C$9)&gt;=1),3,0)</f>
        <v>0</v>
      </c>
      <c r="AF614" s="53">
        <f>IF(AND(NOT(AA614=0),$I614='자료입력 및 결과표시'!$A$4,COUNTIF('업무중복도(데이터 입력)'!$M614:$S614,'자료입력 및 결과표시'!D$9)&gt;=1),4,0)</f>
        <v>0</v>
      </c>
      <c r="AH614" s="20" t="str">
        <f t="shared" si="187"/>
        <v>\\\0</v>
      </c>
      <c r="AI614" s="20" t="str">
        <f t="shared" si="188"/>
        <v>\\\0</v>
      </c>
      <c r="AJ614" s="20" t="str">
        <f t="shared" si="189"/>
        <v>\\\0</v>
      </c>
      <c r="AK614" s="20" t="str">
        <f t="shared" si="190"/>
        <v>\\\0</v>
      </c>
      <c r="AM614" s="63" t="str">
        <f ca="1">IFERROR(MATCH('자료입력 및 결과표시'!$U$4,OFFSET($AH$3,$AM613,,1000),0)+$AM613,"")</f>
        <v/>
      </c>
      <c r="AN614" s="63" t="str">
        <f ca="1">IFERROR(MATCH('자료입력 및 결과표시'!$V$4,OFFSET($AI$3,$AN613,,1000),0)+$AN613,"")</f>
        <v/>
      </c>
      <c r="AO614" s="63" t="str">
        <f ca="1">IFERROR(MATCH('자료입력 및 결과표시'!$W$4,OFFSET($AJ$3,$AO613,,1000),0)+$AO613,"")</f>
        <v/>
      </c>
      <c r="AP614" s="63" t="str">
        <f ca="1">IFERROR(MATCH('자료입력 및 결과표시'!$X$4,OFFSET($AK$3,$AP613,,1000),0)+$AP613,"")</f>
        <v/>
      </c>
      <c r="AQ614" s="63" t="str">
        <f t="shared" ca="1" si="191"/>
        <v/>
      </c>
      <c r="AR614" s="63" t="str">
        <f t="shared" ca="1" si="192"/>
        <v/>
      </c>
      <c r="AS614" s="63" t="str">
        <f t="shared" ca="1" si="193"/>
        <v/>
      </c>
      <c r="AT614" s="63" t="str">
        <f t="shared" ca="1" si="194"/>
        <v/>
      </c>
      <c r="AU614" s="63" t="str">
        <f t="shared" ca="1" si="195"/>
        <v/>
      </c>
      <c r="AV614" s="63" t="str">
        <f t="shared" ca="1" si="196"/>
        <v/>
      </c>
      <c r="AW614" s="63" t="str">
        <f t="shared" ca="1" si="197"/>
        <v/>
      </c>
      <c r="AX614" s="63" t="str">
        <f t="shared" ca="1" si="198"/>
        <v/>
      </c>
      <c r="BC614"/>
    </row>
    <row r="615" spans="1:55" ht="16.5" x14ac:dyDescent="0.15">
      <c r="A615" s="60" t="str">
        <f ca="1">IFERROR(MATCH('자료입력 및 결과표시'!$A$4,OFFSET($I$3,$A614,,1000),0)+$A614,"")</f>
        <v/>
      </c>
      <c r="B615" s="60" t="str">
        <f t="shared" ca="1" si="199"/>
        <v/>
      </c>
      <c r="H615" s="18">
        <f t="shared" si="182"/>
        <v>0</v>
      </c>
      <c r="I615" s="129"/>
      <c r="J615" s="130"/>
      <c r="K615" s="131"/>
      <c r="L615" s="132"/>
      <c r="M615" s="113"/>
      <c r="N615" s="114"/>
      <c r="O615" s="114"/>
      <c r="P615" s="114"/>
      <c r="Q615" s="114"/>
      <c r="R615" s="114"/>
      <c r="S615" s="115"/>
      <c r="T615" s="116"/>
      <c r="U615" s="133"/>
      <c r="V615" s="134"/>
      <c r="W615" s="135"/>
      <c r="X615" s="141">
        <f t="shared" si="183"/>
        <v>0</v>
      </c>
      <c r="Y615" s="142">
        <f t="shared" si="184"/>
        <v>0</v>
      </c>
      <c r="Z615" s="142">
        <f t="shared" si="185"/>
        <v>0</v>
      </c>
      <c r="AA615" s="143">
        <f t="shared" si="186"/>
        <v>0</v>
      </c>
      <c r="AC615" s="53">
        <f>IF(AND(NOT(X615=0),$I615='자료입력 및 결과표시'!$A$4,COUNTIF('업무중복도(데이터 입력)'!$M615:$S615,'자료입력 및 결과표시'!A$9)&gt;=1),1,0)</f>
        <v>0</v>
      </c>
      <c r="AD615" s="53">
        <f>IF(AND(NOT(Y615=0),$I615='자료입력 및 결과표시'!$A$4,COUNTIF('업무중복도(데이터 입력)'!$M615:$S615,'자료입력 및 결과표시'!B$9)&gt;=1),2,0)</f>
        <v>0</v>
      </c>
      <c r="AE615" s="53">
        <f>IF(AND(NOT(Z615=0),$I615='자료입력 및 결과표시'!$A$4,COUNTIF('업무중복도(데이터 입력)'!$M615:$S615,'자료입력 및 결과표시'!C$9)&gt;=1),3,0)</f>
        <v>0</v>
      </c>
      <c r="AF615" s="53">
        <f>IF(AND(NOT(AA615=0),$I615='자료입력 및 결과표시'!$A$4,COUNTIF('업무중복도(데이터 입력)'!$M615:$S615,'자료입력 및 결과표시'!D$9)&gt;=1),4,0)</f>
        <v>0</v>
      </c>
      <c r="AH615" s="20" t="str">
        <f t="shared" si="187"/>
        <v>\\\0</v>
      </c>
      <c r="AI615" s="20" t="str">
        <f t="shared" si="188"/>
        <v>\\\0</v>
      </c>
      <c r="AJ615" s="20" t="str">
        <f t="shared" si="189"/>
        <v>\\\0</v>
      </c>
      <c r="AK615" s="20" t="str">
        <f t="shared" si="190"/>
        <v>\\\0</v>
      </c>
      <c r="AM615" s="63" t="str">
        <f ca="1">IFERROR(MATCH('자료입력 및 결과표시'!$U$4,OFFSET($AH$3,$AM614,,1000),0)+$AM614,"")</f>
        <v/>
      </c>
      <c r="AN615" s="63" t="str">
        <f ca="1">IFERROR(MATCH('자료입력 및 결과표시'!$V$4,OFFSET($AI$3,$AN614,,1000),0)+$AN614,"")</f>
        <v/>
      </c>
      <c r="AO615" s="63" t="str">
        <f ca="1">IFERROR(MATCH('자료입력 및 결과표시'!$W$4,OFFSET($AJ$3,$AO614,,1000),0)+$AO614,"")</f>
        <v/>
      </c>
      <c r="AP615" s="63" t="str">
        <f ca="1">IFERROR(MATCH('자료입력 및 결과표시'!$X$4,OFFSET($AK$3,$AP614,,1000),0)+$AP614,"")</f>
        <v/>
      </c>
      <c r="AQ615" s="63" t="str">
        <f t="shared" ca="1" si="191"/>
        <v/>
      </c>
      <c r="AR615" s="63" t="str">
        <f t="shared" ca="1" si="192"/>
        <v/>
      </c>
      <c r="AS615" s="63" t="str">
        <f t="shared" ca="1" si="193"/>
        <v/>
      </c>
      <c r="AT615" s="63" t="str">
        <f t="shared" ca="1" si="194"/>
        <v/>
      </c>
      <c r="AU615" s="63" t="str">
        <f t="shared" ca="1" si="195"/>
        <v/>
      </c>
      <c r="AV615" s="63" t="str">
        <f t="shared" ca="1" si="196"/>
        <v/>
      </c>
      <c r="AW615" s="63" t="str">
        <f t="shared" ca="1" si="197"/>
        <v/>
      </c>
      <c r="AX615" s="63" t="str">
        <f t="shared" ca="1" si="198"/>
        <v/>
      </c>
      <c r="BC615"/>
    </row>
    <row r="616" spans="1:55" ht="16.5" x14ac:dyDescent="0.15">
      <c r="A616" s="60" t="str">
        <f ca="1">IFERROR(MATCH('자료입력 및 결과표시'!$A$4,OFFSET($I$3,$A615,,1000),0)+$A615,"")</f>
        <v/>
      </c>
      <c r="B616" s="60" t="str">
        <f t="shared" ca="1" si="199"/>
        <v/>
      </c>
      <c r="H616" s="18">
        <f t="shared" si="182"/>
        <v>0</v>
      </c>
      <c r="I616" s="129"/>
      <c r="J616" s="130"/>
      <c r="K616" s="131"/>
      <c r="L616" s="132"/>
      <c r="M616" s="113"/>
      <c r="N616" s="114"/>
      <c r="O616" s="114"/>
      <c r="P616" s="114"/>
      <c r="Q616" s="114"/>
      <c r="R616" s="114"/>
      <c r="S616" s="115"/>
      <c r="T616" s="116"/>
      <c r="U616" s="133"/>
      <c r="V616" s="134"/>
      <c r="W616" s="135"/>
      <c r="X616" s="141">
        <f t="shared" si="183"/>
        <v>0</v>
      </c>
      <c r="Y616" s="142">
        <f t="shared" si="184"/>
        <v>0</v>
      </c>
      <c r="Z616" s="142">
        <f t="shared" si="185"/>
        <v>0</v>
      </c>
      <c r="AA616" s="143">
        <f t="shared" si="186"/>
        <v>0</v>
      </c>
      <c r="AC616" s="53">
        <f>IF(AND(NOT(X616=0),$I616='자료입력 및 결과표시'!$A$4,COUNTIF('업무중복도(데이터 입력)'!$M616:$S616,'자료입력 및 결과표시'!A$9)&gt;=1),1,0)</f>
        <v>0</v>
      </c>
      <c r="AD616" s="53">
        <f>IF(AND(NOT(Y616=0),$I616='자료입력 및 결과표시'!$A$4,COUNTIF('업무중복도(데이터 입력)'!$M616:$S616,'자료입력 및 결과표시'!B$9)&gt;=1),2,0)</f>
        <v>0</v>
      </c>
      <c r="AE616" s="53">
        <f>IF(AND(NOT(Z616=0),$I616='자료입력 및 결과표시'!$A$4,COUNTIF('업무중복도(데이터 입력)'!$M616:$S616,'자료입력 및 결과표시'!C$9)&gt;=1),3,0)</f>
        <v>0</v>
      </c>
      <c r="AF616" s="53">
        <f>IF(AND(NOT(AA616=0),$I616='자료입력 및 결과표시'!$A$4,COUNTIF('업무중복도(데이터 입력)'!$M616:$S616,'자료입력 및 결과표시'!D$9)&gt;=1),4,0)</f>
        <v>0</v>
      </c>
      <c r="AH616" s="20" t="str">
        <f t="shared" si="187"/>
        <v>\\\0</v>
      </c>
      <c r="AI616" s="20" t="str">
        <f t="shared" si="188"/>
        <v>\\\0</v>
      </c>
      <c r="AJ616" s="20" t="str">
        <f t="shared" si="189"/>
        <v>\\\0</v>
      </c>
      <c r="AK616" s="20" t="str">
        <f t="shared" si="190"/>
        <v>\\\0</v>
      </c>
      <c r="AM616" s="63" t="str">
        <f ca="1">IFERROR(MATCH('자료입력 및 결과표시'!$U$4,OFFSET($AH$3,$AM615,,1000),0)+$AM615,"")</f>
        <v/>
      </c>
      <c r="AN616" s="63" t="str">
        <f ca="1">IFERROR(MATCH('자료입력 및 결과표시'!$V$4,OFFSET($AI$3,$AN615,,1000),0)+$AN615,"")</f>
        <v/>
      </c>
      <c r="AO616" s="63" t="str">
        <f ca="1">IFERROR(MATCH('자료입력 및 결과표시'!$W$4,OFFSET($AJ$3,$AO615,,1000),0)+$AO615,"")</f>
        <v/>
      </c>
      <c r="AP616" s="63" t="str">
        <f ca="1">IFERROR(MATCH('자료입력 및 결과표시'!$X$4,OFFSET($AK$3,$AP615,,1000),0)+$AP615,"")</f>
        <v/>
      </c>
      <c r="AQ616" s="63" t="str">
        <f t="shared" ca="1" si="191"/>
        <v/>
      </c>
      <c r="AR616" s="63" t="str">
        <f t="shared" ca="1" si="192"/>
        <v/>
      </c>
      <c r="AS616" s="63" t="str">
        <f t="shared" ca="1" si="193"/>
        <v/>
      </c>
      <c r="AT616" s="63" t="str">
        <f t="shared" ca="1" si="194"/>
        <v/>
      </c>
      <c r="AU616" s="63" t="str">
        <f t="shared" ca="1" si="195"/>
        <v/>
      </c>
      <c r="AV616" s="63" t="str">
        <f t="shared" ca="1" si="196"/>
        <v/>
      </c>
      <c r="AW616" s="63" t="str">
        <f t="shared" ca="1" si="197"/>
        <v/>
      </c>
      <c r="AX616" s="63" t="str">
        <f t="shared" ca="1" si="198"/>
        <v/>
      </c>
      <c r="BC616"/>
    </row>
    <row r="617" spans="1:55" ht="16.5" x14ac:dyDescent="0.15">
      <c r="A617" s="60" t="str">
        <f ca="1">IFERROR(MATCH('자료입력 및 결과표시'!$A$4,OFFSET($I$3,$A616,,1000),0)+$A616,"")</f>
        <v/>
      </c>
      <c r="B617" s="60" t="str">
        <f t="shared" ca="1" si="199"/>
        <v/>
      </c>
      <c r="H617" s="18">
        <f t="shared" si="182"/>
        <v>0</v>
      </c>
      <c r="I617" s="129"/>
      <c r="J617" s="130"/>
      <c r="K617" s="131"/>
      <c r="L617" s="132"/>
      <c r="M617" s="113"/>
      <c r="N617" s="114"/>
      <c r="O617" s="114"/>
      <c r="P617" s="114"/>
      <c r="Q617" s="114"/>
      <c r="R617" s="114"/>
      <c r="S617" s="115"/>
      <c r="T617" s="116"/>
      <c r="U617" s="133"/>
      <c r="V617" s="134"/>
      <c r="W617" s="135"/>
      <c r="X617" s="141">
        <f t="shared" si="183"/>
        <v>0</v>
      </c>
      <c r="Y617" s="142">
        <f t="shared" si="184"/>
        <v>0</v>
      </c>
      <c r="Z617" s="142">
        <f t="shared" si="185"/>
        <v>0</v>
      </c>
      <c r="AA617" s="143">
        <f t="shared" si="186"/>
        <v>0</v>
      </c>
      <c r="AC617" s="53">
        <f>IF(AND(NOT(X617=0),$I617='자료입력 및 결과표시'!$A$4,COUNTIF('업무중복도(데이터 입력)'!$M617:$S617,'자료입력 및 결과표시'!A$9)&gt;=1),1,0)</f>
        <v>0</v>
      </c>
      <c r="AD617" s="53">
        <f>IF(AND(NOT(Y617=0),$I617='자료입력 및 결과표시'!$A$4,COUNTIF('업무중복도(데이터 입력)'!$M617:$S617,'자료입력 및 결과표시'!B$9)&gt;=1),2,0)</f>
        <v>0</v>
      </c>
      <c r="AE617" s="53">
        <f>IF(AND(NOT(Z617=0),$I617='자료입력 및 결과표시'!$A$4,COUNTIF('업무중복도(데이터 입력)'!$M617:$S617,'자료입력 및 결과표시'!C$9)&gt;=1),3,0)</f>
        <v>0</v>
      </c>
      <c r="AF617" s="53">
        <f>IF(AND(NOT(AA617=0),$I617='자료입력 및 결과표시'!$A$4,COUNTIF('업무중복도(데이터 입력)'!$M617:$S617,'자료입력 및 결과표시'!D$9)&gt;=1),4,0)</f>
        <v>0</v>
      </c>
      <c r="AH617" s="20" t="str">
        <f t="shared" si="187"/>
        <v>\\\0</v>
      </c>
      <c r="AI617" s="20" t="str">
        <f t="shared" si="188"/>
        <v>\\\0</v>
      </c>
      <c r="AJ617" s="20" t="str">
        <f t="shared" si="189"/>
        <v>\\\0</v>
      </c>
      <c r="AK617" s="20" t="str">
        <f t="shared" si="190"/>
        <v>\\\0</v>
      </c>
      <c r="AM617" s="63" t="str">
        <f ca="1">IFERROR(MATCH('자료입력 및 결과표시'!$U$4,OFFSET($AH$3,$AM616,,1000),0)+$AM616,"")</f>
        <v/>
      </c>
      <c r="AN617" s="63" t="str">
        <f ca="1">IFERROR(MATCH('자료입력 및 결과표시'!$V$4,OFFSET($AI$3,$AN616,,1000),0)+$AN616,"")</f>
        <v/>
      </c>
      <c r="AO617" s="63" t="str">
        <f ca="1">IFERROR(MATCH('자료입력 및 결과표시'!$W$4,OFFSET($AJ$3,$AO616,,1000),0)+$AO616,"")</f>
        <v/>
      </c>
      <c r="AP617" s="63" t="str">
        <f ca="1">IFERROR(MATCH('자료입력 및 결과표시'!$X$4,OFFSET($AK$3,$AP616,,1000),0)+$AP616,"")</f>
        <v/>
      </c>
      <c r="AQ617" s="63" t="str">
        <f t="shared" ca="1" si="191"/>
        <v/>
      </c>
      <c r="AR617" s="63" t="str">
        <f t="shared" ca="1" si="192"/>
        <v/>
      </c>
      <c r="AS617" s="63" t="str">
        <f t="shared" ca="1" si="193"/>
        <v/>
      </c>
      <c r="AT617" s="63" t="str">
        <f t="shared" ca="1" si="194"/>
        <v/>
      </c>
      <c r="AU617" s="63" t="str">
        <f t="shared" ca="1" si="195"/>
        <v/>
      </c>
      <c r="AV617" s="63" t="str">
        <f t="shared" ca="1" si="196"/>
        <v/>
      </c>
      <c r="AW617" s="63" t="str">
        <f t="shared" ca="1" si="197"/>
        <v/>
      </c>
      <c r="AX617" s="63" t="str">
        <f t="shared" ca="1" si="198"/>
        <v/>
      </c>
      <c r="BC617"/>
    </row>
    <row r="618" spans="1:55" ht="16.5" x14ac:dyDescent="0.15">
      <c r="A618" s="60" t="str">
        <f ca="1">IFERROR(MATCH('자료입력 및 결과표시'!$A$4,OFFSET($I$3,$A617,,1000),0)+$A617,"")</f>
        <v/>
      </c>
      <c r="B618" s="60" t="str">
        <f t="shared" ca="1" si="199"/>
        <v/>
      </c>
      <c r="H618" s="18">
        <f t="shared" si="182"/>
        <v>0</v>
      </c>
      <c r="I618" s="129"/>
      <c r="J618" s="130"/>
      <c r="K618" s="131"/>
      <c r="L618" s="132"/>
      <c r="M618" s="113"/>
      <c r="N618" s="114"/>
      <c r="O618" s="114"/>
      <c r="P618" s="114"/>
      <c r="Q618" s="114"/>
      <c r="R618" s="114"/>
      <c r="S618" s="115"/>
      <c r="T618" s="116"/>
      <c r="U618" s="133"/>
      <c r="V618" s="134"/>
      <c r="W618" s="135"/>
      <c r="X618" s="141">
        <f t="shared" si="183"/>
        <v>0</v>
      </c>
      <c r="Y618" s="142">
        <f t="shared" si="184"/>
        <v>0</v>
      </c>
      <c r="Z618" s="142">
        <f t="shared" si="185"/>
        <v>0</v>
      </c>
      <c r="AA618" s="143">
        <f t="shared" si="186"/>
        <v>0</v>
      </c>
      <c r="AC618" s="53">
        <f>IF(AND(NOT(X618=0),$I618='자료입력 및 결과표시'!$A$4,COUNTIF('업무중복도(데이터 입력)'!$M618:$S618,'자료입력 및 결과표시'!A$9)&gt;=1),1,0)</f>
        <v>0</v>
      </c>
      <c r="AD618" s="53">
        <f>IF(AND(NOT(Y618=0),$I618='자료입력 및 결과표시'!$A$4,COUNTIF('업무중복도(데이터 입력)'!$M618:$S618,'자료입력 및 결과표시'!B$9)&gt;=1),2,0)</f>
        <v>0</v>
      </c>
      <c r="AE618" s="53">
        <f>IF(AND(NOT(Z618=0),$I618='자료입력 및 결과표시'!$A$4,COUNTIF('업무중복도(데이터 입력)'!$M618:$S618,'자료입력 및 결과표시'!C$9)&gt;=1),3,0)</f>
        <v>0</v>
      </c>
      <c r="AF618" s="53">
        <f>IF(AND(NOT(AA618=0),$I618='자료입력 및 결과표시'!$A$4,COUNTIF('업무중복도(데이터 입력)'!$M618:$S618,'자료입력 및 결과표시'!D$9)&gt;=1),4,0)</f>
        <v>0</v>
      </c>
      <c r="AH618" s="20" t="str">
        <f t="shared" si="187"/>
        <v>\\\0</v>
      </c>
      <c r="AI618" s="20" t="str">
        <f t="shared" si="188"/>
        <v>\\\0</v>
      </c>
      <c r="AJ618" s="20" t="str">
        <f t="shared" si="189"/>
        <v>\\\0</v>
      </c>
      <c r="AK618" s="20" t="str">
        <f t="shared" si="190"/>
        <v>\\\0</v>
      </c>
      <c r="AM618" s="63" t="str">
        <f ca="1">IFERROR(MATCH('자료입력 및 결과표시'!$U$4,OFFSET($AH$3,$AM617,,1000),0)+$AM617,"")</f>
        <v/>
      </c>
      <c r="AN618" s="63" t="str">
        <f ca="1">IFERROR(MATCH('자료입력 및 결과표시'!$V$4,OFFSET($AI$3,$AN617,,1000),0)+$AN617,"")</f>
        <v/>
      </c>
      <c r="AO618" s="63" t="str">
        <f ca="1">IFERROR(MATCH('자료입력 및 결과표시'!$W$4,OFFSET($AJ$3,$AO617,,1000),0)+$AO617,"")</f>
        <v/>
      </c>
      <c r="AP618" s="63" t="str">
        <f ca="1">IFERROR(MATCH('자료입력 및 결과표시'!$X$4,OFFSET($AK$3,$AP617,,1000),0)+$AP617,"")</f>
        <v/>
      </c>
      <c r="AQ618" s="63" t="str">
        <f t="shared" ca="1" si="191"/>
        <v/>
      </c>
      <c r="AR618" s="63" t="str">
        <f t="shared" ca="1" si="192"/>
        <v/>
      </c>
      <c r="AS618" s="63" t="str">
        <f t="shared" ca="1" si="193"/>
        <v/>
      </c>
      <c r="AT618" s="63" t="str">
        <f t="shared" ca="1" si="194"/>
        <v/>
      </c>
      <c r="AU618" s="63" t="str">
        <f t="shared" ca="1" si="195"/>
        <v/>
      </c>
      <c r="AV618" s="63" t="str">
        <f t="shared" ca="1" si="196"/>
        <v/>
      </c>
      <c r="AW618" s="63" t="str">
        <f t="shared" ca="1" si="197"/>
        <v/>
      </c>
      <c r="AX618" s="63" t="str">
        <f t="shared" ca="1" si="198"/>
        <v/>
      </c>
      <c r="BC618"/>
    </row>
    <row r="619" spans="1:55" ht="16.5" x14ac:dyDescent="0.15">
      <c r="A619" s="60" t="str">
        <f ca="1">IFERROR(MATCH('자료입력 및 결과표시'!$A$4,OFFSET($I$3,$A618,,1000),0)+$A618,"")</f>
        <v/>
      </c>
      <c r="B619" s="60" t="str">
        <f t="shared" ca="1" si="199"/>
        <v/>
      </c>
      <c r="H619" s="18">
        <f t="shared" si="182"/>
        <v>0</v>
      </c>
      <c r="I619" s="129"/>
      <c r="J619" s="130"/>
      <c r="K619" s="131"/>
      <c r="L619" s="132"/>
      <c r="M619" s="113"/>
      <c r="N619" s="114"/>
      <c r="O619" s="114"/>
      <c r="P619" s="114"/>
      <c r="Q619" s="114"/>
      <c r="R619" s="114"/>
      <c r="S619" s="115"/>
      <c r="T619" s="116"/>
      <c r="U619" s="133"/>
      <c r="V619" s="134"/>
      <c r="W619" s="135"/>
      <c r="X619" s="141">
        <f t="shared" si="183"/>
        <v>0</v>
      </c>
      <c r="Y619" s="142">
        <f t="shared" si="184"/>
        <v>0</v>
      </c>
      <c r="Z619" s="142">
        <f t="shared" si="185"/>
        <v>0</v>
      </c>
      <c r="AA619" s="143">
        <f t="shared" si="186"/>
        <v>0</v>
      </c>
      <c r="AC619" s="53">
        <f>IF(AND(NOT(X619=0),$I619='자료입력 및 결과표시'!$A$4,COUNTIF('업무중복도(데이터 입력)'!$M619:$S619,'자료입력 및 결과표시'!A$9)&gt;=1),1,0)</f>
        <v>0</v>
      </c>
      <c r="AD619" s="53">
        <f>IF(AND(NOT(Y619=0),$I619='자료입력 및 결과표시'!$A$4,COUNTIF('업무중복도(데이터 입력)'!$M619:$S619,'자료입력 및 결과표시'!B$9)&gt;=1),2,0)</f>
        <v>0</v>
      </c>
      <c r="AE619" s="53">
        <f>IF(AND(NOT(Z619=0),$I619='자료입력 및 결과표시'!$A$4,COUNTIF('업무중복도(데이터 입력)'!$M619:$S619,'자료입력 및 결과표시'!C$9)&gt;=1),3,0)</f>
        <v>0</v>
      </c>
      <c r="AF619" s="53">
        <f>IF(AND(NOT(AA619=0),$I619='자료입력 및 결과표시'!$A$4,COUNTIF('업무중복도(데이터 입력)'!$M619:$S619,'자료입력 및 결과표시'!D$9)&gt;=1),4,0)</f>
        <v>0</v>
      </c>
      <c r="AH619" s="20" t="str">
        <f t="shared" si="187"/>
        <v>\\\0</v>
      </c>
      <c r="AI619" s="20" t="str">
        <f t="shared" si="188"/>
        <v>\\\0</v>
      </c>
      <c r="AJ619" s="20" t="str">
        <f t="shared" si="189"/>
        <v>\\\0</v>
      </c>
      <c r="AK619" s="20" t="str">
        <f t="shared" si="190"/>
        <v>\\\0</v>
      </c>
      <c r="AM619" s="63" t="str">
        <f ca="1">IFERROR(MATCH('자료입력 및 결과표시'!$U$4,OFFSET($AH$3,$AM618,,1000),0)+$AM618,"")</f>
        <v/>
      </c>
      <c r="AN619" s="63" t="str">
        <f ca="1">IFERROR(MATCH('자료입력 및 결과표시'!$V$4,OFFSET($AI$3,$AN618,,1000),0)+$AN618,"")</f>
        <v/>
      </c>
      <c r="AO619" s="63" t="str">
        <f ca="1">IFERROR(MATCH('자료입력 및 결과표시'!$W$4,OFFSET($AJ$3,$AO618,,1000),0)+$AO618,"")</f>
        <v/>
      </c>
      <c r="AP619" s="63" t="str">
        <f ca="1">IFERROR(MATCH('자료입력 및 결과표시'!$X$4,OFFSET($AK$3,$AP618,,1000),0)+$AP618,"")</f>
        <v/>
      </c>
      <c r="AQ619" s="63" t="str">
        <f t="shared" ca="1" si="191"/>
        <v/>
      </c>
      <c r="AR619" s="63" t="str">
        <f t="shared" ca="1" si="192"/>
        <v/>
      </c>
      <c r="AS619" s="63" t="str">
        <f t="shared" ca="1" si="193"/>
        <v/>
      </c>
      <c r="AT619" s="63" t="str">
        <f t="shared" ca="1" si="194"/>
        <v/>
      </c>
      <c r="AU619" s="63" t="str">
        <f t="shared" ca="1" si="195"/>
        <v/>
      </c>
      <c r="AV619" s="63" t="str">
        <f t="shared" ca="1" si="196"/>
        <v/>
      </c>
      <c r="AW619" s="63" t="str">
        <f t="shared" ca="1" si="197"/>
        <v/>
      </c>
      <c r="AX619" s="63" t="str">
        <f t="shared" ca="1" si="198"/>
        <v/>
      </c>
      <c r="BC619"/>
    </row>
    <row r="620" spans="1:55" ht="16.5" x14ac:dyDescent="0.15">
      <c r="A620" s="60" t="str">
        <f ca="1">IFERROR(MATCH('자료입력 및 결과표시'!$A$4,OFFSET($I$3,$A619,,1000),0)+$A619,"")</f>
        <v/>
      </c>
      <c r="B620" s="60" t="str">
        <f t="shared" ca="1" si="199"/>
        <v/>
      </c>
      <c r="H620" s="18">
        <f t="shared" si="182"/>
        <v>0</v>
      </c>
      <c r="I620" s="129"/>
      <c r="J620" s="130"/>
      <c r="K620" s="131"/>
      <c r="L620" s="132"/>
      <c r="M620" s="113"/>
      <c r="N620" s="114"/>
      <c r="O620" s="114"/>
      <c r="P620" s="114"/>
      <c r="Q620" s="114"/>
      <c r="R620" s="114"/>
      <c r="S620" s="115"/>
      <c r="T620" s="116"/>
      <c r="U620" s="133"/>
      <c r="V620" s="134"/>
      <c r="W620" s="135"/>
      <c r="X620" s="141">
        <f t="shared" si="183"/>
        <v>0</v>
      </c>
      <c r="Y620" s="142">
        <f t="shared" si="184"/>
        <v>0</v>
      </c>
      <c r="Z620" s="142">
        <f t="shared" si="185"/>
        <v>0</v>
      </c>
      <c r="AA620" s="143">
        <f t="shared" si="186"/>
        <v>0</v>
      </c>
      <c r="AC620" s="53">
        <f>IF(AND(NOT(X620=0),$I620='자료입력 및 결과표시'!$A$4,COUNTIF('업무중복도(데이터 입력)'!$M620:$S620,'자료입력 및 결과표시'!A$9)&gt;=1),1,0)</f>
        <v>0</v>
      </c>
      <c r="AD620" s="53">
        <f>IF(AND(NOT(Y620=0),$I620='자료입력 및 결과표시'!$A$4,COUNTIF('업무중복도(데이터 입력)'!$M620:$S620,'자료입력 및 결과표시'!B$9)&gt;=1),2,0)</f>
        <v>0</v>
      </c>
      <c r="AE620" s="53">
        <f>IF(AND(NOT(Z620=0),$I620='자료입력 및 결과표시'!$A$4,COUNTIF('업무중복도(데이터 입력)'!$M620:$S620,'자료입력 및 결과표시'!C$9)&gt;=1),3,0)</f>
        <v>0</v>
      </c>
      <c r="AF620" s="53">
        <f>IF(AND(NOT(AA620=0),$I620='자료입력 및 결과표시'!$A$4,COUNTIF('업무중복도(데이터 입력)'!$M620:$S620,'자료입력 및 결과표시'!D$9)&gt;=1),4,0)</f>
        <v>0</v>
      </c>
      <c r="AH620" s="20" t="str">
        <f t="shared" si="187"/>
        <v>\\\0</v>
      </c>
      <c r="AI620" s="20" t="str">
        <f t="shared" si="188"/>
        <v>\\\0</v>
      </c>
      <c r="AJ620" s="20" t="str">
        <f t="shared" si="189"/>
        <v>\\\0</v>
      </c>
      <c r="AK620" s="20" t="str">
        <f t="shared" si="190"/>
        <v>\\\0</v>
      </c>
      <c r="AM620" s="63" t="str">
        <f ca="1">IFERROR(MATCH('자료입력 및 결과표시'!$U$4,OFFSET($AH$3,$AM619,,1000),0)+$AM619,"")</f>
        <v/>
      </c>
      <c r="AN620" s="63" t="str">
        <f ca="1">IFERROR(MATCH('자료입력 및 결과표시'!$V$4,OFFSET($AI$3,$AN619,,1000),0)+$AN619,"")</f>
        <v/>
      </c>
      <c r="AO620" s="63" t="str">
        <f ca="1">IFERROR(MATCH('자료입력 및 결과표시'!$W$4,OFFSET($AJ$3,$AO619,,1000),0)+$AO619,"")</f>
        <v/>
      </c>
      <c r="AP620" s="63" t="str">
        <f ca="1">IFERROR(MATCH('자료입력 및 결과표시'!$X$4,OFFSET($AK$3,$AP619,,1000),0)+$AP619,"")</f>
        <v/>
      </c>
      <c r="AQ620" s="63" t="str">
        <f t="shared" ca="1" si="191"/>
        <v/>
      </c>
      <c r="AR620" s="63" t="str">
        <f t="shared" ca="1" si="192"/>
        <v/>
      </c>
      <c r="AS620" s="63" t="str">
        <f t="shared" ca="1" si="193"/>
        <v/>
      </c>
      <c r="AT620" s="63" t="str">
        <f t="shared" ca="1" si="194"/>
        <v/>
      </c>
      <c r="AU620" s="63" t="str">
        <f t="shared" ca="1" si="195"/>
        <v/>
      </c>
      <c r="AV620" s="63" t="str">
        <f t="shared" ca="1" si="196"/>
        <v/>
      </c>
      <c r="AW620" s="63" t="str">
        <f t="shared" ca="1" si="197"/>
        <v/>
      </c>
      <c r="AX620" s="63" t="str">
        <f t="shared" ca="1" si="198"/>
        <v/>
      </c>
      <c r="BC620"/>
    </row>
    <row r="621" spans="1:55" ht="16.5" x14ac:dyDescent="0.15">
      <c r="A621" s="60" t="str">
        <f ca="1">IFERROR(MATCH('자료입력 및 결과표시'!$A$4,OFFSET($I$3,$A620,,1000),0)+$A620,"")</f>
        <v/>
      </c>
      <c r="B621" s="60" t="str">
        <f t="shared" ca="1" si="199"/>
        <v/>
      </c>
      <c r="H621" s="18">
        <f t="shared" si="182"/>
        <v>0</v>
      </c>
      <c r="I621" s="129"/>
      <c r="J621" s="130"/>
      <c r="K621" s="131"/>
      <c r="L621" s="132"/>
      <c r="M621" s="113"/>
      <c r="N621" s="114"/>
      <c r="O621" s="114"/>
      <c r="P621" s="114"/>
      <c r="Q621" s="114"/>
      <c r="R621" s="114"/>
      <c r="S621" s="115"/>
      <c r="T621" s="116"/>
      <c r="U621" s="133"/>
      <c r="V621" s="134"/>
      <c r="W621" s="135"/>
      <c r="X621" s="141">
        <f t="shared" si="183"/>
        <v>0</v>
      </c>
      <c r="Y621" s="142">
        <f t="shared" si="184"/>
        <v>0</v>
      </c>
      <c r="Z621" s="142">
        <f t="shared" si="185"/>
        <v>0</v>
      </c>
      <c r="AA621" s="143">
        <f t="shared" si="186"/>
        <v>0</v>
      </c>
      <c r="AC621" s="53">
        <f>IF(AND(NOT(X621=0),$I621='자료입력 및 결과표시'!$A$4,COUNTIF('업무중복도(데이터 입력)'!$M621:$S621,'자료입력 및 결과표시'!A$9)&gt;=1),1,0)</f>
        <v>0</v>
      </c>
      <c r="AD621" s="53">
        <f>IF(AND(NOT(Y621=0),$I621='자료입력 및 결과표시'!$A$4,COUNTIF('업무중복도(데이터 입력)'!$M621:$S621,'자료입력 및 결과표시'!B$9)&gt;=1),2,0)</f>
        <v>0</v>
      </c>
      <c r="AE621" s="53">
        <f>IF(AND(NOT(Z621=0),$I621='자료입력 및 결과표시'!$A$4,COUNTIF('업무중복도(데이터 입력)'!$M621:$S621,'자료입력 및 결과표시'!C$9)&gt;=1),3,0)</f>
        <v>0</v>
      </c>
      <c r="AF621" s="53">
        <f>IF(AND(NOT(AA621=0),$I621='자료입력 및 결과표시'!$A$4,COUNTIF('업무중복도(데이터 입력)'!$M621:$S621,'자료입력 및 결과표시'!D$9)&gt;=1),4,0)</f>
        <v>0</v>
      </c>
      <c r="AH621" s="20" t="str">
        <f t="shared" si="187"/>
        <v>\\\0</v>
      </c>
      <c r="AI621" s="20" t="str">
        <f t="shared" si="188"/>
        <v>\\\0</v>
      </c>
      <c r="AJ621" s="20" t="str">
        <f t="shared" si="189"/>
        <v>\\\0</v>
      </c>
      <c r="AK621" s="20" t="str">
        <f t="shared" si="190"/>
        <v>\\\0</v>
      </c>
      <c r="AM621" s="63" t="str">
        <f ca="1">IFERROR(MATCH('자료입력 및 결과표시'!$U$4,OFFSET($AH$3,$AM620,,1000),0)+$AM620,"")</f>
        <v/>
      </c>
      <c r="AN621" s="63" t="str">
        <f ca="1">IFERROR(MATCH('자료입력 및 결과표시'!$V$4,OFFSET($AI$3,$AN620,,1000),0)+$AN620,"")</f>
        <v/>
      </c>
      <c r="AO621" s="63" t="str">
        <f ca="1">IFERROR(MATCH('자료입력 및 결과표시'!$W$4,OFFSET($AJ$3,$AO620,,1000),0)+$AO620,"")</f>
        <v/>
      </c>
      <c r="AP621" s="63" t="str">
        <f ca="1">IFERROR(MATCH('자료입력 및 결과표시'!$X$4,OFFSET($AK$3,$AP620,,1000),0)+$AP620,"")</f>
        <v/>
      </c>
      <c r="AQ621" s="63" t="str">
        <f t="shared" ca="1" si="191"/>
        <v/>
      </c>
      <c r="AR621" s="63" t="str">
        <f t="shared" ca="1" si="192"/>
        <v/>
      </c>
      <c r="AS621" s="63" t="str">
        <f t="shared" ca="1" si="193"/>
        <v/>
      </c>
      <c r="AT621" s="63" t="str">
        <f t="shared" ca="1" si="194"/>
        <v/>
      </c>
      <c r="AU621" s="63" t="str">
        <f t="shared" ca="1" si="195"/>
        <v/>
      </c>
      <c r="AV621" s="63" t="str">
        <f t="shared" ca="1" si="196"/>
        <v/>
      </c>
      <c r="AW621" s="63" t="str">
        <f t="shared" ca="1" si="197"/>
        <v/>
      </c>
      <c r="AX621" s="63" t="str">
        <f t="shared" ca="1" si="198"/>
        <v/>
      </c>
      <c r="BC621"/>
    </row>
    <row r="622" spans="1:55" ht="16.5" x14ac:dyDescent="0.15">
      <c r="A622" s="60" t="str">
        <f ca="1">IFERROR(MATCH('자료입력 및 결과표시'!$A$4,OFFSET($I$3,$A621,,1000),0)+$A621,"")</f>
        <v/>
      </c>
      <c r="B622" s="60" t="str">
        <f t="shared" ca="1" si="199"/>
        <v/>
      </c>
      <c r="H622" s="18">
        <f t="shared" si="182"/>
        <v>0</v>
      </c>
      <c r="I622" s="129"/>
      <c r="J622" s="130"/>
      <c r="K622" s="131"/>
      <c r="L622" s="132"/>
      <c r="M622" s="113"/>
      <c r="N622" s="114"/>
      <c r="O622" s="114"/>
      <c r="P622" s="114"/>
      <c r="Q622" s="114"/>
      <c r="R622" s="114"/>
      <c r="S622" s="115"/>
      <c r="T622" s="116"/>
      <c r="U622" s="133"/>
      <c r="V622" s="134"/>
      <c r="W622" s="135"/>
      <c r="X622" s="141">
        <f t="shared" si="183"/>
        <v>0</v>
      </c>
      <c r="Y622" s="142">
        <f t="shared" si="184"/>
        <v>0</v>
      </c>
      <c r="Z622" s="142">
        <f t="shared" si="185"/>
        <v>0</v>
      </c>
      <c r="AA622" s="143">
        <f t="shared" si="186"/>
        <v>0</v>
      </c>
      <c r="AC622" s="53">
        <f>IF(AND(NOT(X622=0),$I622='자료입력 및 결과표시'!$A$4,COUNTIF('업무중복도(데이터 입력)'!$M622:$S622,'자료입력 및 결과표시'!A$9)&gt;=1),1,0)</f>
        <v>0</v>
      </c>
      <c r="AD622" s="53">
        <f>IF(AND(NOT(Y622=0),$I622='자료입력 및 결과표시'!$A$4,COUNTIF('업무중복도(데이터 입력)'!$M622:$S622,'자료입력 및 결과표시'!B$9)&gt;=1),2,0)</f>
        <v>0</v>
      </c>
      <c r="AE622" s="53">
        <f>IF(AND(NOT(Z622=0),$I622='자료입력 및 결과표시'!$A$4,COUNTIF('업무중복도(데이터 입력)'!$M622:$S622,'자료입력 및 결과표시'!C$9)&gt;=1),3,0)</f>
        <v>0</v>
      </c>
      <c r="AF622" s="53">
        <f>IF(AND(NOT(AA622=0),$I622='자료입력 및 결과표시'!$A$4,COUNTIF('업무중복도(데이터 입력)'!$M622:$S622,'자료입력 및 결과표시'!D$9)&gt;=1),4,0)</f>
        <v>0</v>
      </c>
      <c r="AH622" s="20" t="str">
        <f t="shared" si="187"/>
        <v>\\\0</v>
      </c>
      <c r="AI622" s="20" t="str">
        <f t="shared" si="188"/>
        <v>\\\0</v>
      </c>
      <c r="AJ622" s="20" t="str">
        <f t="shared" si="189"/>
        <v>\\\0</v>
      </c>
      <c r="AK622" s="20" t="str">
        <f t="shared" si="190"/>
        <v>\\\0</v>
      </c>
      <c r="AM622" s="63" t="str">
        <f ca="1">IFERROR(MATCH('자료입력 및 결과표시'!$U$4,OFFSET($AH$3,$AM621,,1000),0)+$AM621,"")</f>
        <v/>
      </c>
      <c r="AN622" s="63" t="str">
        <f ca="1">IFERROR(MATCH('자료입력 및 결과표시'!$V$4,OFFSET($AI$3,$AN621,,1000),0)+$AN621,"")</f>
        <v/>
      </c>
      <c r="AO622" s="63" t="str">
        <f ca="1">IFERROR(MATCH('자료입력 및 결과표시'!$W$4,OFFSET($AJ$3,$AO621,,1000),0)+$AO621,"")</f>
        <v/>
      </c>
      <c r="AP622" s="63" t="str">
        <f ca="1">IFERROR(MATCH('자료입력 및 결과표시'!$X$4,OFFSET($AK$3,$AP621,,1000),0)+$AP621,"")</f>
        <v/>
      </c>
      <c r="AQ622" s="63" t="str">
        <f t="shared" ca="1" si="191"/>
        <v/>
      </c>
      <c r="AR622" s="63" t="str">
        <f t="shared" ca="1" si="192"/>
        <v/>
      </c>
      <c r="AS622" s="63" t="str">
        <f t="shared" ca="1" si="193"/>
        <v/>
      </c>
      <c r="AT622" s="63" t="str">
        <f t="shared" ca="1" si="194"/>
        <v/>
      </c>
      <c r="AU622" s="63" t="str">
        <f t="shared" ca="1" si="195"/>
        <v/>
      </c>
      <c r="AV622" s="63" t="str">
        <f t="shared" ca="1" si="196"/>
        <v/>
      </c>
      <c r="AW622" s="63" t="str">
        <f t="shared" ca="1" si="197"/>
        <v/>
      </c>
      <c r="AX622" s="63" t="str">
        <f t="shared" ca="1" si="198"/>
        <v/>
      </c>
      <c r="BC622"/>
    </row>
    <row r="623" spans="1:55" ht="16.5" x14ac:dyDescent="0.15">
      <c r="A623" s="60" t="str">
        <f ca="1">IFERROR(MATCH('자료입력 및 결과표시'!$A$4,OFFSET($I$3,$A622,,1000),0)+$A622,"")</f>
        <v/>
      </c>
      <c r="B623" s="60" t="str">
        <f t="shared" ca="1" si="199"/>
        <v/>
      </c>
      <c r="H623" s="18">
        <f t="shared" si="182"/>
        <v>0</v>
      </c>
      <c r="I623" s="129"/>
      <c r="J623" s="130"/>
      <c r="K623" s="131"/>
      <c r="L623" s="132"/>
      <c r="M623" s="113"/>
      <c r="N623" s="114"/>
      <c r="O623" s="114"/>
      <c r="P623" s="114"/>
      <c r="Q623" s="114"/>
      <c r="R623" s="114"/>
      <c r="S623" s="115"/>
      <c r="T623" s="116"/>
      <c r="U623" s="133"/>
      <c r="V623" s="134"/>
      <c r="W623" s="135"/>
      <c r="X623" s="141">
        <f t="shared" si="183"/>
        <v>0</v>
      </c>
      <c r="Y623" s="142">
        <f t="shared" si="184"/>
        <v>0</v>
      </c>
      <c r="Z623" s="142">
        <f t="shared" si="185"/>
        <v>0</v>
      </c>
      <c r="AA623" s="143">
        <f t="shared" si="186"/>
        <v>0</v>
      </c>
      <c r="AC623" s="53">
        <f>IF(AND(NOT(X623=0),$I623='자료입력 및 결과표시'!$A$4,COUNTIF('업무중복도(데이터 입력)'!$M623:$S623,'자료입력 및 결과표시'!A$9)&gt;=1),1,0)</f>
        <v>0</v>
      </c>
      <c r="AD623" s="53">
        <f>IF(AND(NOT(Y623=0),$I623='자료입력 및 결과표시'!$A$4,COUNTIF('업무중복도(데이터 입력)'!$M623:$S623,'자료입력 및 결과표시'!B$9)&gt;=1),2,0)</f>
        <v>0</v>
      </c>
      <c r="AE623" s="53">
        <f>IF(AND(NOT(Z623=0),$I623='자료입력 및 결과표시'!$A$4,COUNTIF('업무중복도(데이터 입력)'!$M623:$S623,'자료입력 및 결과표시'!C$9)&gt;=1),3,0)</f>
        <v>0</v>
      </c>
      <c r="AF623" s="53">
        <f>IF(AND(NOT(AA623=0),$I623='자료입력 및 결과표시'!$A$4,COUNTIF('업무중복도(데이터 입력)'!$M623:$S623,'자료입력 및 결과표시'!D$9)&gt;=1),4,0)</f>
        <v>0</v>
      </c>
      <c r="AH623" s="20" t="str">
        <f t="shared" si="187"/>
        <v>\\\0</v>
      </c>
      <c r="AI623" s="20" t="str">
        <f t="shared" si="188"/>
        <v>\\\0</v>
      </c>
      <c r="AJ623" s="20" t="str">
        <f t="shared" si="189"/>
        <v>\\\0</v>
      </c>
      <c r="AK623" s="20" t="str">
        <f t="shared" si="190"/>
        <v>\\\0</v>
      </c>
      <c r="AM623" s="63" t="str">
        <f ca="1">IFERROR(MATCH('자료입력 및 결과표시'!$U$4,OFFSET($AH$3,$AM622,,1000),0)+$AM622,"")</f>
        <v/>
      </c>
      <c r="AN623" s="63" t="str">
        <f ca="1">IFERROR(MATCH('자료입력 및 결과표시'!$V$4,OFFSET($AI$3,$AN622,,1000),0)+$AN622,"")</f>
        <v/>
      </c>
      <c r="AO623" s="63" t="str">
        <f ca="1">IFERROR(MATCH('자료입력 및 결과표시'!$W$4,OFFSET($AJ$3,$AO622,,1000),0)+$AO622,"")</f>
        <v/>
      </c>
      <c r="AP623" s="63" t="str">
        <f ca="1">IFERROR(MATCH('자료입력 및 결과표시'!$X$4,OFFSET($AK$3,$AP622,,1000),0)+$AP622,"")</f>
        <v/>
      </c>
      <c r="AQ623" s="63" t="str">
        <f t="shared" ca="1" si="191"/>
        <v/>
      </c>
      <c r="AR623" s="63" t="str">
        <f t="shared" ca="1" si="192"/>
        <v/>
      </c>
      <c r="AS623" s="63" t="str">
        <f t="shared" ca="1" si="193"/>
        <v/>
      </c>
      <c r="AT623" s="63" t="str">
        <f t="shared" ca="1" si="194"/>
        <v/>
      </c>
      <c r="AU623" s="63" t="str">
        <f t="shared" ca="1" si="195"/>
        <v/>
      </c>
      <c r="AV623" s="63" t="str">
        <f t="shared" ca="1" si="196"/>
        <v/>
      </c>
      <c r="AW623" s="63" t="str">
        <f t="shared" ca="1" si="197"/>
        <v/>
      </c>
      <c r="AX623" s="63" t="str">
        <f t="shared" ca="1" si="198"/>
        <v/>
      </c>
      <c r="BC623"/>
    </row>
    <row r="624" spans="1:55" ht="16.5" x14ac:dyDescent="0.15">
      <c r="A624" s="60" t="str">
        <f ca="1">IFERROR(MATCH('자료입력 및 결과표시'!$A$4,OFFSET($I$3,$A623,,1000),0)+$A623,"")</f>
        <v/>
      </c>
      <c r="B624" s="60" t="str">
        <f t="shared" ca="1" si="199"/>
        <v/>
      </c>
      <c r="H624" s="18">
        <f t="shared" si="182"/>
        <v>0</v>
      </c>
      <c r="I624" s="129"/>
      <c r="J624" s="130"/>
      <c r="K624" s="131"/>
      <c r="L624" s="132"/>
      <c r="M624" s="113"/>
      <c r="N624" s="114"/>
      <c r="O624" s="114"/>
      <c r="P624" s="114"/>
      <c r="Q624" s="114"/>
      <c r="R624" s="114"/>
      <c r="S624" s="115"/>
      <c r="T624" s="116"/>
      <c r="U624" s="133"/>
      <c r="V624" s="134"/>
      <c r="W624" s="135"/>
      <c r="X624" s="141">
        <f t="shared" si="183"/>
        <v>0</v>
      </c>
      <c r="Y624" s="142">
        <f t="shared" si="184"/>
        <v>0</v>
      </c>
      <c r="Z624" s="142">
        <f t="shared" si="185"/>
        <v>0</v>
      </c>
      <c r="AA624" s="143">
        <f t="shared" si="186"/>
        <v>0</v>
      </c>
      <c r="AC624" s="53">
        <f>IF(AND(NOT(X624=0),$I624='자료입력 및 결과표시'!$A$4,COUNTIF('업무중복도(데이터 입력)'!$M624:$S624,'자료입력 및 결과표시'!A$9)&gt;=1),1,0)</f>
        <v>0</v>
      </c>
      <c r="AD624" s="53">
        <f>IF(AND(NOT(Y624=0),$I624='자료입력 및 결과표시'!$A$4,COUNTIF('업무중복도(데이터 입력)'!$M624:$S624,'자료입력 및 결과표시'!B$9)&gt;=1),2,0)</f>
        <v>0</v>
      </c>
      <c r="AE624" s="53">
        <f>IF(AND(NOT(Z624=0),$I624='자료입력 및 결과표시'!$A$4,COUNTIF('업무중복도(데이터 입력)'!$M624:$S624,'자료입력 및 결과표시'!C$9)&gt;=1),3,0)</f>
        <v>0</v>
      </c>
      <c r="AF624" s="53">
        <f>IF(AND(NOT(AA624=0),$I624='자료입력 및 결과표시'!$A$4,COUNTIF('업무중복도(데이터 입력)'!$M624:$S624,'자료입력 및 결과표시'!D$9)&gt;=1),4,0)</f>
        <v>0</v>
      </c>
      <c r="AH624" s="20" t="str">
        <f t="shared" si="187"/>
        <v>\\\0</v>
      </c>
      <c r="AI624" s="20" t="str">
        <f t="shared" si="188"/>
        <v>\\\0</v>
      </c>
      <c r="AJ624" s="20" t="str">
        <f t="shared" si="189"/>
        <v>\\\0</v>
      </c>
      <c r="AK624" s="20" t="str">
        <f t="shared" si="190"/>
        <v>\\\0</v>
      </c>
      <c r="AM624" s="63" t="str">
        <f ca="1">IFERROR(MATCH('자료입력 및 결과표시'!$U$4,OFFSET($AH$3,$AM623,,1000),0)+$AM623,"")</f>
        <v/>
      </c>
      <c r="AN624" s="63" t="str">
        <f ca="1">IFERROR(MATCH('자료입력 및 결과표시'!$V$4,OFFSET($AI$3,$AN623,,1000),0)+$AN623,"")</f>
        <v/>
      </c>
      <c r="AO624" s="63" t="str">
        <f ca="1">IFERROR(MATCH('자료입력 및 결과표시'!$W$4,OFFSET($AJ$3,$AO623,,1000),0)+$AO623,"")</f>
        <v/>
      </c>
      <c r="AP624" s="63" t="str">
        <f ca="1">IFERROR(MATCH('자료입력 및 결과표시'!$X$4,OFFSET($AK$3,$AP623,,1000),0)+$AP623,"")</f>
        <v/>
      </c>
      <c r="AQ624" s="63" t="str">
        <f t="shared" ca="1" si="191"/>
        <v/>
      </c>
      <c r="AR624" s="63" t="str">
        <f t="shared" ca="1" si="192"/>
        <v/>
      </c>
      <c r="AS624" s="63" t="str">
        <f t="shared" ca="1" si="193"/>
        <v/>
      </c>
      <c r="AT624" s="63" t="str">
        <f t="shared" ca="1" si="194"/>
        <v/>
      </c>
      <c r="AU624" s="63" t="str">
        <f t="shared" ca="1" si="195"/>
        <v/>
      </c>
      <c r="AV624" s="63" t="str">
        <f t="shared" ca="1" si="196"/>
        <v/>
      </c>
      <c r="AW624" s="63" t="str">
        <f t="shared" ca="1" si="197"/>
        <v/>
      </c>
      <c r="AX624" s="63" t="str">
        <f t="shared" ca="1" si="198"/>
        <v/>
      </c>
      <c r="BC624"/>
    </row>
    <row r="625" spans="1:55" ht="16.5" x14ac:dyDescent="0.15">
      <c r="A625" s="60" t="str">
        <f ca="1">IFERROR(MATCH('자료입력 및 결과표시'!$A$4,OFFSET($I$3,$A624,,1000),0)+$A624,"")</f>
        <v/>
      </c>
      <c r="B625" s="60" t="str">
        <f t="shared" ca="1" si="199"/>
        <v/>
      </c>
      <c r="H625" s="18">
        <f t="shared" si="182"/>
        <v>0</v>
      </c>
      <c r="I625" s="129"/>
      <c r="J625" s="130"/>
      <c r="K625" s="131"/>
      <c r="L625" s="132"/>
      <c r="M625" s="113"/>
      <c r="N625" s="114"/>
      <c r="O625" s="114"/>
      <c r="P625" s="114"/>
      <c r="Q625" s="114"/>
      <c r="R625" s="114"/>
      <c r="S625" s="115"/>
      <c r="T625" s="116"/>
      <c r="U625" s="133"/>
      <c r="V625" s="134"/>
      <c r="W625" s="135"/>
      <c r="X625" s="141">
        <f t="shared" si="183"/>
        <v>0</v>
      </c>
      <c r="Y625" s="142">
        <f t="shared" si="184"/>
        <v>0</v>
      </c>
      <c r="Z625" s="142">
        <f t="shared" si="185"/>
        <v>0</v>
      </c>
      <c r="AA625" s="143">
        <f t="shared" si="186"/>
        <v>0</v>
      </c>
      <c r="AC625" s="53">
        <f>IF(AND(NOT(X625=0),$I625='자료입력 및 결과표시'!$A$4,COUNTIF('업무중복도(데이터 입력)'!$M625:$S625,'자료입력 및 결과표시'!A$9)&gt;=1),1,0)</f>
        <v>0</v>
      </c>
      <c r="AD625" s="53">
        <f>IF(AND(NOT(Y625=0),$I625='자료입력 및 결과표시'!$A$4,COUNTIF('업무중복도(데이터 입력)'!$M625:$S625,'자료입력 및 결과표시'!B$9)&gt;=1),2,0)</f>
        <v>0</v>
      </c>
      <c r="AE625" s="53">
        <f>IF(AND(NOT(Z625=0),$I625='자료입력 및 결과표시'!$A$4,COUNTIF('업무중복도(데이터 입력)'!$M625:$S625,'자료입력 및 결과표시'!C$9)&gt;=1),3,0)</f>
        <v>0</v>
      </c>
      <c r="AF625" s="53">
        <f>IF(AND(NOT(AA625=0),$I625='자료입력 및 결과표시'!$A$4,COUNTIF('업무중복도(데이터 입력)'!$M625:$S625,'자료입력 및 결과표시'!D$9)&gt;=1),4,0)</f>
        <v>0</v>
      </c>
      <c r="AH625" s="20" t="str">
        <f t="shared" si="187"/>
        <v>\\\0</v>
      </c>
      <c r="AI625" s="20" t="str">
        <f t="shared" si="188"/>
        <v>\\\0</v>
      </c>
      <c r="AJ625" s="20" t="str">
        <f t="shared" si="189"/>
        <v>\\\0</v>
      </c>
      <c r="AK625" s="20" t="str">
        <f t="shared" si="190"/>
        <v>\\\0</v>
      </c>
      <c r="AM625" s="63" t="str">
        <f ca="1">IFERROR(MATCH('자료입력 및 결과표시'!$U$4,OFFSET($AH$3,$AM624,,1000),0)+$AM624,"")</f>
        <v/>
      </c>
      <c r="AN625" s="63" t="str">
        <f ca="1">IFERROR(MATCH('자료입력 및 결과표시'!$V$4,OFFSET($AI$3,$AN624,,1000),0)+$AN624,"")</f>
        <v/>
      </c>
      <c r="AO625" s="63" t="str">
        <f ca="1">IFERROR(MATCH('자료입력 및 결과표시'!$W$4,OFFSET($AJ$3,$AO624,,1000),0)+$AO624,"")</f>
        <v/>
      </c>
      <c r="AP625" s="63" t="str">
        <f ca="1">IFERROR(MATCH('자료입력 및 결과표시'!$X$4,OFFSET($AK$3,$AP624,,1000),0)+$AP624,"")</f>
        <v/>
      </c>
      <c r="AQ625" s="63" t="str">
        <f t="shared" ca="1" si="191"/>
        <v/>
      </c>
      <c r="AR625" s="63" t="str">
        <f t="shared" ca="1" si="192"/>
        <v/>
      </c>
      <c r="AS625" s="63" t="str">
        <f t="shared" ca="1" si="193"/>
        <v/>
      </c>
      <c r="AT625" s="63" t="str">
        <f t="shared" ca="1" si="194"/>
        <v/>
      </c>
      <c r="AU625" s="63" t="str">
        <f t="shared" ca="1" si="195"/>
        <v/>
      </c>
      <c r="AV625" s="63" t="str">
        <f t="shared" ca="1" si="196"/>
        <v/>
      </c>
      <c r="AW625" s="63" t="str">
        <f t="shared" ca="1" si="197"/>
        <v/>
      </c>
      <c r="AX625" s="63" t="str">
        <f t="shared" ca="1" si="198"/>
        <v/>
      </c>
      <c r="BC625"/>
    </row>
    <row r="626" spans="1:55" ht="16.5" x14ac:dyDescent="0.15">
      <c r="A626" s="60" t="str">
        <f ca="1">IFERROR(MATCH('자료입력 및 결과표시'!$A$4,OFFSET($I$3,$A625,,1000),0)+$A625,"")</f>
        <v/>
      </c>
      <c r="B626" s="60" t="str">
        <f t="shared" ca="1" si="199"/>
        <v/>
      </c>
      <c r="H626" s="18">
        <f t="shared" si="182"/>
        <v>0</v>
      </c>
      <c r="I626" s="129"/>
      <c r="J626" s="130"/>
      <c r="K626" s="131"/>
      <c r="L626" s="132"/>
      <c r="M626" s="113"/>
      <c r="N626" s="114"/>
      <c r="O626" s="114"/>
      <c r="P626" s="114"/>
      <c r="Q626" s="114"/>
      <c r="R626" s="114"/>
      <c r="S626" s="115"/>
      <c r="T626" s="116"/>
      <c r="U626" s="133"/>
      <c r="V626" s="134"/>
      <c r="W626" s="135"/>
      <c r="X626" s="141">
        <f t="shared" si="183"/>
        <v>0</v>
      </c>
      <c r="Y626" s="142">
        <f t="shared" si="184"/>
        <v>0</v>
      </c>
      <c r="Z626" s="142">
        <f t="shared" si="185"/>
        <v>0</v>
      </c>
      <c r="AA626" s="143">
        <f t="shared" si="186"/>
        <v>0</v>
      </c>
      <c r="AC626" s="53">
        <f>IF(AND(NOT(X626=0),$I626='자료입력 및 결과표시'!$A$4,COUNTIF('업무중복도(데이터 입력)'!$M626:$S626,'자료입력 및 결과표시'!A$9)&gt;=1),1,0)</f>
        <v>0</v>
      </c>
      <c r="AD626" s="53">
        <f>IF(AND(NOT(Y626=0),$I626='자료입력 및 결과표시'!$A$4,COUNTIF('업무중복도(데이터 입력)'!$M626:$S626,'자료입력 및 결과표시'!B$9)&gt;=1),2,0)</f>
        <v>0</v>
      </c>
      <c r="AE626" s="53">
        <f>IF(AND(NOT(Z626=0),$I626='자료입력 및 결과표시'!$A$4,COUNTIF('업무중복도(데이터 입력)'!$M626:$S626,'자료입력 및 결과표시'!C$9)&gt;=1),3,0)</f>
        <v>0</v>
      </c>
      <c r="AF626" s="53">
        <f>IF(AND(NOT(AA626=0),$I626='자료입력 및 결과표시'!$A$4,COUNTIF('업무중복도(데이터 입력)'!$M626:$S626,'자료입력 및 결과표시'!D$9)&gt;=1),4,0)</f>
        <v>0</v>
      </c>
      <c r="AH626" s="20" t="str">
        <f t="shared" si="187"/>
        <v>\\\0</v>
      </c>
      <c r="AI626" s="20" t="str">
        <f t="shared" si="188"/>
        <v>\\\0</v>
      </c>
      <c r="AJ626" s="20" t="str">
        <f t="shared" si="189"/>
        <v>\\\0</v>
      </c>
      <c r="AK626" s="20" t="str">
        <f t="shared" si="190"/>
        <v>\\\0</v>
      </c>
      <c r="AM626" s="63" t="str">
        <f ca="1">IFERROR(MATCH('자료입력 및 결과표시'!$U$4,OFFSET($AH$3,$AM625,,1000),0)+$AM625,"")</f>
        <v/>
      </c>
      <c r="AN626" s="63" t="str">
        <f ca="1">IFERROR(MATCH('자료입력 및 결과표시'!$V$4,OFFSET($AI$3,$AN625,,1000),0)+$AN625,"")</f>
        <v/>
      </c>
      <c r="AO626" s="63" t="str">
        <f ca="1">IFERROR(MATCH('자료입력 및 결과표시'!$W$4,OFFSET($AJ$3,$AO625,,1000),0)+$AO625,"")</f>
        <v/>
      </c>
      <c r="AP626" s="63" t="str">
        <f ca="1">IFERROR(MATCH('자료입력 및 결과표시'!$X$4,OFFSET($AK$3,$AP625,,1000),0)+$AP625,"")</f>
        <v/>
      </c>
      <c r="AQ626" s="63" t="str">
        <f t="shared" ca="1" si="191"/>
        <v/>
      </c>
      <c r="AR626" s="63" t="str">
        <f t="shared" ca="1" si="192"/>
        <v/>
      </c>
      <c r="AS626" s="63" t="str">
        <f t="shared" ca="1" si="193"/>
        <v/>
      </c>
      <c r="AT626" s="63" t="str">
        <f t="shared" ca="1" si="194"/>
        <v/>
      </c>
      <c r="AU626" s="63" t="str">
        <f t="shared" ca="1" si="195"/>
        <v/>
      </c>
      <c r="AV626" s="63" t="str">
        <f t="shared" ca="1" si="196"/>
        <v/>
      </c>
      <c r="AW626" s="63" t="str">
        <f t="shared" ca="1" si="197"/>
        <v/>
      </c>
      <c r="AX626" s="63" t="str">
        <f t="shared" ca="1" si="198"/>
        <v/>
      </c>
      <c r="BC626"/>
    </row>
    <row r="627" spans="1:55" ht="16.5" x14ac:dyDescent="0.15">
      <c r="A627" s="60" t="str">
        <f ca="1">IFERROR(MATCH('자료입력 및 결과표시'!$A$4,OFFSET($I$3,$A626,,1000),0)+$A626,"")</f>
        <v/>
      </c>
      <c r="B627" s="60" t="str">
        <f t="shared" ca="1" si="199"/>
        <v/>
      </c>
      <c r="H627" s="18">
        <f t="shared" si="182"/>
        <v>0</v>
      </c>
      <c r="I627" s="129"/>
      <c r="J627" s="130"/>
      <c r="K627" s="131"/>
      <c r="L627" s="132"/>
      <c r="M627" s="113"/>
      <c r="N627" s="114"/>
      <c r="O627" s="114"/>
      <c r="P627" s="114"/>
      <c r="Q627" s="114"/>
      <c r="R627" s="114"/>
      <c r="S627" s="115"/>
      <c r="T627" s="116"/>
      <c r="U627" s="133"/>
      <c r="V627" s="134"/>
      <c r="W627" s="135"/>
      <c r="X627" s="141">
        <f t="shared" si="183"/>
        <v>0</v>
      </c>
      <c r="Y627" s="142">
        <f t="shared" si="184"/>
        <v>0</v>
      </c>
      <c r="Z627" s="142">
        <f t="shared" si="185"/>
        <v>0</v>
      </c>
      <c r="AA627" s="143">
        <f t="shared" si="186"/>
        <v>0</v>
      </c>
      <c r="AC627" s="53">
        <f>IF(AND(NOT(X627=0),$I627='자료입력 및 결과표시'!$A$4,COUNTIF('업무중복도(데이터 입력)'!$M627:$S627,'자료입력 및 결과표시'!A$9)&gt;=1),1,0)</f>
        <v>0</v>
      </c>
      <c r="AD627" s="53">
        <f>IF(AND(NOT(Y627=0),$I627='자료입력 및 결과표시'!$A$4,COUNTIF('업무중복도(데이터 입력)'!$M627:$S627,'자료입력 및 결과표시'!B$9)&gt;=1),2,0)</f>
        <v>0</v>
      </c>
      <c r="AE627" s="53">
        <f>IF(AND(NOT(Z627=0),$I627='자료입력 및 결과표시'!$A$4,COUNTIF('업무중복도(데이터 입력)'!$M627:$S627,'자료입력 및 결과표시'!C$9)&gt;=1),3,0)</f>
        <v>0</v>
      </c>
      <c r="AF627" s="53">
        <f>IF(AND(NOT(AA627=0),$I627='자료입력 및 결과표시'!$A$4,COUNTIF('업무중복도(데이터 입력)'!$M627:$S627,'자료입력 및 결과표시'!D$9)&gt;=1),4,0)</f>
        <v>0</v>
      </c>
      <c r="AH627" s="20" t="str">
        <f t="shared" si="187"/>
        <v>\\\0</v>
      </c>
      <c r="AI627" s="20" t="str">
        <f t="shared" si="188"/>
        <v>\\\0</v>
      </c>
      <c r="AJ627" s="20" t="str">
        <f t="shared" si="189"/>
        <v>\\\0</v>
      </c>
      <c r="AK627" s="20" t="str">
        <f t="shared" si="190"/>
        <v>\\\0</v>
      </c>
      <c r="AM627" s="63" t="str">
        <f ca="1">IFERROR(MATCH('자료입력 및 결과표시'!$U$4,OFFSET($AH$3,$AM626,,1000),0)+$AM626,"")</f>
        <v/>
      </c>
      <c r="AN627" s="63" t="str">
        <f ca="1">IFERROR(MATCH('자료입력 및 결과표시'!$V$4,OFFSET($AI$3,$AN626,,1000),0)+$AN626,"")</f>
        <v/>
      </c>
      <c r="AO627" s="63" t="str">
        <f ca="1">IFERROR(MATCH('자료입력 및 결과표시'!$W$4,OFFSET($AJ$3,$AO626,,1000),0)+$AO626,"")</f>
        <v/>
      </c>
      <c r="AP627" s="63" t="str">
        <f ca="1">IFERROR(MATCH('자료입력 및 결과표시'!$X$4,OFFSET($AK$3,$AP626,,1000),0)+$AP626,"")</f>
        <v/>
      </c>
      <c r="AQ627" s="63" t="str">
        <f t="shared" ca="1" si="191"/>
        <v/>
      </c>
      <c r="AR627" s="63" t="str">
        <f t="shared" ca="1" si="192"/>
        <v/>
      </c>
      <c r="AS627" s="63" t="str">
        <f t="shared" ca="1" si="193"/>
        <v/>
      </c>
      <c r="AT627" s="63" t="str">
        <f t="shared" ca="1" si="194"/>
        <v/>
      </c>
      <c r="AU627" s="63" t="str">
        <f t="shared" ca="1" si="195"/>
        <v/>
      </c>
      <c r="AV627" s="63" t="str">
        <f t="shared" ca="1" si="196"/>
        <v/>
      </c>
      <c r="AW627" s="63" t="str">
        <f t="shared" ca="1" si="197"/>
        <v/>
      </c>
      <c r="AX627" s="63" t="str">
        <f t="shared" ca="1" si="198"/>
        <v/>
      </c>
      <c r="BC627"/>
    </row>
    <row r="628" spans="1:55" ht="16.5" x14ac:dyDescent="0.15">
      <c r="A628" s="60" t="str">
        <f ca="1">IFERROR(MATCH('자료입력 및 결과표시'!$A$4,OFFSET($I$3,$A627,,1000),0)+$A627,"")</f>
        <v/>
      </c>
      <c r="B628" s="60" t="str">
        <f t="shared" ca="1" si="199"/>
        <v/>
      </c>
      <c r="H628" s="18">
        <f t="shared" si="182"/>
        <v>0</v>
      </c>
      <c r="I628" s="129"/>
      <c r="J628" s="130"/>
      <c r="K628" s="131"/>
      <c r="L628" s="132"/>
      <c r="M628" s="113"/>
      <c r="N628" s="114"/>
      <c r="O628" s="114"/>
      <c r="P628" s="114"/>
      <c r="Q628" s="114"/>
      <c r="R628" s="114"/>
      <c r="S628" s="115"/>
      <c r="T628" s="116"/>
      <c r="U628" s="133"/>
      <c r="V628" s="134"/>
      <c r="W628" s="135"/>
      <c r="X628" s="141">
        <f t="shared" si="183"/>
        <v>0</v>
      </c>
      <c r="Y628" s="142">
        <f t="shared" si="184"/>
        <v>0</v>
      </c>
      <c r="Z628" s="142">
        <f t="shared" si="185"/>
        <v>0</v>
      </c>
      <c r="AA628" s="143">
        <f t="shared" si="186"/>
        <v>0</v>
      </c>
      <c r="AC628" s="53">
        <f>IF(AND(NOT(X628=0),$I628='자료입력 및 결과표시'!$A$4,COUNTIF('업무중복도(데이터 입력)'!$M628:$S628,'자료입력 및 결과표시'!A$9)&gt;=1),1,0)</f>
        <v>0</v>
      </c>
      <c r="AD628" s="53">
        <f>IF(AND(NOT(Y628=0),$I628='자료입력 및 결과표시'!$A$4,COUNTIF('업무중복도(데이터 입력)'!$M628:$S628,'자료입력 및 결과표시'!B$9)&gt;=1),2,0)</f>
        <v>0</v>
      </c>
      <c r="AE628" s="53">
        <f>IF(AND(NOT(Z628=0),$I628='자료입력 및 결과표시'!$A$4,COUNTIF('업무중복도(데이터 입력)'!$M628:$S628,'자료입력 및 결과표시'!C$9)&gt;=1),3,0)</f>
        <v>0</v>
      </c>
      <c r="AF628" s="53">
        <f>IF(AND(NOT(AA628=0),$I628='자료입력 및 결과표시'!$A$4,COUNTIF('업무중복도(데이터 입력)'!$M628:$S628,'자료입력 및 결과표시'!D$9)&gt;=1),4,0)</f>
        <v>0</v>
      </c>
      <c r="AH628" s="20" t="str">
        <f t="shared" si="187"/>
        <v>\\\0</v>
      </c>
      <c r="AI628" s="20" t="str">
        <f t="shared" si="188"/>
        <v>\\\0</v>
      </c>
      <c r="AJ628" s="20" t="str">
        <f t="shared" si="189"/>
        <v>\\\0</v>
      </c>
      <c r="AK628" s="20" t="str">
        <f t="shared" si="190"/>
        <v>\\\0</v>
      </c>
      <c r="AM628" s="63" t="str">
        <f ca="1">IFERROR(MATCH('자료입력 및 결과표시'!$U$4,OFFSET($AH$3,$AM627,,1000),0)+$AM627,"")</f>
        <v/>
      </c>
      <c r="AN628" s="63" t="str">
        <f ca="1">IFERROR(MATCH('자료입력 및 결과표시'!$V$4,OFFSET($AI$3,$AN627,,1000),0)+$AN627,"")</f>
        <v/>
      </c>
      <c r="AO628" s="63" t="str">
        <f ca="1">IFERROR(MATCH('자료입력 및 결과표시'!$W$4,OFFSET($AJ$3,$AO627,,1000),0)+$AO627,"")</f>
        <v/>
      </c>
      <c r="AP628" s="63" t="str">
        <f ca="1">IFERROR(MATCH('자료입력 및 결과표시'!$X$4,OFFSET($AK$3,$AP627,,1000),0)+$AP627,"")</f>
        <v/>
      </c>
      <c r="AQ628" s="63" t="str">
        <f t="shared" ca="1" si="191"/>
        <v/>
      </c>
      <c r="AR628" s="63" t="str">
        <f t="shared" ca="1" si="192"/>
        <v/>
      </c>
      <c r="AS628" s="63" t="str">
        <f t="shared" ca="1" si="193"/>
        <v/>
      </c>
      <c r="AT628" s="63" t="str">
        <f t="shared" ca="1" si="194"/>
        <v/>
      </c>
      <c r="AU628" s="63" t="str">
        <f t="shared" ca="1" si="195"/>
        <v/>
      </c>
      <c r="AV628" s="63" t="str">
        <f t="shared" ca="1" si="196"/>
        <v/>
      </c>
      <c r="AW628" s="63" t="str">
        <f t="shared" ca="1" si="197"/>
        <v/>
      </c>
      <c r="AX628" s="63" t="str">
        <f t="shared" ca="1" si="198"/>
        <v/>
      </c>
      <c r="BC628"/>
    </row>
    <row r="629" spans="1:55" ht="16.5" x14ac:dyDescent="0.15">
      <c r="A629" s="60" t="str">
        <f ca="1">IFERROR(MATCH('자료입력 및 결과표시'!$A$4,OFFSET($I$3,$A628,,1000),0)+$A628,"")</f>
        <v/>
      </c>
      <c r="B629" s="60" t="str">
        <f t="shared" ca="1" si="199"/>
        <v/>
      </c>
      <c r="H629" s="18">
        <f t="shared" si="182"/>
        <v>0</v>
      </c>
      <c r="I629" s="129"/>
      <c r="J629" s="130"/>
      <c r="K629" s="131"/>
      <c r="L629" s="132"/>
      <c r="M629" s="113"/>
      <c r="N629" s="114"/>
      <c r="O629" s="114"/>
      <c r="P629" s="114"/>
      <c r="Q629" s="114"/>
      <c r="R629" s="114"/>
      <c r="S629" s="115"/>
      <c r="T629" s="116"/>
      <c r="U629" s="133"/>
      <c r="V629" s="134"/>
      <c r="W629" s="135"/>
      <c r="X629" s="141">
        <f t="shared" si="183"/>
        <v>0</v>
      </c>
      <c r="Y629" s="142">
        <f t="shared" si="184"/>
        <v>0</v>
      </c>
      <c r="Z629" s="142">
        <f t="shared" si="185"/>
        <v>0</v>
      </c>
      <c r="AA629" s="143">
        <f t="shared" si="186"/>
        <v>0</v>
      </c>
      <c r="AC629" s="53">
        <f>IF(AND(NOT(X629=0),$I629='자료입력 및 결과표시'!$A$4,COUNTIF('업무중복도(데이터 입력)'!$M629:$S629,'자료입력 및 결과표시'!A$9)&gt;=1),1,0)</f>
        <v>0</v>
      </c>
      <c r="AD629" s="53">
        <f>IF(AND(NOT(Y629=0),$I629='자료입력 및 결과표시'!$A$4,COUNTIF('업무중복도(데이터 입력)'!$M629:$S629,'자료입력 및 결과표시'!B$9)&gt;=1),2,0)</f>
        <v>0</v>
      </c>
      <c r="AE629" s="53">
        <f>IF(AND(NOT(Z629=0),$I629='자료입력 및 결과표시'!$A$4,COUNTIF('업무중복도(데이터 입력)'!$M629:$S629,'자료입력 및 결과표시'!C$9)&gt;=1),3,0)</f>
        <v>0</v>
      </c>
      <c r="AF629" s="53">
        <f>IF(AND(NOT(AA629=0),$I629='자료입력 및 결과표시'!$A$4,COUNTIF('업무중복도(데이터 입력)'!$M629:$S629,'자료입력 및 결과표시'!D$9)&gt;=1),4,0)</f>
        <v>0</v>
      </c>
      <c r="AH629" s="20" t="str">
        <f t="shared" si="187"/>
        <v>\\\0</v>
      </c>
      <c r="AI629" s="20" t="str">
        <f t="shared" si="188"/>
        <v>\\\0</v>
      </c>
      <c r="AJ629" s="20" t="str">
        <f t="shared" si="189"/>
        <v>\\\0</v>
      </c>
      <c r="AK629" s="20" t="str">
        <f t="shared" si="190"/>
        <v>\\\0</v>
      </c>
      <c r="AM629" s="63" t="str">
        <f ca="1">IFERROR(MATCH('자료입력 및 결과표시'!$U$4,OFFSET($AH$3,$AM628,,1000),0)+$AM628,"")</f>
        <v/>
      </c>
      <c r="AN629" s="63" t="str">
        <f ca="1">IFERROR(MATCH('자료입력 및 결과표시'!$V$4,OFFSET($AI$3,$AN628,,1000),0)+$AN628,"")</f>
        <v/>
      </c>
      <c r="AO629" s="63" t="str">
        <f ca="1">IFERROR(MATCH('자료입력 및 결과표시'!$W$4,OFFSET($AJ$3,$AO628,,1000),0)+$AO628,"")</f>
        <v/>
      </c>
      <c r="AP629" s="63" t="str">
        <f ca="1">IFERROR(MATCH('자료입력 및 결과표시'!$X$4,OFFSET($AK$3,$AP628,,1000),0)+$AP628,"")</f>
        <v/>
      </c>
      <c r="AQ629" s="63" t="str">
        <f t="shared" ca="1" si="191"/>
        <v/>
      </c>
      <c r="AR629" s="63" t="str">
        <f t="shared" ca="1" si="192"/>
        <v/>
      </c>
      <c r="AS629" s="63" t="str">
        <f t="shared" ca="1" si="193"/>
        <v/>
      </c>
      <c r="AT629" s="63" t="str">
        <f t="shared" ca="1" si="194"/>
        <v/>
      </c>
      <c r="AU629" s="63" t="str">
        <f t="shared" ca="1" si="195"/>
        <v/>
      </c>
      <c r="AV629" s="63" t="str">
        <f t="shared" ca="1" si="196"/>
        <v/>
      </c>
      <c r="AW629" s="63" t="str">
        <f t="shared" ca="1" si="197"/>
        <v/>
      </c>
      <c r="AX629" s="63" t="str">
        <f t="shared" ca="1" si="198"/>
        <v/>
      </c>
      <c r="BC629"/>
    </row>
    <row r="630" spans="1:55" ht="16.5" x14ac:dyDescent="0.15">
      <c r="A630" s="60" t="str">
        <f ca="1">IFERROR(MATCH('자료입력 및 결과표시'!$A$4,OFFSET($I$3,$A629,,1000),0)+$A629,"")</f>
        <v/>
      </c>
      <c r="B630" s="60" t="str">
        <f t="shared" ca="1" si="199"/>
        <v/>
      </c>
      <c r="H630" s="18">
        <f t="shared" si="182"/>
        <v>0</v>
      </c>
      <c r="I630" s="129"/>
      <c r="J630" s="130"/>
      <c r="K630" s="131"/>
      <c r="L630" s="132"/>
      <c r="M630" s="113"/>
      <c r="N630" s="114"/>
      <c r="O630" s="114"/>
      <c r="P630" s="114"/>
      <c r="Q630" s="114"/>
      <c r="R630" s="114"/>
      <c r="S630" s="115"/>
      <c r="T630" s="116"/>
      <c r="U630" s="133"/>
      <c r="V630" s="134"/>
      <c r="W630" s="135"/>
      <c r="X630" s="141">
        <f t="shared" si="183"/>
        <v>0</v>
      </c>
      <c r="Y630" s="142">
        <f t="shared" si="184"/>
        <v>0</v>
      </c>
      <c r="Z630" s="142">
        <f t="shared" si="185"/>
        <v>0</v>
      </c>
      <c r="AA630" s="143">
        <f t="shared" si="186"/>
        <v>0</v>
      </c>
      <c r="AC630" s="53">
        <f>IF(AND(NOT(X630=0),$I630='자료입력 및 결과표시'!$A$4,COUNTIF('업무중복도(데이터 입력)'!$M630:$S630,'자료입력 및 결과표시'!A$9)&gt;=1),1,0)</f>
        <v>0</v>
      </c>
      <c r="AD630" s="53">
        <f>IF(AND(NOT(Y630=0),$I630='자료입력 및 결과표시'!$A$4,COUNTIF('업무중복도(데이터 입력)'!$M630:$S630,'자료입력 및 결과표시'!B$9)&gt;=1),2,0)</f>
        <v>0</v>
      </c>
      <c r="AE630" s="53">
        <f>IF(AND(NOT(Z630=0),$I630='자료입력 및 결과표시'!$A$4,COUNTIF('업무중복도(데이터 입력)'!$M630:$S630,'자료입력 및 결과표시'!C$9)&gt;=1),3,0)</f>
        <v>0</v>
      </c>
      <c r="AF630" s="53">
        <f>IF(AND(NOT(AA630=0),$I630='자료입력 및 결과표시'!$A$4,COUNTIF('업무중복도(데이터 입력)'!$M630:$S630,'자료입력 및 결과표시'!D$9)&gt;=1),4,0)</f>
        <v>0</v>
      </c>
      <c r="AH630" s="20" t="str">
        <f t="shared" si="187"/>
        <v>\\\0</v>
      </c>
      <c r="AI630" s="20" t="str">
        <f t="shared" si="188"/>
        <v>\\\0</v>
      </c>
      <c r="AJ630" s="20" t="str">
        <f t="shared" si="189"/>
        <v>\\\0</v>
      </c>
      <c r="AK630" s="20" t="str">
        <f t="shared" si="190"/>
        <v>\\\0</v>
      </c>
      <c r="AM630" s="63" t="str">
        <f ca="1">IFERROR(MATCH('자료입력 및 결과표시'!$U$4,OFFSET($AH$3,$AM629,,1000),0)+$AM629,"")</f>
        <v/>
      </c>
      <c r="AN630" s="63" t="str">
        <f ca="1">IFERROR(MATCH('자료입력 및 결과표시'!$V$4,OFFSET($AI$3,$AN629,,1000),0)+$AN629,"")</f>
        <v/>
      </c>
      <c r="AO630" s="63" t="str">
        <f ca="1">IFERROR(MATCH('자료입력 및 결과표시'!$W$4,OFFSET($AJ$3,$AO629,,1000),0)+$AO629,"")</f>
        <v/>
      </c>
      <c r="AP630" s="63" t="str">
        <f ca="1">IFERROR(MATCH('자료입력 및 결과표시'!$X$4,OFFSET($AK$3,$AP629,,1000),0)+$AP629,"")</f>
        <v/>
      </c>
      <c r="AQ630" s="63" t="str">
        <f t="shared" ca="1" si="191"/>
        <v/>
      </c>
      <c r="AR630" s="63" t="str">
        <f t="shared" ca="1" si="192"/>
        <v/>
      </c>
      <c r="AS630" s="63" t="str">
        <f t="shared" ca="1" si="193"/>
        <v/>
      </c>
      <c r="AT630" s="63" t="str">
        <f t="shared" ca="1" si="194"/>
        <v/>
      </c>
      <c r="AU630" s="63" t="str">
        <f t="shared" ca="1" si="195"/>
        <v/>
      </c>
      <c r="AV630" s="63" t="str">
        <f t="shared" ca="1" si="196"/>
        <v/>
      </c>
      <c r="AW630" s="63" t="str">
        <f t="shared" ca="1" si="197"/>
        <v/>
      </c>
      <c r="AX630" s="63" t="str">
        <f t="shared" ca="1" si="198"/>
        <v/>
      </c>
      <c r="BC630"/>
    </row>
    <row r="631" spans="1:55" ht="16.5" x14ac:dyDescent="0.15">
      <c r="A631" s="60" t="str">
        <f ca="1">IFERROR(MATCH('자료입력 및 결과표시'!$A$4,OFFSET($I$3,$A630,,1000),0)+$A630,"")</f>
        <v/>
      </c>
      <c r="B631" s="60" t="str">
        <f t="shared" ca="1" si="199"/>
        <v/>
      </c>
      <c r="H631" s="18">
        <f t="shared" si="182"/>
        <v>0</v>
      </c>
      <c r="I631" s="129"/>
      <c r="J631" s="130"/>
      <c r="K631" s="131"/>
      <c r="L631" s="132"/>
      <c r="M631" s="113"/>
      <c r="N631" s="114"/>
      <c r="O631" s="114"/>
      <c r="P631" s="114"/>
      <c r="Q631" s="114"/>
      <c r="R631" s="114"/>
      <c r="S631" s="115"/>
      <c r="T631" s="116"/>
      <c r="U631" s="133"/>
      <c r="V631" s="134"/>
      <c r="W631" s="135"/>
      <c r="X631" s="141">
        <f t="shared" si="183"/>
        <v>0</v>
      </c>
      <c r="Y631" s="142">
        <f t="shared" si="184"/>
        <v>0</v>
      </c>
      <c r="Z631" s="142">
        <f t="shared" si="185"/>
        <v>0</v>
      </c>
      <c r="AA631" s="143">
        <f t="shared" si="186"/>
        <v>0</v>
      </c>
      <c r="AC631" s="53">
        <f>IF(AND(NOT(X631=0),$I631='자료입력 및 결과표시'!$A$4,COUNTIF('업무중복도(데이터 입력)'!$M631:$S631,'자료입력 및 결과표시'!A$9)&gt;=1),1,0)</f>
        <v>0</v>
      </c>
      <c r="AD631" s="53">
        <f>IF(AND(NOT(Y631=0),$I631='자료입력 및 결과표시'!$A$4,COUNTIF('업무중복도(데이터 입력)'!$M631:$S631,'자료입력 및 결과표시'!B$9)&gt;=1),2,0)</f>
        <v>0</v>
      </c>
      <c r="AE631" s="53">
        <f>IF(AND(NOT(Z631=0),$I631='자료입력 및 결과표시'!$A$4,COUNTIF('업무중복도(데이터 입력)'!$M631:$S631,'자료입력 및 결과표시'!C$9)&gt;=1),3,0)</f>
        <v>0</v>
      </c>
      <c r="AF631" s="53">
        <f>IF(AND(NOT(AA631=0),$I631='자료입력 및 결과표시'!$A$4,COUNTIF('업무중복도(데이터 입력)'!$M631:$S631,'자료입력 및 결과표시'!D$9)&gt;=1),4,0)</f>
        <v>0</v>
      </c>
      <c r="AH631" s="20" t="str">
        <f t="shared" si="187"/>
        <v>\\\0</v>
      </c>
      <c r="AI631" s="20" t="str">
        <f t="shared" si="188"/>
        <v>\\\0</v>
      </c>
      <c r="AJ631" s="20" t="str">
        <f t="shared" si="189"/>
        <v>\\\0</v>
      </c>
      <c r="AK631" s="20" t="str">
        <f t="shared" si="190"/>
        <v>\\\0</v>
      </c>
      <c r="AM631" s="63" t="str">
        <f ca="1">IFERROR(MATCH('자료입력 및 결과표시'!$U$4,OFFSET($AH$3,$AM630,,1000),0)+$AM630,"")</f>
        <v/>
      </c>
      <c r="AN631" s="63" t="str">
        <f ca="1">IFERROR(MATCH('자료입력 및 결과표시'!$V$4,OFFSET($AI$3,$AN630,,1000),0)+$AN630,"")</f>
        <v/>
      </c>
      <c r="AO631" s="63" t="str">
        <f ca="1">IFERROR(MATCH('자료입력 및 결과표시'!$W$4,OFFSET($AJ$3,$AO630,,1000),0)+$AO630,"")</f>
        <v/>
      </c>
      <c r="AP631" s="63" t="str">
        <f ca="1">IFERROR(MATCH('자료입력 및 결과표시'!$X$4,OFFSET($AK$3,$AP630,,1000),0)+$AP630,"")</f>
        <v/>
      </c>
      <c r="AQ631" s="63" t="str">
        <f t="shared" ca="1" si="191"/>
        <v/>
      </c>
      <c r="AR631" s="63" t="str">
        <f t="shared" ca="1" si="192"/>
        <v/>
      </c>
      <c r="AS631" s="63" t="str">
        <f t="shared" ca="1" si="193"/>
        <v/>
      </c>
      <c r="AT631" s="63" t="str">
        <f t="shared" ca="1" si="194"/>
        <v/>
      </c>
      <c r="AU631" s="63" t="str">
        <f t="shared" ca="1" si="195"/>
        <v/>
      </c>
      <c r="AV631" s="63" t="str">
        <f t="shared" ca="1" si="196"/>
        <v/>
      </c>
      <c r="AW631" s="63" t="str">
        <f t="shared" ca="1" si="197"/>
        <v/>
      </c>
      <c r="AX631" s="63" t="str">
        <f t="shared" ca="1" si="198"/>
        <v/>
      </c>
      <c r="BC631"/>
    </row>
    <row r="632" spans="1:55" ht="16.5" x14ac:dyDescent="0.15">
      <c r="A632" s="60" t="str">
        <f ca="1">IFERROR(MATCH('자료입력 및 결과표시'!$A$4,OFFSET($I$3,$A631,,1000),0)+$A631,"")</f>
        <v/>
      </c>
      <c r="B632" s="60" t="str">
        <f t="shared" ca="1" si="199"/>
        <v/>
      </c>
      <c r="H632" s="18">
        <f t="shared" si="182"/>
        <v>0</v>
      </c>
      <c r="I632" s="129"/>
      <c r="J632" s="130"/>
      <c r="K632" s="131"/>
      <c r="L632" s="132"/>
      <c r="M632" s="113"/>
      <c r="N632" s="114"/>
      <c r="O632" s="114"/>
      <c r="P632" s="114"/>
      <c r="Q632" s="114"/>
      <c r="R632" s="114"/>
      <c r="S632" s="115"/>
      <c r="T632" s="116"/>
      <c r="U632" s="133"/>
      <c r="V632" s="134"/>
      <c r="W632" s="135"/>
      <c r="X632" s="141">
        <f t="shared" si="183"/>
        <v>0</v>
      </c>
      <c r="Y632" s="142">
        <f t="shared" si="184"/>
        <v>0</v>
      </c>
      <c r="Z632" s="142">
        <f t="shared" si="185"/>
        <v>0</v>
      </c>
      <c r="AA632" s="143">
        <f t="shared" si="186"/>
        <v>0</v>
      </c>
      <c r="AC632" s="53">
        <f>IF(AND(NOT(X632=0),$I632='자료입력 및 결과표시'!$A$4,COUNTIF('업무중복도(데이터 입력)'!$M632:$S632,'자료입력 및 결과표시'!A$9)&gt;=1),1,0)</f>
        <v>0</v>
      </c>
      <c r="AD632" s="53">
        <f>IF(AND(NOT(Y632=0),$I632='자료입력 및 결과표시'!$A$4,COUNTIF('업무중복도(데이터 입력)'!$M632:$S632,'자료입력 및 결과표시'!B$9)&gt;=1),2,0)</f>
        <v>0</v>
      </c>
      <c r="AE632" s="53">
        <f>IF(AND(NOT(Z632=0),$I632='자료입력 및 결과표시'!$A$4,COUNTIF('업무중복도(데이터 입력)'!$M632:$S632,'자료입력 및 결과표시'!C$9)&gt;=1),3,0)</f>
        <v>0</v>
      </c>
      <c r="AF632" s="53">
        <f>IF(AND(NOT(AA632=0),$I632='자료입력 및 결과표시'!$A$4,COUNTIF('업무중복도(데이터 입력)'!$M632:$S632,'자료입력 및 결과표시'!D$9)&gt;=1),4,0)</f>
        <v>0</v>
      </c>
      <c r="AH632" s="20" t="str">
        <f t="shared" si="187"/>
        <v>\\\0</v>
      </c>
      <c r="AI632" s="20" t="str">
        <f t="shared" si="188"/>
        <v>\\\0</v>
      </c>
      <c r="AJ632" s="20" t="str">
        <f t="shared" si="189"/>
        <v>\\\0</v>
      </c>
      <c r="AK632" s="20" t="str">
        <f t="shared" si="190"/>
        <v>\\\0</v>
      </c>
      <c r="AM632" s="63" t="str">
        <f ca="1">IFERROR(MATCH('자료입력 및 결과표시'!$U$4,OFFSET($AH$3,$AM631,,1000),0)+$AM631,"")</f>
        <v/>
      </c>
      <c r="AN632" s="63" t="str">
        <f ca="1">IFERROR(MATCH('자료입력 및 결과표시'!$V$4,OFFSET($AI$3,$AN631,,1000),0)+$AN631,"")</f>
        <v/>
      </c>
      <c r="AO632" s="63" t="str">
        <f ca="1">IFERROR(MATCH('자료입력 및 결과표시'!$W$4,OFFSET($AJ$3,$AO631,,1000),0)+$AO631,"")</f>
        <v/>
      </c>
      <c r="AP632" s="63" t="str">
        <f ca="1">IFERROR(MATCH('자료입력 및 결과표시'!$X$4,OFFSET($AK$3,$AP631,,1000),0)+$AP631,"")</f>
        <v/>
      </c>
      <c r="AQ632" s="63" t="str">
        <f t="shared" ca="1" si="191"/>
        <v/>
      </c>
      <c r="AR632" s="63" t="str">
        <f t="shared" ca="1" si="192"/>
        <v/>
      </c>
      <c r="AS632" s="63" t="str">
        <f t="shared" ca="1" si="193"/>
        <v/>
      </c>
      <c r="AT632" s="63" t="str">
        <f t="shared" ca="1" si="194"/>
        <v/>
      </c>
      <c r="AU632" s="63" t="str">
        <f t="shared" ca="1" si="195"/>
        <v/>
      </c>
      <c r="AV632" s="63" t="str">
        <f t="shared" ca="1" si="196"/>
        <v/>
      </c>
      <c r="AW632" s="63" t="str">
        <f t="shared" ca="1" si="197"/>
        <v/>
      </c>
      <c r="AX632" s="63" t="str">
        <f t="shared" ca="1" si="198"/>
        <v/>
      </c>
      <c r="BC632"/>
    </row>
    <row r="633" spans="1:55" ht="16.5" x14ac:dyDescent="0.15">
      <c r="A633" s="60" t="str">
        <f ca="1">IFERROR(MATCH('자료입력 및 결과표시'!$A$4,OFFSET($I$3,$A632,,1000),0)+$A632,"")</f>
        <v/>
      </c>
      <c r="B633" s="60" t="str">
        <f t="shared" ca="1" si="199"/>
        <v/>
      </c>
      <c r="H633" s="18">
        <f t="shared" si="182"/>
        <v>0</v>
      </c>
      <c r="I633" s="129"/>
      <c r="J633" s="130"/>
      <c r="K633" s="131"/>
      <c r="L633" s="132"/>
      <c r="M633" s="113"/>
      <c r="N633" s="114"/>
      <c r="O633" s="114"/>
      <c r="P633" s="114"/>
      <c r="Q633" s="114"/>
      <c r="R633" s="114"/>
      <c r="S633" s="115"/>
      <c r="T633" s="116"/>
      <c r="U633" s="133"/>
      <c r="V633" s="134"/>
      <c r="W633" s="135"/>
      <c r="X633" s="141">
        <f t="shared" si="183"/>
        <v>0</v>
      </c>
      <c r="Y633" s="142">
        <f t="shared" si="184"/>
        <v>0</v>
      </c>
      <c r="Z633" s="142">
        <f t="shared" si="185"/>
        <v>0</v>
      </c>
      <c r="AA633" s="143">
        <f t="shared" si="186"/>
        <v>0</v>
      </c>
      <c r="AC633" s="53">
        <f>IF(AND(NOT(X633=0),$I633='자료입력 및 결과표시'!$A$4,COUNTIF('업무중복도(데이터 입력)'!$M633:$S633,'자료입력 및 결과표시'!A$9)&gt;=1),1,0)</f>
        <v>0</v>
      </c>
      <c r="AD633" s="53">
        <f>IF(AND(NOT(Y633=0),$I633='자료입력 및 결과표시'!$A$4,COUNTIF('업무중복도(데이터 입력)'!$M633:$S633,'자료입력 및 결과표시'!B$9)&gt;=1),2,0)</f>
        <v>0</v>
      </c>
      <c r="AE633" s="53">
        <f>IF(AND(NOT(Z633=0),$I633='자료입력 및 결과표시'!$A$4,COUNTIF('업무중복도(데이터 입력)'!$M633:$S633,'자료입력 및 결과표시'!C$9)&gt;=1),3,0)</f>
        <v>0</v>
      </c>
      <c r="AF633" s="53">
        <f>IF(AND(NOT(AA633=0),$I633='자료입력 및 결과표시'!$A$4,COUNTIF('업무중복도(데이터 입력)'!$M633:$S633,'자료입력 및 결과표시'!D$9)&gt;=1),4,0)</f>
        <v>0</v>
      </c>
      <c r="AH633" s="20" t="str">
        <f t="shared" si="187"/>
        <v>\\\0</v>
      </c>
      <c r="AI633" s="20" t="str">
        <f t="shared" si="188"/>
        <v>\\\0</v>
      </c>
      <c r="AJ633" s="20" t="str">
        <f t="shared" si="189"/>
        <v>\\\0</v>
      </c>
      <c r="AK633" s="20" t="str">
        <f t="shared" si="190"/>
        <v>\\\0</v>
      </c>
      <c r="AM633" s="63" t="str">
        <f ca="1">IFERROR(MATCH('자료입력 및 결과표시'!$U$4,OFFSET($AH$3,$AM632,,1000),0)+$AM632,"")</f>
        <v/>
      </c>
      <c r="AN633" s="63" t="str">
        <f ca="1">IFERROR(MATCH('자료입력 및 결과표시'!$V$4,OFFSET($AI$3,$AN632,,1000),0)+$AN632,"")</f>
        <v/>
      </c>
      <c r="AO633" s="63" t="str">
        <f ca="1">IFERROR(MATCH('자료입력 및 결과표시'!$W$4,OFFSET($AJ$3,$AO632,,1000),0)+$AO632,"")</f>
        <v/>
      </c>
      <c r="AP633" s="63" t="str">
        <f ca="1">IFERROR(MATCH('자료입력 및 결과표시'!$X$4,OFFSET($AK$3,$AP632,,1000),0)+$AP632,"")</f>
        <v/>
      </c>
      <c r="AQ633" s="63" t="str">
        <f t="shared" ca="1" si="191"/>
        <v/>
      </c>
      <c r="AR633" s="63" t="str">
        <f t="shared" ca="1" si="192"/>
        <v/>
      </c>
      <c r="AS633" s="63" t="str">
        <f t="shared" ca="1" si="193"/>
        <v/>
      </c>
      <c r="AT633" s="63" t="str">
        <f t="shared" ca="1" si="194"/>
        <v/>
      </c>
      <c r="AU633" s="63" t="str">
        <f t="shared" ca="1" si="195"/>
        <v/>
      </c>
      <c r="AV633" s="63" t="str">
        <f t="shared" ca="1" si="196"/>
        <v/>
      </c>
      <c r="AW633" s="63" t="str">
        <f t="shared" ca="1" si="197"/>
        <v/>
      </c>
      <c r="AX633" s="63" t="str">
        <f t="shared" ca="1" si="198"/>
        <v/>
      </c>
      <c r="BC633"/>
    </row>
    <row r="634" spans="1:55" ht="16.5" x14ac:dyDescent="0.15">
      <c r="A634" s="60" t="str">
        <f ca="1">IFERROR(MATCH('자료입력 및 결과표시'!$A$4,OFFSET($I$3,$A633,,1000),0)+$A633,"")</f>
        <v/>
      </c>
      <c r="B634" s="60" t="str">
        <f t="shared" ca="1" si="199"/>
        <v/>
      </c>
      <c r="H634" s="18">
        <f t="shared" si="182"/>
        <v>0</v>
      </c>
      <c r="I634" s="129"/>
      <c r="J634" s="130"/>
      <c r="K634" s="131"/>
      <c r="L634" s="132"/>
      <c r="M634" s="113"/>
      <c r="N634" s="114"/>
      <c r="O634" s="114"/>
      <c r="P634" s="114"/>
      <c r="Q634" s="114"/>
      <c r="R634" s="114"/>
      <c r="S634" s="115"/>
      <c r="T634" s="116"/>
      <c r="U634" s="133"/>
      <c r="V634" s="134"/>
      <c r="W634" s="135"/>
      <c r="X634" s="141">
        <f t="shared" si="183"/>
        <v>0</v>
      </c>
      <c r="Y634" s="142">
        <f t="shared" si="184"/>
        <v>0</v>
      </c>
      <c r="Z634" s="142">
        <f t="shared" si="185"/>
        <v>0</v>
      </c>
      <c r="AA634" s="143">
        <f t="shared" si="186"/>
        <v>0</v>
      </c>
      <c r="AC634" s="53">
        <f>IF(AND(NOT(X634=0),$I634='자료입력 및 결과표시'!$A$4,COUNTIF('업무중복도(데이터 입력)'!$M634:$S634,'자료입력 및 결과표시'!A$9)&gt;=1),1,0)</f>
        <v>0</v>
      </c>
      <c r="AD634" s="53">
        <f>IF(AND(NOT(Y634=0),$I634='자료입력 및 결과표시'!$A$4,COUNTIF('업무중복도(데이터 입력)'!$M634:$S634,'자료입력 및 결과표시'!B$9)&gt;=1),2,0)</f>
        <v>0</v>
      </c>
      <c r="AE634" s="53">
        <f>IF(AND(NOT(Z634=0),$I634='자료입력 및 결과표시'!$A$4,COUNTIF('업무중복도(데이터 입력)'!$M634:$S634,'자료입력 및 결과표시'!C$9)&gt;=1),3,0)</f>
        <v>0</v>
      </c>
      <c r="AF634" s="53">
        <f>IF(AND(NOT(AA634=0),$I634='자료입력 및 결과표시'!$A$4,COUNTIF('업무중복도(데이터 입력)'!$M634:$S634,'자료입력 및 결과표시'!D$9)&gt;=1),4,0)</f>
        <v>0</v>
      </c>
      <c r="AH634" s="20" t="str">
        <f t="shared" si="187"/>
        <v>\\\0</v>
      </c>
      <c r="AI634" s="20" t="str">
        <f t="shared" si="188"/>
        <v>\\\0</v>
      </c>
      <c r="AJ634" s="20" t="str">
        <f t="shared" si="189"/>
        <v>\\\0</v>
      </c>
      <c r="AK634" s="20" t="str">
        <f t="shared" si="190"/>
        <v>\\\0</v>
      </c>
      <c r="AM634" s="63" t="str">
        <f ca="1">IFERROR(MATCH('자료입력 및 결과표시'!$U$4,OFFSET($AH$3,$AM633,,1000),0)+$AM633,"")</f>
        <v/>
      </c>
      <c r="AN634" s="63" t="str">
        <f ca="1">IFERROR(MATCH('자료입력 및 결과표시'!$V$4,OFFSET($AI$3,$AN633,,1000),0)+$AN633,"")</f>
        <v/>
      </c>
      <c r="AO634" s="63" t="str">
        <f ca="1">IFERROR(MATCH('자료입력 및 결과표시'!$W$4,OFFSET($AJ$3,$AO633,,1000),0)+$AO633,"")</f>
        <v/>
      </c>
      <c r="AP634" s="63" t="str">
        <f ca="1">IFERROR(MATCH('자료입력 및 결과표시'!$X$4,OFFSET($AK$3,$AP633,,1000),0)+$AP633,"")</f>
        <v/>
      </c>
      <c r="AQ634" s="63" t="str">
        <f t="shared" ca="1" si="191"/>
        <v/>
      </c>
      <c r="AR634" s="63" t="str">
        <f t="shared" ca="1" si="192"/>
        <v/>
      </c>
      <c r="AS634" s="63" t="str">
        <f t="shared" ca="1" si="193"/>
        <v/>
      </c>
      <c r="AT634" s="63" t="str">
        <f t="shared" ca="1" si="194"/>
        <v/>
      </c>
      <c r="AU634" s="63" t="str">
        <f t="shared" ca="1" si="195"/>
        <v/>
      </c>
      <c r="AV634" s="63" t="str">
        <f t="shared" ca="1" si="196"/>
        <v/>
      </c>
      <c r="AW634" s="63" t="str">
        <f t="shared" ca="1" si="197"/>
        <v/>
      </c>
      <c r="AX634" s="63" t="str">
        <f t="shared" ca="1" si="198"/>
        <v/>
      </c>
      <c r="BC634"/>
    </row>
    <row r="635" spans="1:55" ht="16.5" x14ac:dyDescent="0.15">
      <c r="A635" s="60" t="str">
        <f ca="1">IFERROR(MATCH('자료입력 및 결과표시'!$A$4,OFFSET($I$3,$A634,,1000),0)+$A634,"")</f>
        <v/>
      </c>
      <c r="B635" s="60" t="str">
        <f t="shared" ca="1" si="199"/>
        <v/>
      </c>
      <c r="H635" s="18">
        <f t="shared" si="182"/>
        <v>0</v>
      </c>
      <c r="I635" s="129"/>
      <c r="J635" s="130"/>
      <c r="K635" s="131"/>
      <c r="L635" s="132"/>
      <c r="M635" s="113"/>
      <c r="N635" s="114"/>
      <c r="O635" s="114"/>
      <c r="P635" s="114"/>
      <c r="Q635" s="114"/>
      <c r="R635" s="114"/>
      <c r="S635" s="115"/>
      <c r="T635" s="116"/>
      <c r="U635" s="133"/>
      <c r="V635" s="134"/>
      <c r="W635" s="135"/>
      <c r="X635" s="141">
        <f t="shared" si="183"/>
        <v>0</v>
      </c>
      <c r="Y635" s="142">
        <f t="shared" si="184"/>
        <v>0</v>
      </c>
      <c r="Z635" s="142">
        <f t="shared" si="185"/>
        <v>0</v>
      </c>
      <c r="AA635" s="143">
        <f t="shared" si="186"/>
        <v>0</v>
      </c>
      <c r="AC635" s="53">
        <f>IF(AND(NOT(X635=0),$I635='자료입력 및 결과표시'!$A$4,COUNTIF('업무중복도(데이터 입력)'!$M635:$S635,'자료입력 및 결과표시'!A$9)&gt;=1),1,0)</f>
        <v>0</v>
      </c>
      <c r="AD635" s="53">
        <f>IF(AND(NOT(Y635=0),$I635='자료입력 및 결과표시'!$A$4,COUNTIF('업무중복도(데이터 입력)'!$M635:$S635,'자료입력 및 결과표시'!B$9)&gt;=1),2,0)</f>
        <v>0</v>
      </c>
      <c r="AE635" s="53">
        <f>IF(AND(NOT(Z635=0),$I635='자료입력 및 결과표시'!$A$4,COUNTIF('업무중복도(데이터 입력)'!$M635:$S635,'자료입력 및 결과표시'!C$9)&gt;=1),3,0)</f>
        <v>0</v>
      </c>
      <c r="AF635" s="53">
        <f>IF(AND(NOT(AA635=0),$I635='자료입력 및 결과표시'!$A$4,COUNTIF('업무중복도(데이터 입력)'!$M635:$S635,'자료입력 및 결과표시'!D$9)&gt;=1),4,0)</f>
        <v>0</v>
      </c>
      <c r="AH635" s="20" t="str">
        <f t="shared" si="187"/>
        <v>\\\0</v>
      </c>
      <c r="AI635" s="20" t="str">
        <f t="shared" si="188"/>
        <v>\\\0</v>
      </c>
      <c r="AJ635" s="20" t="str">
        <f t="shared" si="189"/>
        <v>\\\0</v>
      </c>
      <c r="AK635" s="20" t="str">
        <f t="shared" si="190"/>
        <v>\\\0</v>
      </c>
      <c r="AM635" s="63" t="str">
        <f ca="1">IFERROR(MATCH('자료입력 및 결과표시'!$U$4,OFFSET($AH$3,$AM634,,1000),0)+$AM634,"")</f>
        <v/>
      </c>
      <c r="AN635" s="63" t="str">
        <f ca="1">IFERROR(MATCH('자료입력 및 결과표시'!$V$4,OFFSET($AI$3,$AN634,,1000),0)+$AN634,"")</f>
        <v/>
      </c>
      <c r="AO635" s="63" t="str">
        <f ca="1">IFERROR(MATCH('자료입력 및 결과표시'!$W$4,OFFSET($AJ$3,$AO634,,1000),0)+$AO634,"")</f>
        <v/>
      </c>
      <c r="AP635" s="63" t="str">
        <f ca="1">IFERROR(MATCH('자료입력 및 결과표시'!$X$4,OFFSET($AK$3,$AP634,,1000),0)+$AP634,"")</f>
        <v/>
      </c>
      <c r="AQ635" s="63" t="str">
        <f t="shared" ca="1" si="191"/>
        <v/>
      </c>
      <c r="AR635" s="63" t="str">
        <f t="shared" ca="1" si="192"/>
        <v/>
      </c>
      <c r="AS635" s="63" t="str">
        <f t="shared" ca="1" si="193"/>
        <v/>
      </c>
      <c r="AT635" s="63" t="str">
        <f t="shared" ca="1" si="194"/>
        <v/>
      </c>
      <c r="AU635" s="63" t="str">
        <f t="shared" ca="1" si="195"/>
        <v/>
      </c>
      <c r="AV635" s="63" t="str">
        <f t="shared" ca="1" si="196"/>
        <v/>
      </c>
      <c r="AW635" s="63" t="str">
        <f t="shared" ca="1" si="197"/>
        <v/>
      </c>
      <c r="AX635" s="63" t="str">
        <f t="shared" ca="1" si="198"/>
        <v/>
      </c>
      <c r="BC635"/>
    </row>
    <row r="636" spans="1:55" ht="16.5" x14ac:dyDescent="0.15">
      <c r="A636" s="60" t="str">
        <f ca="1">IFERROR(MATCH('자료입력 및 결과표시'!$A$4,OFFSET($I$3,$A635,,1000),0)+$A635,"")</f>
        <v/>
      </c>
      <c r="B636" s="60" t="str">
        <f t="shared" ca="1" si="199"/>
        <v/>
      </c>
      <c r="H636" s="18">
        <f t="shared" si="182"/>
        <v>0</v>
      </c>
      <c r="I636" s="129"/>
      <c r="J636" s="130"/>
      <c r="K636" s="131"/>
      <c r="L636" s="132"/>
      <c r="M636" s="113"/>
      <c r="N636" s="114"/>
      <c r="O636" s="114"/>
      <c r="P636" s="114"/>
      <c r="Q636" s="114"/>
      <c r="R636" s="114"/>
      <c r="S636" s="115"/>
      <c r="T636" s="116"/>
      <c r="U636" s="133"/>
      <c r="V636" s="134"/>
      <c r="W636" s="135"/>
      <c r="X636" s="141">
        <f t="shared" si="183"/>
        <v>0</v>
      </c>
      <c r="Y636" s="142">
        <f t="shared" si="184"/>
        <v>0</v>
      </c>
      <c r="Z636" s="142">
        <f t="shared" si="185"/>
        <v>0</v>
      </c>
      <c r="AA636" s="143">
        <f t="shared" si="186"/>
        <v>0</v>
      </c>
      <c r="AC636" s="53">
        <f>IF(AND(NOT(X636=0),$I636='자료입력 및 결과표시'!$A$4,COUNTIF('업무중복도(데이터 입력)'!$M636:$S636,'자료입력 및 결과표시'!A$9)&gt;=1),1,0)</f>
        <v>0</v>
      </c>
      <c r="AD636" s="53">
        <f>IF(AND(NOT(Y636=0),$I636='자료입력 및 결과표시'!$A$4,COUNTIF('업무중복도(데이터 입력)'!$M636:$S636,'자료입력 및 결과표시'!B$9)&gt;=1),2,0)</f>
        <v>0</v>
      </c>
      <c r="AE636" s="53">
        <f>IF(AND(NOT(Z636=0),$I636='자료입력 및 결과표시'!$A$4,COUNTIF('업무중복도(데이터 입력)'!$M636:$S636,'자료입력 및 결과표시'!C$9)&gt;=1),3,0)</f>
        <v>0</v>
      </c>
      <c r="AF636" s="53">
        <f>IF(AND(NOT(AA636=0),$I636='자료입력 및 결과표시'!$A$4,COUNTIF('업무중복도(데이터 입력)'!$M636:$S636,'자료입력 및 결과표시'!D$9)&gt;=1),4,0)</f>
        <v>0</v>
      </c>
      <c r="AH636" s="20" t="str">
        <f t="shared" si="187"/>
        <v>\\\0</v>
      </c>
      <c r="AI636" s="20" t="str">
        <f t="shared" si="188"/>
        <v>\\\0</v>
      </c>
      <c r="AJ636" s="20" t="str">
        <f t="shared" si="189"/>
        <v>\\\0</v>
      </c>
      <c r="AK636" s="20" t="str">
        <f t="shared" si="190"/>
        <v>\\\0</v>
      </c>
      <c r="AM636" s="63" t="str">
        <f ca="1">IFERROR(MATCH('자료입력 및 결과표시'!$U$4,OFFSET($AH$3,$AM635,,1000),0)+$AM635,"")</f>
        <v/>
      </c>
      <c r="AN636" s="63" t="str">
        <f ca="1">IFERROR(MATCH('자료입력 및 결과표시'!$V$4,OFFSET($AI$3,$AN635,,1000),0)+$AN635,"")</f>
        <v/>
      </c>
      <c r="AO636" s="63" t="str">
        <f ca="1">IFERROR(MATCH('자료입력 및 결과표시'!$W$4,OFFSET($AJ$3,$AO635,,1000),0)+$AO635,"")</f>
        <v/>
      </c>
      <c r="AP636" s="63" t="str">
        <f ca="1">IFERROR(MATCH('자료입력 및 결과표시'!$X$4,OFFSET($AK$3,$AP635,,1000),0)+$AP635,"")</f>
        <v/>
      </c>
      <c r="AQ636" s="63" t="str">
        <f t="shared" ca="1" si="191"/>
        <v/>
      </c>
      <c r="AR636" s="63" t="str">
        <f t="shared" ca="1" si="192"/>
        <v/>
      </c>
      <c r="AS636" s="63" t="str">
        <f t="shared" ca="1" si="193"/>
        <v/>
      </c>
      <c r="AT636" s="63" t="str">
        <f t="shared" ca="1" si="194"/>
        <v/>
      </c>
      <c r="AU636" s="63" t="str">
        <f t="shared" ca="1" si="195"/>
        <v/>
      </c>
      <c r="AV636" s="63" t="str">
        <f t="shared" ca="1" si="196"/>
        <v/>
      </c>
      <c r="AW636" s="63" t="str">
        <f t="shared" ca="1" si="197"/>
        <v/>
      </c>
      <c r="AX636" s="63" t="str">
        <f t="shared" ca="1" si="198"/>
        <v/>
      </c>
      <c r="BC636"/>
    </row>
    <row r="637" spans="1:55" ht="16.5" x14ac:dyDescent="0.15">
      <c r="A637" s="60" t="str">
        <f ca="1">IFERROR(MATCH('자료입력 및 결과표시'!$A$4,OFFSET($I$3,$A636,,1000),0)+$A636,"")</f>
        <v/>
      </c>
      <c r="B637" s="60" t="str">
        <f t="shared" ca="1" si="199"/>
        <v/>
      </c>
      <c r="H637" s="18">
        <f t="shared" si="182"/>
        <v>0</v>
      </c>
      <c r="I637" s="129"/>
      <c r="J637" s="130"/>
      <c r="K637" s="131"/>
      <c r="L637" s="132"/>
      <c r="M637" s="113"/>
      <c r="N637" s="114"/>
      <c r="O637" s="114"/>
      <c r="P637" s="114"/>
      <c r="Q637" s="114"/>
      <c r="R637" s="114"/>
      <c r="S637" s="115"/>
      <c r="T637" s="116"/>
      <c r="U637" s="133"/>
      <c r="V637" s="134"/>
      <c r="W637" s="135"/>
      <c r="X637" s="141">
        <f t="shared" si="183"/>
        <v>0</v>
      </c>
      <c r="Y637" s="142">
        <f t="shared" si="184"/>
        <v>0</v>
      </c>
      <c r="Z637" s="142">
        <f t="shared" si="185"/>
        <v>0</v>
      </c>
      <c r="AA637" s="143">
        <f t="shared" si="186"/>
        <v>0</v>
      </c>
      <c r="AC637" s="53">
        <f>IF(AND(NOT(X637=0),$I637='자료입력 및 결과표시'!$A$4,COUNTIF('업무중복도(데이터 입력)'!$M637:$S637,'자료입력 및 결과표시'!A$9)&gt;=1),1,0)</f>
        <v>0</v>
      </c>
      <c r="AD637" s="53">
        <f>IF(AND(NOT(Y637=0),$I637='자료입력 및 결과표시'!$A$4,COUNTIF('업무중복도(데이터 입력)'!$M637:$S637,'자료입력 및 결과표시'!B$9)&gt;=1),2,0)</f>
        <v>0</v>
      </c>
      <c r="AE637" s="53">
        <f>IF(AND(NOT(Z637=0),$I637='자료입력 및 결과표시'!$A$4,COUNTIF('업무중복도(데이터 입력)'!$M637:$S637,'자료입력 및 결과표시'!C$9)&gt;=1),3,0)</f>
        <v>0</v>
      </c>
      <c r="AF637" s="53">
        <f>IF(AND(NOT(AA637=0),$I637='자료입력 및 결과표시'!$A$4,COUNTIF('업무중복도(데이터 입력)'!$M637:$S637,'자료입력 및 결과표시'!D$9)&gt;=1),4,0)</f>
        <v>0</v>
      </c>
      <c r="AH637" s="20" t="str">
        <f t="shared" si="187"/>
        <v>\\\0</v>
      </c>
      <c r="AI637" s="20" t="str">
        <f t="shared" si="188"/>
        <v>\\\0</v>
      </c>
      <c r="AJ637" s="20" t="str">
        <f t="shared" si="189"/>
        <v>\\\0</v>
      </c>
      <c r="AK637" s="20" t="str">
        <f t="shared" si="190"/>
        <v>\\\0</v>
      </c>
      <c r="AM637" s="63" t="str">
        <f ca="1">IFERROR(MATCH('자료입력 및 결과표시'!$U$4,OFFSET($AH$3,$AM636,,1000),0)+$AM636,"")</f>
        <v/>
      </c>
      <c r="AN637" s="63" t="str">
        <f ca="1">IFERROR(MATCH('자료입력 및 결과표시'!$V$4,OFFSET($AI$3,$AN636,,1000),0)+$AN636,"")</f>
        <v/>
      </c>
      <c r="AO637" s="63" t="str">
        <f ca="1">IFERROR(MATCH('자료입력 및 결과표시'!$W$4,OFFSET($AJ$3,$AO636,,1000),0)+$AO636,"")</f>
        <v/>
      </c>
      <c r="AP637" s="63" t="str">
        <f ca="1">IFERROR(MATCH('자료입력 및 결과표시'!$X$4,OFFSET($AK$3,$AP636,,1000),0)+$AP636,"")</f>
        <v/>
      </c>
      <c r="AQ637" s="63" t="str">
        <f t="shared" ca="1" si="191"/>
        <v/>
      </c>
      <c r="AR637" s="63" t="str">
        <f t="shared" ca="1" si="192"/>
        <v/>
      </c>
      <c r="AS637" s="63" t="str">
        <f t="shared" ca="1" si="193"/>
        <v/>
      </c>
      <c r="AT637" s="63" t="str">
        <f t="shared" ca="1" si="194"/>
        <v/>
      </c>
      <c r="AU637" s="63" t="str">
        <f t="shared" ca="1" si="195"/>
        <v/>
      </c>
      <c r="AV637" s="63" t="str">
        <f t="shared" ca="1" si="196"/>
        <v/>
      </c>
      <c r="AW637" s="63" t="str">
        <f t="shared" ca="1" si="197"/>
        <v/>
      </c>
      <c r="AX637" s="63" t="str">
        <f t="shared" ca="1" si="198"/>
        <v/>
      </c>
      <c r="BC637"/>
    </row>
    <row r="638" spans="1:55" ht="16.5" x14ac:dyDescent="0.15">
      <c r="A638" s="60" t="str">
        <f ca="1">IFERROR(MATCH('자료입력 및 결과표시'!$A$4,OFFSET($I$3,$A637,,1000),0)+$A637,"")</f>
        <v/>
      </c>
      <c r="B638" s="60" t="str">
        <f t="shared" ca="1" si="199"/>
        <v/>
      </c>
      <c r="H638" s="18">
        <f t="shared" si="182"/>
        <v>0</v>
      </c>
      <c r="I638" s="129"/>
      <c r="J638" s="130"/>
      <c r="K638" s="131"/>
      <c r="L638" s="132"/>
      <c r="M638" s="113"/>
      <c r="N638" s="114"/>
      <c r="O638" s="114"/>
      <c r="P638" s="114"/>
      <c r="Q638" s="114"/>
      <c r="R638" s="114"/>
      <c r="S638" s="115"/>
      <c r="T638" s="116"/>
      <c r="U638" s="133"/>
      <c r="V638" s="134"/>
      <c r="W638" s="135"/>
      <c r="X638" s="141">
        <f t="shared" si="183"/>
        <v>0</v>
      </c>
      <c r="Y638" s="142">
        <f t="shared" si="184"/>
        <v>0</v>
      </c>
      <c r="Z638" s="142">
        <f t="shared" si="185"/>
        <v>0</v>
      </c>
      <c r="AA638" s="143">
        <f t="shared" si="186"/>
        <v>0</v>
      </c>
      <c r="AC638" s="53">
        <f>IF(AND(NOT(X638=0),$I638='자료입력 및 결과표시'!$A$4,COUNTIF('업무중복도(데이터 입력)'!$M638:$S638,'자료입력 및 결과표시'!A$9)&gt;=1),1,0)</f>
        <v>0</v>
      </c>
      <c r="AD638" s="53">
        <f>IF(AND(NOT(Y638=0),$I638='자료입력 및 결과표시'!$A$4,COUNTIF('업무중복도(데이터 입력)'!$M638:$S638,'자료입력 및 결과표시'!B$9)&gt;=1),2,0)</f>
        <v>0</v>
      </c>
      <c r="AE638" s="53">
        <f>IF(AND(NOT(Z638=0),$I638='자료입력 및 결과표시'!$A$4,COUNTIF('업무중복도(데이터 입력)'!$M638:$S638,'자료입력 및 결과표시'!C$9)&gt;=1),3,0)</f>
        <v>0</v>
      </c>
      <c r="AF638" s="53">
        <f>IF(AND(NOT(AA638=0),$I638='자료입력 및 결과표시'!$A$4,COUNTIF('업무중복도(데이터 입력)'!$M638:$S638,'자료입력 및 결과표시'!D$9)&gt;=1),4,0)</f>
        <v>0</v>
      </c>
      <c r="AH638" s="20" t="str">
        <f t="shared" si="187"/>
        <v>\\\0</v>
      </c>
      <c r="AI638" s="20" t="str">
        <f t="shared" si="188"/>
        <v>\\\0</v>
      </c>
      <c r="AJ638" s="20" t="str">
        <f t="shared" si="189"/>
        <v>\\\0</v>
      </c>
      <c r="AK638" s="20" t="str">
        <f t="shared" si="190"/>
        <v>\\\0</v>
      </c>
      <c r="AM638" s="63" t="str">
        <f ca="1">IFERROR(MATCH('자료입력 및 결과표시'!$U$4,OFFSET($AH$3,$AM637,,1000),0)+$AM637,"")</f>
        <v/>
      </c>
      <c r="AN638" s="63" t="str">
        <f ca="1">IFERROR(MATCH('자료입력 및 결과표시'!$V$4,OFFSET($AI$3,$AN637,,1000),0)+$AN637,"")</f>
        <v/>
      </c>
      <c r="AO638" s="63" t="str">
        <f ca="1">IFERROR(MATCH('자료입력 및 결과표시'!$W$4,OFFSET($AJ$3,$AO637,,1000),0)+$AO637,"")</f>
        <v/>
      </c>
      <c r="AP638" s="63" t="str">
        <f ca="1">IFERROR(MATCH('자료입력 및 결과표시'!$X$4,OFFSET($AK$3,$AP637,,1000),0)+$AP637,"")</f>
        <v/>
      </c>
      <c r="AQ638" s="63" t="str">
        <f t="shared" ca="1" si="191"/>
        <v/>
      </c>
      <c r="AR638" s="63" t="str">
        <f t="shared" ca="1" si="192"/>
        <v/>
      </c>
      <c r="AS638" s="63" t="str">
        <f t="shared" ca="1" si="193"/>
        <v/>
      </c>
      <c r="AT638" s="63" t="str">
        <f t="shared" ca="1" si="194"/>
        <v/>
      </c>
      <c r="AU638" s="63" t="str">
        <f t="shared" ca="1" si="195"/>
        <v/>
      </c>
      <c r="AV638" s="63" t="str">
        <f t="shared" ca="1" si="196"/>
        <v/>
      </c>
      <c r="AW638" s="63" t="str">
        <f t="shared" ca="1" si="197"/>
        <v/>
      </c>
      <c r="AX638" s="63" t="str">
        <f t="shared" ca="1" si="198"/>
        <v/>
      </c>
      <c r="BC638"/>
    </row>
    <row r="639" spans="1:55" ht="16.5" x14ac:dyDescent="0.15">
      <c r="A639" s="60" t="str">
        <f ca="1">IFERROR(MATCH('자료입력 및 결과표시'!$A$4,OFFSET($I$3,$A638,,1000),0)+$A638,"")</f>
        <v/>
      </c>
      <c r="B639" s="60" t="str">
        <f t="shared" ca="1" si="199"/>
        <v/>
      </c>
      <c r="H639" s="18">
        <f t="shared" si="182"/>
        <v>0</v>
      </c>
      <c r="I639" s="129"/>
      <c r="J639" s="130"/>
      <c r="K639" s="131"/>
      <c r="L639" s="132"/>
      <c r="M639" s="113"/>
      <c r="N639" s="114"/>
      <c r="O639" s="114"/>
      <c r="P639" s="114"/>
      <c r="Q639" s="114"/>
      <c r="R639" s="114"/>
      <c r="S639" s="115"/>
      <c r="T639" s="116"/>
      <c r="U639" s="133"/>
      <c r="V639" s="134"/>
      <c r="W639" s="135"/>
      <c r="X639" s="141">
        <f t="shared" si="183"/>
        <v>0</v>
      </c>
      <c r="Y639" s="142">
        <f t="shared" si="184"/>
        <v>0</v>
      </c>
      <c r="Z639" s="142">
        <f t="shared" si="185"/>
        <v>0</v>
      </c>
      <c r="AA639" s="143">
        <f t="shared" si="186"/>
        <v>0</v>
      </c>
      <c r="AC639" s="53">
        <f>IF(AND(NOT(X639=0),$I639='자료입력 및 결과표시'!$A$4,COUNTIF('업무중복도(데이터 입력)'!$M639:$S639,'자료입력 및 결과표시'!A$9)&gt;=1),1,0)</f>
        <v>0</v>
      </c>
      <c r="AD639" s="53">
        <f>IF(AND(NOT(Y639=0),$I639='자료입력 및 결과표시'!$A$4,COUNTIF('업무중복도(데이터 입력)'!$M639:$S639,'자료입력 및 결과표시'!B$9)&gt;=1),2,0)</f>
        <v>0</v>
      </c>
      <c r="AE639" s="53">
        <f>IF(AND(NOT(Z639=0),$I639='자료입력 및 결과표시'!$A$4,COUNTIF('업무중복도(데이터 입력)'!$M639:$S639,'자료입력 및 결과표시'!C$9)&gt;=1),3,0)</f>
        <v>0</v>
      </c>
      <c r="AF639" s="53">
        <f>IF(AND(NOT(AA639=0),$I639='자료입력 및 결과표시'!$A$4,COUNTIF('업무중복도(데이터 입력)'!$M639:$S639,'자료입력 및 결과표시'!D$9)&gt;=1),4,0)</f>
        <v>0</v>
      </c>
      <c r="AH639" s="20" t="str">
        <f t="shared" si="187"/>
        <v>\\\0</v>
      </c>
      <c r="AI639" s="20" t="str">
        <f t="shared" si="188"/>
        <v>\\\0</v>
      </c>
      <c r="AJ639" s="20" t="str">
        <f t="shared" si="189"/>
        <v>\\\0</v>
      </c>
      <c r="AK639" s="20" t="str">
        <f t="shared" si="190"/>
        <v>\\\0</v>
      </c>
      <c r="AM639" s="63" t="str">
        <f ca="1">IFERROR(MATCH('자료입력 및 결과표시'!$U$4,OFFSET($AH$3,$AM638,,1000),0)+$AM638,"")</f>
        <v/>
      </c>
      <c r="AN639" s="63" t="str">
        <f ca="1">IFERROR(MATCH('자료입력 및 결과표시'!$V$4,OFFSET($AI$3,$AN638,,1000),0)+$AN638,"")</f>
        <v/>
      </c>
      <c r="AO639" s="63" t="str">
        <f ca="1">IFERROR(MATCH('자료입력 및 결과표시'!$W$4,OFFSET($AJ$3,$AO638,,1000),0)+$AO638,"")</f>
        <v/>
      </c>
      <c r="AP639" s="63" t="str">
        <f ca="1">IFERROR(MATCH('자료입력 및 결과표시'!$X$4,OFFSET($AK$3,$AP638,,1000),0)+$AP638,"")</f>
        <v/>
      </c>
      <c r="AQ639" s="63" t="str">
        <f t="shared" ca="1" si="191"/>
        <v/>
      </c>
      <c r="AR639" s="63" t="str">
        <f t="shared" ca="1" si="192"/>
        <v/>
      </c>
      <c r="AS639" s="63" t="str">
        <f t="shared" ca="1" si="193"/>
        <v/>
      </c>
      <c r="AT639" s="63" t="str">
        <f t="shared" ca="1" si="194"/>
        <v/>
      </c>
      <c r="AU639" s="63" t="str">
        <f t="shared" ca="1" si="195"/>
        <v/>
      </c>
      <c r="AV639" s="63" t="str">
        <f t="shared" ca="1" si="196"/>
        <v/>
      </c>
      <c r="AW639" s="63" t="str">
        <f t="shared" ca="1" si="197"/>
        <v/>
      </c>
      <c r="AX639" s="63" t="str">
        <f t="shared" ca="1" si="198"/>
        <v/>
      </c>
      <c r="BC639"/>
    </row>
    <row r="640" spans="1:55" ht="16.5" x14ac:dyDescent="0.15">
      <c r="A640" s="60" t="str">
        <f ca="1">IFERROR(MATCH('자료입력 및 결과표시'!$A$4,OFFSET($I$3,$A639,,1000),0)+$A639,"")</f>
        <v/>
      </c>
      <c r="B640" s="60" t="str">
        <f t="shared" ca="1" si="199"/>
        <v/>
      </c>
      <c r="H640" s="18">
        <f t="shared" si="182"/>
        <v>0</v>
      </c>
      <c r="I640" s="129"/>
      <c r="J640" s="130"/>
      <c r="K640" s="131"/>
      <c r="L640" s="132"/>
      <c r="M640" s="113"/>
      <c r="N640" s="114"/>
      <c r="O640" s="114"/>
      <c r="P640" s="114"/>
      <c r="Q640" s="114"/>
      <c r="R640" s="114"/>
      <c r="S640" s="115"/>
      <c r="T640" s="116"/>
      <c r="U640" s="133"/>
      <c r="V640" s="134"/>
      <c r="W640" s="135"/>
      <c r="X640" s="141">
        <f t="shared" si="183"/>
        <v>0</v>
      </c>
      <c r="Y640" s="142">
        <f t="shared" si="184"/>
        <v>0</v>
      </c>
      <c r="Z640" s="142">
        <f t="shared" si="185"/>
        <v>0</v>
      </c>
      <c r="AA640" s="143">
        <f t="shared" si="186"/>
        <v>0</v>
      </c>
      <c r="AC640" s="53">
        <f>IF(AND(NOT(X640=0),$I640='자료입력 및 결과표시'!$A$4,COUNTIF('업무중복도(데이터 입력)'!$M640:$S640,'자료입력 및 결과표시'!A$9)&gt;=1),1,0)</f>
        <v>0</v>
      </c>
      <c r="AD640" s="53">
        <f>IF(AND(NOT(Y640=0),$I640='자료입력 및 결과표시'!$A$4,COUNTIF('업무중복도(데이터 입력)'!$M640:$S640,'자료입력 및 결과표시'!B$9)&gt;=1),2,0)</f>
        <v>0</v>
      </c>
      <c r="AE640" s="53">
        <f>IF(AND(NOT(Z640=0),$I640='자료입력 및 결과표시'!$A$4,COUNTIF('업무중복도(데이터 입력)'!$M640:$S640,'자료입력 및 결과표시'!C$9)&gt;=1),3,0)</f>
        <v>0</v>
      </c>
      <c r="AF640" s="53">
        <f>IF(AND(NOT(AA640=0),$I640='자료입력 및 결과표시'!$A$4,COUNTIF('업무중복도(데이터 입력)'!$M640:$S640,'자료입력 및 결과표시'!D$9)&gt;=1),4,0)</f>
        <v>0</v>
      </c>
      <c r="AH640" s="20" t="str">
        <f t="shared" si="187"/>
        <v>\\\0</v>
      </c>
      <c r="AI640" s="20" t="str">
        <f t="shared" si="188"/>
        <v>\\\0</v>
      </c>
      <c r="AJ640" s="20" t="str">
        <f t="shared" si="189"/>
        <v>\\\0</v>
      </c>
      <c r="AK640" s="20" t="str">
        <f t="shared" si="190"/>
        <v>\\\0</v>
      </c>
      <c r="AM640" s="63" t="str">
        <f ca="1">IFERROR(MATCH('자료입력 및 결과표시'!$U$4,OFFSET($AH$3,$AM639,,1000),0)+$AM639,"")</f>
        <v/>
      </c>
      <c r="AN640" s="63" t="str">
        <f ca="1">IFERROR(MATCH('자료입력 및 결과표시'!$V$4,OFFSET($AI$3,$AN639,,1000),0)+$AN639,"")</f>
        <v/>
      </c>
      <c r="AO640" s="63" t="str">
        <f ca="1">IFERROR(MATCH('자료입력 및 결과표시'!$W$4,OFFSET($AJ$3,$AO639,,1000),0)+$AO639,"")</f>
        <v/>
      </c>
      <c r="AP640" s="63" t="str">
        <f ca="1">IFERROR(MATCH('자료입력 및 결과표시'!$X$4,OFFSET($AK$3,$AP639,,1000),0)+$AP639,"")</f>
        <v/>
      </c>
      <c r="AQ640" s="63" t="str">
        <f t="shared" ca="1" si="191"/>
        <v/>
      </c>
      <c r="AR640" s="63" t="str">
        <f t="shared" ca="1" si="192"/>
        <v/>
      </c>
      <c r="AS640" s="63" t="str">
        <f t="shared" ca="1" si="193"/>
        <v/>
      </c>
      <c r="AT640" s="63" t="str">
        <f t="shared" ca="1" si="194"/>
        <v/>
      </c>
      <c r="AU640" s="63" t="str">
        <f t="shared" ca="1" si="195"/>
        <v/>
      </c>
      <c r="AV640" s="63" t="str">
        <f t="shared" ca="1" si="196"/>
        <v/>
      </c>
      <c r="AW640" s="63" t="str">
        <f t="shared" ca="1" si="197"/>
        <v/>
      </c>
      <c r="AX640" s="63" t="str">
        <f t="shared" ca="1" si="198"/>
        <v/>
      </c>
      <c r="BC640"/>
    </row>
    <row r="641" spans="1:55" ht="16.5" x14ac:dyDescent="0.15">
      <c r="A641" s="60" t="str">
        <f ca="1">IFERROR(MATCH('자료입력 및 결과표시'!$A$4,OFFSET($I$3,$A640,,1000),0)+$A640,"")</f>
        <v/>
      </c>
      <c r="B641" s="60" t="str">
        <f t="shared" ca="1" si="199"/>
        <v/>
      </c>
      <c r="H641" s="18">
        <f t="shared" si="182"/>
        <v>0</v>
      </c>
      <c r="I641" s="129"/>
      <c r="J641" s="130"/>
      <c r="K641" s="131"/>
      <c r="L641" s="132"/>
      <c r="M641" s="113"/>
      <c r="N641" s="114"/>
      <c r="O641" s="114"/>
      <c r="P641" s="114"/>
      <c r="Q641" s="114"/>
      <c r="R641" s="114"/>
      <c r="S641" s="115"/>
      <c r="T641" s="116"/>
      <c r="U641" s="133"/>
      <c r="V641" s="134"/>
      <c r="W641" s="135"/>
      <c r="X641" s="141">
        <f t="shared" si="183"/>
        <v>0</v>
      </c>
      <c r="Y641" s="142">
        <f t="shared" si="184"/>
        <v>0</v>
      </c>
      <c r="Z641" s="142">
        <f t="shared" si="185"/>
        <v>0</v>
      </c>
      <c r="AA641" s="143">
        <f t="shared" si="186"/>
        <v>0</v>
      </c>
      <c r="AC641" s="53">
        <f>IF(AND(NOT(X641=0),$I641='자료입력 및 결과표시'!$A$4,COUNTIF('업무중복도(데이터 입력)'!$M641:$S641,'자료입력 및 결과표시'!A$9)&gt;=1),1,0)</f>
        <v>0</v>
      </c>
      <c r="AD641" s="53">
        <f>IF(AND(NOT(Y641=0),$I641='자료입력 및 결과표시'!$A$4,COUNTIF('업무중복도(데이터 입력)'!$M641:$S641,'자료입력 및 결과표시'!B$9)&gt;=1),2,0)</f>
        <v>0</v>
      </c>
      <c r="AE641" s="53">
        <f>IF(AND(NOT(Z641=0),$I641='자료입력 및 결과표시'!$A$4,COUNTIF('업무중복도(데이터 입력)'!$M641:$S641,'자료입력 및 결과표시'!C$9)&gt;=1),3,0)</f>
        <v>0</v>
      </c>
      <c r="AF641" s="53">
        <f>IF(AND(NOT(AA641=0),$I641='자료입력 및 결과표시'!$A$4,COUNTIF('업무중복도(데이터 입력)'!$M641:$S641,'자료입력 및 결과표시'!D$9)&gt;=1),4,0)</f>
        <v>0</v>
      </c>
      <c r="AH641" s="20" t="str">
        <f t="shared" si="187"/>
        <v>\\\0</v>
      </c>
      <c r="AI641" s="20" t="str">
        <f t="shared" si="188"/>
        <v>\\\0</v>
      </c>
      <c r="AJ641" s="20" t="str">
        <f t="shared" si="189"/>
        <v>\\\0</v>
      </c>
      <c r="AK641" s="20" t="str">
        <f t="shared" si="190"/>
        <v>\\\0</v>
      </c>
      <c r="AM641" s="63" t="str">
        <f ca="1">IFERROR(MATCH('자료입력 및 결과표시'!$U$4,OFFSET($AH$3,$AM640,,1000),0)+$AM640,"")</f>
        <v/>
      </c>
      <c r="AN641" s="63" t="str">
        <f ca="1">IFERROR(MATCH('자료입력 및 결과표시'!$V$4,OFFSET($AI$3,$AN640,,1000),0)+$AN640,"")</f>
        <v/>
      </c>
      <c r="AO641" s="63" t="str">
        <f ca="1">IFERROR(MATCH('자료입력 및 결과표시'!$W$4,OFFSET($AJ$3,$AO640,,1000),0)+$AO640,"")</f>
        <v/>
      </c>
      <c r="AP641" s="63" t="str">
        <f ca="1">IFERROR(MATCH('자료입력 및 결과표시'!$X$4,OFFSET($AK$3,$AP640,,1000),0)+$AP640,"")</f>
        <v/>
      </c>
      <c r="AQ641" s="63" t="str">
        <f t="shared" ca="1" si="191"/>
        <v/>
      </c>
      <c r="AR641" s="63" t="str">
        <f t="shared" ca="1" si="192"/>
        <v/>
      </c>
      <c r="AS641" s="63" t="str">
        <f t="shared" ca="1" si="193"/>
        <v/>
      </c>
      <c r="AT641" s="63" t="str">
        <f t="shared" ca="1" si="194"/>
        <v/>
      </c>
      <c r="AU641" s="63" t="str">
        <f t="shared" ca="1" si="195"/>
        <v/>
      </c>
      <c r="AV641" s="63" t="str">
        <f t="shared" ca="1" si="196"/>
        <v/>
      </c>
      <c r="AW641" s="63" t="str">
        <f t="shared" ca="1" si="197"/>
        <v/>
      </c>
      <c r="AX641" s="63" t="str">
        <f t="shared" ca="1" si="198"/>
        <v/>
      </c>
      <c r="BC641"/>
    </row>
    <row r="642" spans="1:55" ht="16.5" x14ac:dyDescent="0.15">
      <c r="A642" s="60" t="str">
        <f ca="1">IFERROR(MATCH('자료입력 및 결과표시'!$A$4,OFFSET($I$3,$A641,,1000),0)+$A641,"")</f>
        <v/>
      </c>
      <c r="B642" s="60" t="str">
        <f t="shared" ca="1" si="199"/>
        <v/>
      </c>
      <c r="H642" s="18">
        <f t="shared" si="182"/>
        <v>0</v>
      </c>
      <c r="I642" s="129"/>
      <c r="J642" s="130"/>
      <c r="K642" s="131"/>
      <c r="L642" s="132"/>
      <c r="M642" s="113"/>
      <c r="N642" s="114"/>
      <c r="O642" s="114"/>
      <c r="P642" s="114"/>
      <c r="Q642" s="114"/>
      <c r="R642" s="114"/>
      <c r="S642" s="115"/>
      <c r="T642" s="116"/>
      <c r="U642" s="133"/>
      <c r="V642" s="134"/>
      <c r="W642" s="135"/>
      <c r="X642" s="141">
        <f t="shared" si="183"/>
        <v>0</v>
      </c>
      <c r="Y642" s="142">
        <f t="shared" si="184"/>
        <v>0</v>
      </c>
      <c r="Z642" s="142">
        <f t="shared" si="185"/>
        <v>0</v>
      </c>
      <c r="AA642" s="143">
        <f t="shared" si="186"/>
        <v>0</v>
      </c>
      <c r="AC642" s="53">
        <f>IF(AND(NOT(X642=0),$I642='자료입력 및 결과표시'!$A$4,COUNTIF('업무중복도(데이터 입력)'!$M642:$S642,'자료입력 및 결과표시'!A$9)&gt;=1),1,0)</f>
        <v>0</v>
      </c>
      <c r="AD642" s="53">
        <f>IF(AND(NOT(Y642=0),$I642='자료입력 및 결과표시'!$A$4,COUNTIF('업무중복도(데이터 입력)'!$M642:$S642,'자료입력 및 결과표시'!B$9)&gt;=1),2,0)</f>
        <v>0</v>
      </c>
      <c r="AE642" s="53">
        <f>IF(AND(NOT(Z642=0),$I642='자료입력 및 결과표시'!$A$4,COUNTIF('업무중복도(데이터 입력)'!$M642:$S642,'자료입력 및 결과표시'!C$9)&gt;=1),3,0)</f>
        <v>0</v>
      </c>
      <c r="AF642" s="53">
        <f>IF(AND(NOT(AA642=0),$I642='자료입력 및 결과표시'!$A$4,COUNTIF('업무중복도(데이터 입력)'!$M642:$S642,'자료입력 및 결과표시'!D$9)&gt;=1),4,0)</f>
        <v>0</v>
      </c>
      <c r="AH642" s="20" t="str">
        <f t="shared" si="187"/>
        <v>\\\0</v>
      </c>
      <c r="AI642" s="20" t="str">
        <f t="shared" si="188"/>
        <v>\\\0</v>
      </c>
      <c r="AJ642" s="20" t="str">
        <f t="shared" si="189"/>
        <v>\\\0</v>
      </c>
      <c r="AK642" s="20" t="str">
        <f t="shared" si="190"/>
        <v>\\\0</v>
      </c>
      <c r="AM642" s="63" t="str">
        <f ca="1">IFERROR(MATCH('자료입력 및 결과표시'!$U$4,OFFSET($AH$3,$AM641,,1000),0)+$AM641,"")</f>
        <v/>
      </c>
      <c r="AN642" s="63" t="str">
        <f ca="1">IFERROR(MATCH('자료입력 및 결과표시'!$V$4,OFFSET($AI$3,$AN641,,1000),0)+$AN641,"")</f>
        <v/>
      </c>
      <c r="AO642" s="63" t="str">
        <f ca="1">IFERROR(MATCH('자료입력 및 결과표시'!$W$4,OFFSET($AJ$3,$AO641,,1000),0)+$AO641,"")</f>
        <v/>
      </c>
      <c r="AP642" s="63" t="str">
        <f ca="1">IFERROR(MATCH('자료입력 및 결과표시'!$X$4,OFFSET($AK$3,$AP641,,1000),0)+$AP641,"")</f>
        <v/>
      </c>
      <c r="AQ642" s="63" t="str">
        <f t="shared" ca="1" si="191"/>
        <v/>
      </c>
      <c r="AR642" s="63" t="str">
        <f t="shared" ca="1" si="192"/>
        <v/>
      </c>
      <c r="AS642" s="63" t="str">
        <f t="shared" ca="1" si="193"/>
        <v/>
      </c>
      <c r="AT642" s="63" t="str">
        <f t="shared" ca="1" si="194"/>
        <v/>
      </c>
      <c r="AU642" s="63" t="str">
        <f t="shared" ca="1" si="195"/>
        <v/>
      </c>
      <c r="AV642" s="63" t="str">
        <f t="shared" ca="1" si="196"/>
        <v/>
      </c>
      <c r="AW642" s="63" t="str">
        <f t="shared" ca="1" si="197"/>
        <v/>
      </c>
      <c r="AX642" s="63" t="str">
        <f t="shared" ca="1" si="198"/>
        <v/>
      </c>
      <c r="BC642"/>
    </row>
    <row r="643" spans="1:55" ht="16.5" x14ac:dyDescent="0.15">
      <c r="A643" s="60" t="str">
        <f ca="1">IFERROR(MATCH('자료입력 및 결과표시'!$A$4,OFFSET($I$3,$A642,,1000),0)+$A642,"")</f>
        <v/>
      </c>
      <c r="B643" s="60" t="str">
        <f t="shared" ca="1" si="199"/>
        <v/>
      </c>
      <c r="H643" s="18">
        <f t="shared" ref="H643:H706" si="200">IF(OR(NOT(X643=0),NOT(Y643=0),NOT(Z643=0),NOT(AA643=0)),$A$3&amp;"\"&amp;V643&amp;"\"&amp;W643,0)</f>
        <v>0</v>
      </c>
      <c r="I643" s="129"/>
      <c r="J643" s="130"/>
      <c r="K643" s="131"/>
      <c r="L643" s="132"/>
      <c r="M643" s="113"/>
      <c r="N643" s="114"/>
      <c r="O643" s="114"/>
      <c r="P643" s="114"/>
      <c r="Q643" s="114"/>
      <c r="R643" s="114"/>
      <c r="S643" s="115"/>
      <c r="T643" s="116"/>
      <c r="U643" s="133"/>
      <c r="V643" s="134"/>
      <c r="W643" s="135"/>
      <c r="X643" s="141">
        <f t="shared" si="183"/>
        <v>0</v>
      </c>
      <c r="Y643" s="142">
        <f t="shared" si="184"/>
        <v>0</v>
      </c>
      <c r="Z643" s="142">
        <f t="shared" si="185"/>
        <v>0</v>
      </c>
      <c r="AA643" s="143">
        <f t="shared" si="186"/>
        <v>0</v>
      </c>
      <c r="AC643" s="53">
        <f>IF(AND(NOT(X643=0),$I643='자료입력 및 결과표시'!$A$4,COUNTIF('업무중복도(데이터 입력)'!$M643:$S643,'자료입력 및 결과표시'!A$9)&gt;=1),1,0)</f>
        <v>0</v>
      </c>
      <c r="AD643" s="53">
        <f>IF(AND(NOT(Y643=0),$I643='자료입력 및 결과표시'!$A$4,COUNTIF('업무중복도(데이터 입력)'!$M643:$S643,'자료입력 및 결과표시'!B$9)&gt;=1),2,0)</f>
        <v>0</v>
      </c>
      <c r="AE643" s="53">
        <f>IF(AND(NOT(Z643=0),$I643='자료입력 및 결과표시'!$A$4,COUNTIF('업무중복도(데이터 입력)'!$M643:$S643,'자료입력 및 결과표시'!C$9)&gt;=1),3,0)</f>
        <v>0</v>
      </c>
      <c r="AF643" s="53">
        <f>IF(AND(NOT(AA643=0),$I643='자료입력 및 결과표시'!$A$4,COUNTIF('업무중복도(데이터 입력)'!$M643:$S643,'자료입력 및 결과표시'!D$9)&gt;=1),4,0)</f>
        <v>0</v>
      </c>
      <c r="AH643" s="20" t="str">
        <f t="shared" si="187"/>
        <v>\\\0</v>
      </c>
      <c r="AI643" s="20" t="str">
        <f t="shared" si="188"/>
        <v>\\\0</v>
      </c>
      <c r="AJ643" s="20" t="str">
        <f t="shared" si="189"/>
        <v>\\\0</v>
      </c>
      <c r="AK643" s="20" t="str">
        <f t="shared" si="190"/>
        <v>\\\0</v>
      </c>
      <c r="AM643" s="63" t="str">
        <f ca="1">IFERROR(MATCH('자료입력 및 결과표시'!$U$4,OFFSET($AH$3,$AM642,,1000),0)+$AM642,"")</f>
        <v/>
      </c>
      <c r="AN643" s="63" t="str">
        <f ca="1">IFERROR(MATCH('자료입력 및 결과표시'!$V$4,OFFSET($AI$3,$AN642,,1000),0)+$AN642,"")</f>
        <v/>
      </c>
      <c r="AO643" s="63" t="str">
        <f ca="1">IFERROR(MATCH('자료입력 및 결과표시'!$W$4,OFFSET($AJ$3,$AO642,,1000),0)+$AO642,"")</f>
        <v/>
      </c>
      <c r="AP643" s="63" t="str">
        <f ca="1">IFERROR(MATCH('자료입력 및 결과표시'!$X$4,OFFSET($AK$3,$AP642,,1000),0)+$AP642,"")</f>
        <v/>
      </c>
      <c r="AQ643" s="63" t="str">
        <f t="shared" ca="1" si="191"/>
        <v/>
      </c>
      <c r="AR643" s="63" t="str">
        <f t="shared" ca="1" si="192"/>
        <v/>
      </c>
      <c r="AS643" s="63" t="str">
        <f t="shared" ca="1" si="193"/>
        <v/>
      </c>
      <c r="AT643" s="63" t="str">
        <f t="shared" ca="1" si="194"/>
        <v/>
      </c>
      <c r="AU643" s="63" t="str">
        <f t="shared" ca="1" si="195"/>
        <v/>
      </c>
      <c r="AV643" s="63" t="str">
        <f t="shared" ca="1" si="196"/>
        <v/>
      </c>
      <c r="AW643" s="63" t="str">
        <f t="shared" ca="1" si="197"/>
        <v/>
      </c>
      <c r="AX643" s="63" t="str">
        <f t="shared" ca="1" si="198"/>
        <v/>
      </c>
      <c r="BC643"/>
    </row>
    <row r="644" spans="1:55" ht="16.5" x14ac:dyDescent="0.15">
      <c r="A644" s="60" t="str">
        <f ca="1">IFERROR(MATCH('자료입력 및 결과표시'!$A$4,OFFSET($I$3,$A643,,1000),0)+$A643,"")</f>
        <v/>
      </c>
      <c r="B644" s="60" t="str">
        <f t="shared" ca="1" si="199"/>
        <v/>
      </c>
      <c r="H644" s="18">
        <f t="shared" si="200"/>
        <v>0</v>
      </c>
      <c r="I644" s="129"/>
      <c r="J644" s="130"/>
      <c r="K644" s="131"/>
      <c r="L644" s="132"/>
      <c r="M644" s="113"/>
      <c r="N644" s="114"/>
      <c r="O644" s="114"/>
      <c r="P644" s="114"/>
      <c r="Q644" s="114"/>
      <c r="R644" s="114"/>
      <c r="S644" s="115"/>
      <c r="T644" s="116"/>
      <c r="U644" s="133"/>
      <c r="V644" s="134"/>
      <c r="W644" s="135"/>
      <c r="X644" s="141">
        <f t="shared" ref="X644:X707" si="201">IF($C$5="미만",IF(AND($I644=$A$3,OR(B$3=$M644,B$3=$N644,B$3=$O644,B$3=$P644,B$3=$Q644,B$3=$R644,B$3=$S644)),IF(OR($A$5+90&gt;=$L644,$A$5&lt;$K644),0,IF($L644-$A$5-90&gt;=$B$5,$B$5,$L644-$A$5-90)),0),IF($T644=$C$5,IF(AND($I644=$A$3,OR(B$3=$M644,B$3=$N644,B$3=$O644,B$3=$P644,B$3=$Q644,B$3=$R644,B$3=$S644)),IF(OR($A$5+90&gt;=$L644,$A$5&lt;$K644),0,IF($L644-$A$5-90&gt;=$B$5,$B$5,$L644-$A$5-90)),0),0))</f>
        <v>0</v>
      </c>
      <c r="Y644" s="142">
        <f t="shared" ref="Y644:Y707" si="202">IF($C$5="미만",IF(AND($I644=$A$3,OR(C$3=$M644,C$3=$N644,C$3=$O644,C$3=$P644,C$3=$Q644,C$3=$R644,C$3=$S644)),IF(OR($A$5+90&gt;=$L644,$A$5&lt;$K644),0,IF($L644-$A$5-90&gt;=$B$5,$B$5,$L644-$A$5-90)),0),IF($T644=$C$5,IF(AND($I644=$A$3,OR(C$3=$M644,C$3=$N644,C$3=$O644,C$3=$P644,C$3=$Q644,C$3=$R644,C$3=$S644)),IF(OR($A$5+90&gt;=$L644,$A$5&lt;$K644),0,IF($L644-$A$5-90&gt;=$B$5,$B$5,$L644-$A$5-90)),0),0))</f>
        <v>0</v>
      </c>
      <c r="Z644" s="142">
        <f t="shared" ref="Z644:Z707" si="203">IF($C$5="미만",IF(AND($I644=$A$3,OR(D$3=$M644,D$3=$N644,D$3=$O644,D$3=$P644,D$3=$Q644,D$3=$R644,D$3=$S644)),IF(OR($A$5+90&gt;=$L644,$A$5&lt;$K644),0,IF($L644-$A$5-90&gt;=$B$5,$B$5,$L644-$A$5-90)),0),IF($T644=$C$5,IF(AND($I644=$A$3,OR(D$3=$M644,D$3=$N644,D$3=$O644,D$3=$P644,D$3=$Q644,D$3=$R644,D$3=$S644)),IF(OR($A$5+90&gt;=$L644,$A$5&lt;$K644),0,IF($L644-$A$5-90&gt;=$B$5,$B$5,$L644-$A$5-90)),0),0))</f>
        <v>0</v>
      </c>
      <c r="AA644" s="143">
        <f t="shared" ref="AA644:AA707" si="204">IF($C$5="미만",IF(AND($I644=$A$3,OR(E$3=$M644,E$3=$N644,E$3=$O644,E$3=$P644,E$3=$Q644,E$3=$R644,E$3=$S644)),IF(OR($A$5+90&gt;=$L644,$A$5&lt;$K644),0,IF($L644-$A$5-90&gt;=$B$5,$B$5,$L644-$A$5-90)),0),IF($T644=$C$5,IF(AND($I644=$A$3,OR(E$3=$M644,E$3=$N644,E$3=$O644,E$3=$P644,E$3=$Q644,E$3=$R644,E$3=$S644)),IF(OR($A$5+90&gt;=$L644,$A$5&lt;$K644),0,IF($L644-$A$5-90&gt;=$B$5,$B$5,$L644-$A$5-90)),0),0))</f>
        <v>0</v>
      </c>
      <c r="AC644" s="53">
        <f>IF(AND(NOT(X644=0),$I644='자료입력 및 결과표시'!$A$4,COUNTIF('업무중복도(데이터 입력)'!$M644:$S644,'자료입력 및 결과표시'!A$9)&gt;=1),1,0)</f>
        <v>0</v>
      </c>
      <c r="AD644" s="53">
        <f>IF(AND(NOT(Y644=0),$I644='자료입력 및 결과표시'!$A$4,COUNTIF('업무중복도(데이터 입력)'!$M644:$S644,'자료입력 및 결과표시'!B$9)&gt;=1),2,0)</f>
        <v>0</v>
      </c>
      <c r="AE644" s="53">
        <f>IF(AND(NOT(Z644=0),$I644='자료입력 및 결과표시'!$A$4,COUNTIF('업무중복도(데이터 입력)'!$M644:$S644,'자료입력 및 결과표시'!C$9)&gt;=1),3,0)</f>
        <v>0</v>
      </c>
      <c r="AF644" s="53">
        <f>IF(AND(NOT(AA644=0),$I644='자료입력 및 결과표시'!$A$4,COUNTIF('업무중복도(데이터 입력)'!$M644:$S644,'자료입력 및 결과표시'!D$9)&gt;=1),4,0)</f>
        <v>0</v>
      </c>
      <c r="AH644" s="20" t="str">
        <f t="shared" ref="AH644:AH707" si="205">$I644&amp;"\"&amp;$V644&amp;"\"&amp;$W644&amp;"\"&amp;$AC644</f>
        <v>\\\0</v>
      </c>
      <c r="AI644" s="20" t="str">
        <f t="shared" ref="AI644:AI707" si="206">$I644&amp;"\"&amp;$V644&amp;"\"&amp;$W644&amp;"\"&amp;$AD644</f>
        <v>\\\0</v>
      </c>
      <c r="AJ644" s="20" t="str">
        <f t="shared" ref="AJ644:AJ707" si="207">$I644&amp;"\"&amp;$V644&amp;"\"&amp;$W644&amp;"\"&amp;$AE644</f>
        <v>\\\0</v>
      </c>
      <c r="AK644" s="20" t="str">
        <f t="shared" ref="AK644:AK707" si="208">$I644&amp;"\"&amp;$V644&amp;"\"&amp;$W644&amp;"\"&amp;$AF644</f>
        <v>\\\0</v>
      </c>
      <c r="AM644" s="63" t="str">
        <f ca="1">IFERROR(MATCH('자료입력 및 결과표시'!$U$4,OFFSET($AH$3,$AM643,,1000),0)+$AM643,"")</f>
        <v/>
      </c>
      <c r="AN644" s="63" t="str">
        <f ca="1">IFERROR(MATCH('자료입력 및 결과표시'!$V$4,OFFSET($AI$3,$AN643,,1000),0)+$AN643,"")</f>
        <v/>
      </c>
      <c r="AO644" s="63" t="str">
        <f ca="1">IFERROR(MATCH('자료입력 및 결과표시'!$W$4,OFFSET($AJ$3,$AO643,,1000),0)+$AO643,"")</f>
        <v/>
      </c>
      <c r="AP644" s="63" t="str">
        <f ca="1">IFERROR(MATCH('자료입력 및 결과표시'!$X$4,OFFSET($AK$3,$AP643,,1000),0)+$AP643,"")</f>
        <v/>
      </c>
      <c r="AQ644" s="63" t="str">
        <f t="shared" ref="AQ644:AQ707" ca="1" si="209">IFERROR(INDEX($J$3:$J$1003,AM644),"")</f>
        <v/>
      </c>
      <c r="AR644" s="63" t="str">
        <f t="shared" ref="AR644:AR707" ca="1" si="210">IFERROR(INDEX($J$3:$J$1003,AN644),"")</f>
        <v/>
      </c>
      <c r="AS644" s="63" t="str">
        <f t="shared" ref="AS644:AS707" ca="1" si="211">IFERROR(INDEX($J$3:$J$1003,AO644),"")</f>
        <v/>
      </c>
      <c r="AT644" s="63" t="str">
        <f t="shared" ref="AT644:AT707" ca="1" si="212">IFERROR(INDEX($J$3:$J$1003,AP644),"")</f>
        <v/>
      </c>
      <c r="AU644" s="63" t="str">
        <f t="shared" ref="AU644:AU707" ca="1" si="213">IFERROR(INDEX($X$3:$X$1003,AM644),"")</f>
        <v/>
      </c>
      <c r="AV644" s="63" t="str">
        <f t="shared" ref="AV644:AV707" ca="1" si="214">IFERROR(INDEX($Y$3:$Y$1003,AN644),"")</f>
        <v/>
      </c>
      <c r="AW644" s="63" t="str">
        <f t="shared" ref="AW644:AW707" ca="1" si="215">IFERROR(INDEX($Z$3:$Z$1003,AO644),"")</f>
        <v/>
      </c>
      <c r="AX644" s="63" t="str">
        <f t="shared" ref="AX644:AX707" ca="1" si="216">IFERROR(INDEX($AA$3:$AA$1003,AP644),"")</f>
        <v/>
      </c>
      <c r="BC644"/>
    </row>
    <row r="645" spans="1:55" ht="16.5" x14ac:dyDescent="0.15">
      <c r="A645" s="60" t="str">
        <f ca="1">IFERROR(MATCH('자료입력 및 결과표시'!$A$4,OFFSET($I$3,$A644,,1000),0)+$A644,"")</f>
        <v/>
      </c>
      <c r="B645" s="60" t="str">
        <f t="shared" ca="1" si="199"/>
        <v/>
      </c>
      <c r="H645" s="18">
        <f t="shared" si="200"/>
        <v>0</v>
      </c>
      <c r="I645" s="129"/>
      <c r="J645" s="130"/>
      <c r="K645" s="131"/>
      <c r="L645" s="132"/>
      <c r="M645" s="113"/>
      <c r="N645" s="114"/>
      <c r="O645" s="114"/>
      <c r="P645" s="114"/>
      <c r="Q645" s="114"/>
      <c r="R645" s="114"/>
      <c r="S645" s="115"/>
      <c r="T645" s="116"/>
      <c r="U645" s="133"/>
      <c r="V645" s="134"/>
      <c r="W645" s="135"/>
      <c r="X645" s="141">
        <f t="shared" si="201"/>
        <v>0</v>
      </c>
      <c r="Y645" s="142">
        <f t="shared" si="202"/>
        <v>0</v>
      </c>
      <c r="Z645" s="142">
        <f t="shared" si="203"/>
        <v>0</v>
      </c>
      <c r="AA645" s="143">
        <f t="shared" si="204"/>
        <v>0</v>
      </c>
      <c r="AC645" s="53">
        <f>IF(AND(NOT(X645=0),$I645='자료입력 및 결과표시'!$A$4,COUNTIF('업무중복도(데이터 입력)'!$M645:$S645,'자료입력 및 결과표시'!A$9)&gt;=1),1,0)</f>
        <v>0</v>
      </c>
      <c r="AD645" s="53">
        <f>IF(AND(NOT(Y645=0),$I645='자료입력 및 결과표시'!$A$4,COUNTIF('업무중복도(데이터 입력)'!$M645:$S645,'자료입력 및 결과표시'!B$9)&gt;=1),2,0)</f>
        <v>0</v>
      </c>
      <c r="AE645" s="53">
        <f>IF(AND(NOT(Z645=0),$I645='자료입력 및 결과표시'!$A$4,COUNTIF('업무중복도(데이터 입력)'!$M645:$S645,'자료입력 및 결과표시'!C$9)&gt;=1),3,0)</f>
        <v>0</v>
      </c>
      <c r="AF645" s="53">
        <f>IF(AND(NOT(AA645=0),$I645='자료입력 및 결과표시'!$A$4,COUNTIF('업무중복도(데이터 입력)'!$M645:$S645,'자료입력 및 결과표시'!D$9)&gt;=1),4,0)</f>
        <v>0</v>
      </c>
      <c r="AH645" s="20" t="str">
        <f t="shared" si="205"/>
        <v>\\\0</v>
      </c>
      <c r="AI645" s="20" t="str">
        <f t="shared" si="206"/>
        <v>\\\0</v>
      </c>
      <c r="AJ645" s="20" t="str">
        <f t="shared" si="207"/>
        <v>\\\0</v>
      </c>
      <c r="AK645" s="20" t="str">
        <f t="shared" si="208"/>
        <v>\\\0</v>
      </c>
      <c r="AM645" s="63" t="str">
        <f ca="1">IFERROR(MATCH('자료입력 및 결과표시'!$U$4,OFFSET($AH$3,$AM644,,1000),0)+$AM644,"")</f>
        <v/>
      </c>
      <c r="AN645" s="63" t="str">
        <f ca="1">IFERROR(MATCH('자료입력 및 결과표시'!$V$4,OFFSET($AI$3,$AN644,,1000),0)+$AN644,"")</f>
        <v/>
      </c>
      <c r="AO645" s="63" t="str">
        <f ca="1">IFERROR(MATCH('자료입력 및 결과표시'!$W$4,OFFSET($AJ$3,$AO644,,1000),0)+$AO644,"")</f>
        <v/>
      </c>
      <c r="AP645" s="63" t="str">
        <f ca="1">IFERROR(MATCH('자료입력 및 결과표시'!$X$4,OFFSET($AK$3,$AP644,,1000),0)+$AP644,"")</f>
        <v/>
      </c>
      <c r="AQ645" s="63" t="str">
        <f t="shared" ca="1" si="209"/>
        <v/>
      </c>
      <c r="AR645" s="63" t="str">
        <f t="shared" ca="1" si="210"/>
        <v/>
      </c>
      <c r="AS645" s="63" t="str">
        <f t="shared" ca="1" si="211"/>
        <v/>
      </c>
      <c r="AT645" s="63" t="str">
        <f t="shared" ca="1" si="212"/>
        <v/>
      </c>
      <c r="AU645" s="63" t="str">
        <f t="shared" ca="1" si="213"/>
        <v/>
      </c>
      <c r="AV645" s="63" t="str">
        <f t="shared" ca="1" si="214"/>
        <v/>
      </c>
      <c r="AW645" s="63" t="str">
        <f t="shared" ca="1" si="215"/>
        <v/>
      </c>
      <c r="AX645" s="63" t="str">
        <f t="shared" ca="1" si="216"/>
        <v/>
      </c>
      <c r="BC645"/>
    </row>
    <row r="646" spans="1:55" ht="16.5" x14ac:dyDescent="0.15">
      <c r="A646" s="60" t="str">
        <f ca="1">IFERROR(MATCH('자료입력 및 결과표시'!$A$4,OFFSET($I$3,$A645,,1000),0)+$A645,"")</f>
        <v/>
      </c>
      <c r="B646" s="60" t="str">
        <f t="shared" ca="1" si="199"/>
        <v/>
      </c>
      <c r="H646" s="18">
        <f t="shared" si="200"/>
        <v>0</v>
      </c>
      <c r="I646" s="129"/>
      <c r="J646" s="130"/>
      <c r="K646" s="131"/>
      <c r="L646" s="132"/>
      <c r="M646" s="113"/>
      <c r="N646" s="114"/>
      <c r="O646" s="114"/>
      <c r="P646" s="114"/>
      <c r="Q646" s="114"/>
      <c r="R646" s="114"/>
      <c r="S646" s="115"/>
      <c r="T646" s="116"/>
      <c r="U646" s="133"/>
      <c r="V646" s="134"/>
      <c r="W646" s="135"/>
      <c r="X646" s="141">
        <f t="shared" si="201"/>
        <v>0</v>
      </c>
      <c r="Y646" s="142">
        <f t="shared" si="202"/>
        <v>0</v>
      </c>
      <c r="Z646" s="142">
        <f t="shared" si="203"/>
        <v>0</v>
      </c>
      <c r="AA646" s="143">
        <f t="shared" si="204"/>
        <v>0</v>
      </c>
      <c r="AC646" s="53">
        <f>IF(AND(NOT(X646=0),$I646='자료입력 및 결과표시'!$A$4,COUNTIF('업무중복도(데이터 입력)'!$M646:$S646,'자료입력 및 결과표시'!A$9)&gt;=1),1,0)</f>
        <v>0</v>
      </c>
      <c r="AD646" s="53">
        <f>IF(AND(NOT(Y646=0),$I646='자료입력 및 결과표시'!$A$4,COUNTIF('업무중복도(데이터 입력)'!$M646:$S646,'자료입력 및 결과표시'!B$9)&gt;=1),2,0)</f>
        <v>0</v>
      </c>
      <c r="AE646" s="53">
        <f>IF(AND(NOT(Z646=0),$I646='자료입력 및 결과표시'!$A$4,COUNTIF('업무중복도(데이터 입력)'!$M646:$S646,'자료입력 및 결과표시'!C$9)&gt;=1),3,0)</f>
        <v>0</v>
      </c>
      <c r="AF646" s="53">
        <f>IF(AND(NOT(AA646=0),$I646='자료입력 및 결과표시'!$A$4,COUNTIF('업무중복도(데이터 입력)'!$M646:$S646,'자료입력 및 결과표시'!D$9)&gt;=1),4,0)</f>
        <v>0</v>
      </c>
      <c r="AH646" s="20" t="str">
        <f t="shared" si="205"/>
        <v>\\\0</v>
      </c>
      <c r="AI646" s="20" t="str">
        <f t="shared" si="206"/>
        <v>\\\0</v>
      </c>
      <c r="AJ646" s="20" t="str">
        <f t="shared" si="207"/>
        <v>\\\0</v>
      </c>
      <c r="AK646" s="20" t="str">
        <f t="shared" si="208"/>
        <v>\\\0</v>
      </c>
      <c r="AM646" s="63" t="str">
        <f ca="1">IFERROR(MATCH('자료입력 및 결과표시'!$U$4,OFFSET($AH$3,$AM645,,1000),0)+$AM645,"")</f>
        <v/>
      </c>
      <c r="AN646" s="63" t="str">
        <f ca="1">IFERROR(MATCH('자료입력 및 결과표시'!$V$4,OFFSET($AI$3,$AN645,,1000),0)+$AN645,"")</f>
        <v/>
      </c>
      <c r="AO646" s="63" t="str">
        <f ca="1">IFERROR(MATCH('자료입력 및 결과표시'!$W$4,OFFSET($AJ$3,$AO645,,1000),0)+$AO645,"")</f>
        <v/>
      </c>
      <c r="AP646" s="63" t="str">
        <f ca="1">IFERROR(MATCH('자료입력 및 결과표시'!$X$4,OFFSET($AK$3,$AP645,,1000),0)+$AP645,"")</f>
        <v/>
      </c>
      <c r="AQ646" s="63" t="str">
        <f t="shared" ca="1" si="209"/>
        <v/>
      </c>
      <c r="AR646" s="63" t="str">
        <f t="shared" ca="1" si="210"/>
        <v/>
      </c>
      <c r="AS646" s="63" t="str">
        <f t="shared" ca="1" si="211"/>
        <v/>
      </c>
      <c r="AT646" s="63" t="str">
        <f t="shared" ca="1" si="212"/>
        <v/>
      </c>
      <c r="AU646" s="63" t="str">
        <f t="shared" ca="1" si="213"/>
        <v/>
      </c>
      <c r="AV646" s="63" t="str">
        <f t="shared" ca="1" si="214"/>
        <v/>
      </c>
      <c r="AW646" s="63" t="str">
        <f t="shared" ca="1" si="215"/>
        <v/>
      </c>
      <c r="AX646" s="63" t="str">
        <f t="shared" ca="1" si="216"/>
        <v/>
      </c>
      <c r="BC646"/>
    </row>
    <row r="647" spans="1:55" ht="16.5" x14ac:dyDescent="0.15">
      <c r="A647" s="60" t="str">
        <f ca="1">IFERROR(MATCH('자료입력 및 결과표시'!$A$4,OFFSET($I$3,$A646,,1000),0)+$A646,"")</f>
        <v/>
      </c>
      <c r="B647" s="60" t="str">
        <f t="shared" ca="1" si="199"/>
        <v/>
      </c>
      <c r="H647" s="18">
        <f t="shared" si="200"/>
        <v>0</v>
      </c>
      <c r="I647" s="129"/>
      <c r="J647" s="130"/>
      <c r="K647" s="131"/>
      <c r="L647" s="132"/>
      <c r="M647" s="113"/>
      <c r="N647" s="114"/>
      <c r="O647" s="114"/>
      <c r="P647" s="114"/>
      <c r="Q647" s="114"/>
      <c r="R647" s="114"/>
      <c r="S647" s="115"/>
      <c r="T647" s="116"/>
      <c r="U647" s="133"/>
      <c r="V647" s="134"/>
      <c r="W647" s="135"/>
      <c r="X647" s="141">
        <f t="shared" si="201"/>
        <v>0</v>
      </c>
      <c r="Y647" s="142">
        <f t="shared" si="202"/>
        <v>0</v>
      </c>
      <c r="Z647" s="142">
        <f t="shared" si="203"/>
        <v>0</v>
      </c>
      <c r="AA647" s="143">
        <f t="shared" si="204"/>
        <v>0</v>
      </c>
      <c r="AC647" s="53">
        <f>IF(AND(NOT(X647=0),$I647='자료입력 및 결과표시'!$A$4,COUNTIF('업무중복도(데이터 입력)'!$M647:$S647,'자료입력 및 결과표시'!A$9)&gt;=1),1,0)</f>
        <v>0</v>
      </c>
      <c r="AD647" s="53">
        <f>IF(AND(NOT(Y647=0),$I647='자료입력 및 결과표시'!$A$4,COUNTIF('업무중복도(데이터 입력)'!$M647:$S647,'자료입력 및 결과표시'!B$9)&gt;=1),2,0)</f>
        <v>0</v>
      </c>
      <c r="AE647" s="53">
        <f>IF(AND(NOT(Z647=0),$I647='자료입력 및 결과표시'!$A$4,COUNTIF('업무중복도(데이터 입력)'!$M647:$S647,'자료입력 및 결과표시'!C$9)&gt;=1),3,0)</f>
        <v>0</v>
      </c>
      <c r="AF647" s="53">
        <f>IF(AND(NOT(AA647=0),$I647='자료입력 및 결과표시'!$A$4,COUNTIF('업무중복도(데이터 입력)'!$M647:$S647,'자료입력 및 결과표시'!D$9)&gt;=1),4,0)</f>
        <v>0</v>
      </c>
      <c r="AH647" s="20" t="str">
        <f t="shared" si="205"/>
        <v>\\\0</v>
      </c>
      <c r="AI647" s="20" t="str">
        <f t="shared" si="206"/>
        <v>\\\0</v>
      </c>
      <c r="AJ647" s="20" t="str">
        <f t="shared" si="207"/>
        <v>\\\0</v>
      </c>
      <c r="AK647" s="20" t="str">
        <f t="shared" si="208"/>
        <v>\\\0</v>
      </c>
      <c r="AM647" s="63" t="str">
        <f ca="1">IFERROR(MATCH('자료입력 및 결과표시'!$U$4,OFFSET($AH$3,$AM646,,1000),0)+$AM646,"")</f>
        <v/>
      </c>
      <c r="AN647" s="63" t="str">
        <f ca="1">IFERROR(MATCH('자료입력 및 결과표시'!$V$4,OFFSET($AI$3,$AN646,,1000),0)+$AN646,"")</f>
        <v/>
      </c>
      <c r="AO647" s="63" t="str">
        <f ca="1">IFERROR(MATCH('자료입력 및 결과표시'!$W$4,OFFSET($AJ$3,$AO646,,1000),0)+$AO646,"")</f>
        <v/>
      </c>
      <c r="AP647" s="63" t="str">
        <f ca="1">IFERROR(MATCH('자료입력 및 결과표시'!$X$4,OFFSET($AK$3,$AP646,,1000),0)+$AP646,"")</f>
        <v/>
      </c>
      <c r="AQ647" s="63" t="str">
        <f t="shared" ca="1" si="209"/>
        <v/>
      </c>
      <c r="AR647" s="63" t="str">
        <f t="shared" ca="1" si="210"/>
        <v/>
      </c>
      <c r="AS647" s="63" t="str">
        <f t="shared" ca="1" si="211"/>
        <v/>
      </c>
      <c r="AT647" s="63" t="str">
        <f t="shared" ca="1" si="212"/>
        <v/>
      </c>
      <c r="AU647" s="63" t="str">
        <f t="shared" ca="1" si="213"/>
        <v/>
      </c>
      <c r="AV647" s="63" t="str">
        <f t="shared" ca="1" si="214"/>
        <v/>
      </c>
      <c r="AW647" s="63" t="str">
        <f t="shared" ca="1" si="215"/>
        <v/>
      </c>
      <c r="AX647" s="63" t="str">
        <f t="shared" ca="1" si="216"/>
        <v/>
      </c>
      <c r="BC647"/>
    </row>
    <row r="648" spans="1:55" ht="16.5" x14ac:dyDescent="0.15">
      <c r="A648" s="60" t="str">
        <f ca="1">IFERROR(MATCH('자료입력 및 결과표시'!$A$4,OFFSET($I$3,$A647,,1000),0)+$A647,"")</f>
        <v/>
      </c>
      <c r="B648" s="60" t="str">
        <f t="shared" ca="1" si="199"/>
        <v/>
      </c>
      <c r="H648" s="18">
        <f t="shared" si="200"/>
        <v>0</v>
      </c>
      <c r="I648" s="129"/>
      <c r="J648" s="130"/>
      <c r="K648" s="131"/>
      <c r="L648" s="132"/>
      <c r="M648" s="113"/>
      <c r="N648" s="114"/>
      <c r="O648" s="114"/>
      <c r="P648" s="114"/>
      <c r="Q648" s="114"/>
      <c r="R648" s="114"/>
      <c r="S648" s="115"/>
      <c r="T648" s="116"/>
      <c r="U648" s="133"/>
      <c r="V648" s="134"/>
      <c r="W648" s="135"/>
      <c r="X648" s="141">
        <f t="shared" si="201"/>
        <v>0</v>
      </c>
      <c r="Y648" s="142">
        <f t="shared" si="202"/>
        <v>0</v>
      </c>
      <c r="Z648" s="142">
        <f t="shared" si="203"/>
        <v>0</v>
      </c>
      <c r="AA648" s="143">
        <f t="shared" si="204"/>
        <v>0</v>
      </c>
      <c r="AC648" s="53">
        <f>IF(AND(NOT(X648=0),$I648='자료입력 및 결과표시'!$A$4,COUNTIF('업무중복도(데이터 입력)'!$M648:$S648,'자료입력 및 결과표시'!A$9)&gt;=1),1,0)</f>
        <v>0</v>
      </c>
      <c r="AD648" s="53">
        <f>IF(AND(NOT(Y648=0),$I648='자료입력 및 결과표시'!$A$4,COUNTIF('업무중복도(데이터 입력)'!$M648:$S648,'자료입력 및 결과표시'!B$9)&gt;=1),2,0)</f>
        <v>0</v>
      </c>
      <c r="AE648" s="53">
        <f>IF(AND(NOT(Z648=0),$I648='자료입력 및 결과표시'!$A$4,COUNTIF('업무중복도(데이터 입력)'!$M648:$S648,'자료입력 및 결과표시'!C$9)&gt;=1),3,0)</f>
        <v>0</v>
      </c>
      <c r="AF648" s="53">
        <f>IF(AND(NOT(AA648=0),$I648='자료입력 및 결과표시'!$A$4,COUNTIF('업무중복도(데이터 입력)'!$M648:$S648,'자료입력 및 결과표시'!D$9)&gt;=1),4,0)</f>
        <v>0</v>
      </c>
      <c r="AH648" s="20" t="str">
        <f t="shared" si="205"/>
        <v>\\\0</v>
      </c>
      <c r="AI648" s="20" t="str">
        <f t="shared" si="206"/>
        <v>\\\0</v>
      </c>
      <c r="AJ648" s="20" t="str">
        <f t="shared" si="207"/>
        <v>\\\0</v>
      </c>
      <c r="AK648" s="20" t="str">
        <f t="shared" si="208"/>
        <v>\\\0</v>
      </c>
      <c r="AM648" s="63" t="str">
        <f ca="1">IFERROR(MATCH('자료입력 및 결과표시'!$U$4,OFFSET($AH$3,$AM647,,1000),0)+$AM647,"")</f>
        <v/>
      </c>
      <c r="AN648" s="63" t="str">
        <f ca="1">IFERROR(MATCH('자료입력 및 결과표시'!$V$4,OFFSET($AI$3,$AN647,,1000),0)+$AN647,"")</f>
        <v/>
      </c>
      <c r="AO648" s="63" t="str">
        <f ca="1">IFERROR(MATCH('자료입력 및 결과표시'!$W$4,OFFSET($AJ$3,$AO647,,1000),0)+$AO647,"")</f>
        <v/>
      </c>
      <c r="AP648" s="63" t="str">
        <f ca="1">IFERROR(MATCH('자료입력 및 결과표시'!$X$4,OFFSET($AK$3,$AP647,,1000),0)+$AP647,"")</f>
        <v/>
      </c>
      <c r="AQ648" s="63" t="str">
        <f t="shared" ca="1" si="209"/>
        <v/>
      </c>
      <c r="AR648" s="63" t="str">
        <f t="shared" ca="1" si="210"/>
        <v/>
      </c>
      <c r="AS648" s="63" t="str">
        <f t="shared" ca="1" si="211"/>
        <v/>
      </c>
      <c r="AT648" s="63" t="str">
        <f t="shared" ca="1" si="212"/>
        <v/>
      </c>
      <c r="AU648" s="63" t="str">
        <f t="shared" ca="1" si="213"/>
        <v/>
      </c>
      <c r="AV648" s="63" t="str">
        <f t="shared" ca="1" si="214"/>
        <v/>
      </c>
      <c r="AW648" s="63" t="str">
        <f t="shared" ca="1" si="215"/>
        <v/>
      </c>
      <c r="AX648" s="63" t="str">
        <f t="shared" ca="1" si="216"/>
        <v/>
      </c>
      <c r="BC648"/>
    </row>
    <row r="649" spans="1:55" ht="16.5" x14ac:dyDescent="0.15">
      <c r="A649" s="60" t="str">
        <f ca="1">IFERROR(MATCH('자료입력 및 결과표시'!$A$4,OFFSET($I$3,$A648,,1000),0)+$A648,"")</f>
        <v/>
      </c>
      <c r="B649" s="60" t="str">
        <f t="shared" ca="1" si="199"/>
        <v/>
      </c>
      <c r="H649" s="18">
        <f t="shared" si="200"/>
        <v>0</v>
      </c>
      <c r="I649" s="129"/>
      <c r="J649" s="130"/>
      <c r="K649" s="131"/>
      <c r="L649" s="132"/>
      <c r="M649" s="113"/>
      <c r="N649" s="114"/>
      <c r="O649" s="114"/>
      <c r="P649" s="114"/>
      <c r="Q649" s="114"/>
      <c r="R649" s="114"/>
      <c r="S649" s="115"/>
      <c r="T649" s="116"/>
      <c r="U649" s="133"/>
      <c r="V649" s="134"/>
      <c r="W649" s="135"/>
      <c r="X649" s="141">
        <f t="shared" si="201"/>
        <v>0</v>
      </c>
      <c r="Y649" s="142">
        <f t="shared" si="202"/>
        <v>0</v>
      </c>
      <c r="Z649" s="142">
        <f t="shared" si="203"/>
        <v>0</v>
      </c>
      <c r="AA649" s="143">
        <f t="shared" si="204"/>
        <v>0</v>
      </c>
      <c r="AC649" s="53">
        <f>IF(AND(NOT(X649=0),$I649='자료입력 및 결과표시'!$A$4,COUNTIF('업무중복도(데이터 입력)'!$M649:$S649,'자료입력 및 결과표시'!A$9)&gt;=1),1,0)</f>
        <v>0</v>
      </c>
      <c r="AD649" s="53">
        <f>IF(AND(NOT(Y649=0),$I649='자료입력 및 결과표시'!$A$4,COUNTIF('업무중복도(데이터 입력)'!$M649:$S649,'자료입력 및 결과표시'!B$9)&gt;=1),2,0)</f>
        <v>0</v>
      </c>
      <c r="AE649" s="53">
        <f>IF(AND(NOT(Z649=0),$I649='자료입력 및 결과표시'!$A$4,COUNTIF('업무중복도(데이터 입력)'!$M649:$S649,'자료입력 및 결과표시'!C$9)&gt;=1),3,0)</f>
        <v>0</v>
      </c>
      <c r="AF649" s="53">
        <f>IF(AND(NOT(AA649=0),$I649='자료입력 및 결과표시'!$A$4,COUNTIF('업무중복도(데이터 입력)'!$M649:$S649,'자료입력 및 결과표시'!D$9)&gt;=1),4,0)</f>
        <v>0</v>
      </c>
      <c r="AH649" s="20" t="str">
        <f t="shared" si="205"/>
        <v>\\\0</v>
      </c>
      <c r="AI649" s="20" t="str">
        <f t="shared" si="206"/>
        <v>\\\0</v>
      </c>
      <c r="AJ649" s="20" t="str">
        <f t="shared" si="207"/>
        <v>\\\0</v>
      </c>
      <c r="AK649" s="20" t="str">
        <f t="shared" si="208"/>
        <v>\\\0</v>
      </c>
      <c r="AM649" s="63" t="str">
        <f ca="1">IFERROR(MATCH('자료입력 및 결과표시'!$U$4,OFFSET($AH$3,$AM648,,1000),0)+$AM648,"")</f>
        <v/>
      </c>
      <c r="AN649" s="63" t="str">
        <f ca="1">IFERROR(MATCH('자료입력 및 결과표시'!$V$4,OFFSET($AI$3,$AN648,,1000),0)+$AN648,"")</f>
        <v/>
      </c>
      <c r="AO649" s="63" t="str">
        <f ca="1">IFERROR(MATCH('자료입력 및 결과표시'!$W$4,OFFSET($AJ$3,$AO648,,1000),0)+$AO648,"")</f>
        <v/>
      </c>
      <c r="AP649" s="63" t="str">
        <f ca="1">IFERROR(MATCH('자료입력 및 결과표시'!$X$4,OFFSET($AK$3,$AP648,,1000),0)+$AP648,"")</f>
        <v/>
      </c>
      <c r="AQ649" s="63" t="str">
        <f t="shared" ca="1" si="209"/>
        <v/>
      </c>
      <c r="AR649" s="63" t="str">
        <f t="shared" ca="1" si="210"/>
        <v/>
      </c>
      <c r="AS649" s="63" t="str">
        <f t="shared" ca="1" si="211"/>
        <v/>
      </c>
      <c r="AT649" s="63" t="str">
        <f t="shared" ca="1" si="212"/>
        <v/>
      </c>
      <c r="AU649" s="63" t="str">
        <f t="shared" ca="1" si="213"/>
        <v/>
      </c>
      <c r="AV649" s="63" t="str">
        <f t="shared" ca="1" si="214"/>
        <v/>
      </c>
      <c r="AW649" s="63" t="str">
        <f t="shared" ca="1" si="215"/>
        <v/>
      </c>
      <c r="AX649" s="63" t="str">
        <f t="shared" ca="1" si="216"/>
        <v/>
      </c>
      <c r="BC649"/>
    </row>
    <row r="650" spans="1:55" ht="16.5" x14ac:dyDescent="0.15">
      <c r="A650" s="60" t="str">
        <f ca="1">IFERROR(MATCH('자료입력 및 결과표시'!$A$4,OFFSET($I$3,$A649,,1000),0)+$A649,"")</f>
        <v/>
      </c>
      <c r="B650" s="60" t="str">
        <f t="shared" ca="1" si="199"/>
        <v/>
      </c>
      <c r="H650" s="18">
        <f t="shared" si="200"/>
        <v>0</v>
      </c>
      <c r="I650" s="129"/>
      <c r="J650" s="130"/>
      <c r="K650" s="131"/>
      <c r="L650" s="132"/>
      <c r="M650" s="113"/>
      <c r="N650" s="114"/>
      <c r="O650" s="114"/>
      <c r="P650" s="114"/>
      <c r="Q650" s="114"/>
      <c r="R650" s="114"/>
      <c r="S650" s="115"/>
      <c r="T650" s="116"/>
      <c r="U650" s="133"/>
      <c r="V650" s="134"/>
      <c r="W650" s="135"/>
      <c r="X650" s="141">
        <f t="shared" si="201"/>
        <v>0</v>
      </c>
      <c r="Y650" s="142">
        <f t="shared" si="202"/>
        <v>0</v>
      </c>
      <c r="Z650" s="142">
        <f t="shared" si="203"/>
        <v>0</v>
      </c>
      <c r="AA650" s="143">
        <f t="shared" si="204"/>
        <v>0</v>
      </c>
      <c r="AC650" s="53">
        <f>IF(AND(NOT(X650=0),$I650='자료입력 및 결과표시'!$A$4,COUNTIF('업무중복도(데이터 입력)'!$M650:$S650,'자료입력 및 결과표시'!A$9)&gt;=1),1,0)</f>
        <v>0</v>
      </c>
      <c r="AD650" s="53">
        <f>IF(AND(NOT(Y650=0),$I650='자료입력 및 결과표시'!$A$4,COUNTIF('업무중복도(데이터 입력)'!$M650:$S650,'자료입력 및 결과표시'!B$9)&gt;=1),2,0)</f>
        <v>0</v>
      </c>
      <c r="AE650" s="53">
        <f>IF(AND(NOT(Z650=0),$I650='자료입력 및 결과표시'!$A$4,COUNTIF('업무중복도(데이터 입력)'!$M650:$S650,'자료입력 및 결과표시'!C$9)&gt;=1),3,0)</f>
        <v>0</v>
      </c>
      <c r="AF650" s="53">
        <f>IF(AND(NOT(AA650=0),$I650='자료입력 및 결과표시'!$A$4,COUNTIF('업무중복도(데이터 입력)'!$M650:$S650,'자료입력 및 결과표시'!D$9)&gt;=1),4,0)</f>
        <v>0</v>
      </c>
      <c r="AH650" s="20" t="str">
        <f t="shared" si="205"/>
        <v>\\\0</v>
      </c>
      <c r="AI650" s="20" t="str">
        <f t="shared" si="206"/>
        <v>\\\0</v>
      </c>
      <c r="AJ650" s="20" t="str">
        <f t="shared" si="207"/>
        <v>\\\0</v>
      </c>
      <c r="AK650" s="20" t="str">
        <f t="shared" si="208"/>
        <v>\\\0</v>
      </c>
      <c r="AM650" s="63" t="str">
        <f ca="1">IFERROR(MATCH('자료입력 및 결과표시'!$U$4,OFFSET($AH$3,$AM649,,1000),0)+$AM649,"")</f>
        <v/>
      </c>
      <c r="AN650" s="63" t="str">
        <f ca="1">IFERROR(MATCH('자료입력 및 결과표시'!$V$4,OFFSET($AI$3,$AN649,,1000),0)+$AN649,"")</f>
        <v/>
      </c>
      <c r="AO650" s="63" t="str">
        <f ca="1">IFERROR(MATCH('자료입력 및 결과표시'!$W$4,OFFSET($AJ$3,$AO649,,1000),0)+$AO649,"")</f>
        <v/>
      </c>
      <c r="AP650" s="63" t="str">
        <f ca="1">IFERROR(MATCH('자료입력 및 결과표시'!$X$4,OFFSET($AK$3,$AP649,,1000),0)+$AP649,"")</f>
        <v/>
      </c>
      <c r="AQ650" s="63" t="str">
        <f t="shared" ca="1" si="209"/>
        <v/>
      </c>
      <c r="AR650" s="63" t="str">
        <f t="shared" ca="1" si="210"/>
        <v/>
      </c>
      <c r="AS650" s="63" t="str">
        <f t="shared" ca="1" si="211"/>
        <v/>
      </c>
      <c r="AT650" s="63" t="str">
        <f t="shared" ca="1" si="212"/>
        <v/>
      </c>
      <c r="AU650" s="63" t="str">
        <f t="shared" ca="1" si="213"/>
        <v/>
      </c>
      <c r="AV650" s="63" t="str">
        <f t="shared" ca="1" si="214"/>
        <v/>
      </c>
      <c r="AW650" s="63" t="str">
        <f t="shared" ca="1" si="215"/>
        <v/>
      </c>
      <c r="AX650" s="63" t="str">
        <f t="shared" ca="1" si="216"/>
        <v/>
      </c>
      <c r="BC650"/>
    </row>
    <row r="651" spans="1:55" ht="16.5" x14ac:dyDescent="0.15">
      <c r="A651" s="60" t="str">
        <f ca="1">IFERROR(MATCH('자료입력 및 결과표시'!$A$4,OFFSET($I$3,$A650,,1000),0)+$A650,"")</f>
        <v/>
      </c>
      <c r="B651" s="60" t="str">
        <f t="shared" ca="1" si="199"/>
        <v/>
      </c>
      <c r="H651" s="18">
        <f t="shared" si="200"/>
        <v>0</v>
      </c>
      <c r="I651" s="129"/>
      <c r="J651" s="130"/>
      <c r="K651" s="131"/>
      <c r="L651" s="132"/>
      <c r="M651" s="113"/>
      <c r="N651" s="114"/>
      <c r="O651" s="114"/>
      <c r="P651" s="114"/>
      <c r="Q651" s="114"/>
      <c r="R651" s="114"/>
      <c r="S651" s="115"/>
      <c r="T651" s="116"/>
      <c r="U651" s="133"/>
      <c r="V651" s="134"/>
      <c r="W651" s="135"/>
      <c r="X651" s="141">
        <f t="shared" si="201"/>
        <v>0</v>
      </c>
      <c r="Y651" s="142">
        <f t="shared" si="202"/>
        <v>0</v>
      </c>
      <c r="Z651" s="142">
        <f t="shared" si="203"/>
        <v>0</v>
      </c>
      <c r="AA651" s="143">
        <f t="shared" si="204"/>
        <v>0</v>
      </c>
      <c r="AC651" s="53">
        <f>IF(AND(NOT(X651=0),$I651='자료입력 및 결과표시'!$A$4,COUNTIF('업무중복도(데이터 입력)'!$M651:$S651,'자료입력 및 결과표시'!A$9)&gt;=1),1,0)</f>
        <v>0</v>
      </c>
      <c r="AD651" s="53">
        <f>IF(AND(NOT(Y651=0),$I651='자료입력 및 결과표시'!$A$4,COUNTIF('업무중복도(데이터 입력)'!$M651:$S651,'자료입력 및 결과표시'!B$9)&gt;=1),2,0)</f>
        <v>0</v>
      </c>
      <c r="AE651" s="53">
        <f>IF(AND(NOT(Z651=0),$I651='자료입력 및 결과표시'!$A$4,COUNTIF('업무중복도(데이터 입력)'!$M651:$S651,'자료입력 및 결과표시'!C$9)&gt;=1),3,0)</f>
        <v>0</v>
      </c>
      <c r="AF651" s="53">
        <f>IF(AND(NOT(AA651=0),$I651='자료입력 및 결과표시'!$A$4,COUNTIF('업무중복도(데이터 입력)'!$M651:$S651,'자료입력 및 결과표시'!D$9)&gt;=1),4,0)</f>
        <v>0</v>
      </c>
      <c r="AH651" s="20" t="str">
        <f t="shared" si="205"/>
        <v>\\\0</v>
      </c>
      <c r="AI651" s="20" t="str">
        <f t="shared" si="206"/>
        <v>\\\0</v>
      </c>
      <c r="AJ651" s="20" t="str">
        <f t="shared" si="207"/>
        <v>\\\0</v>
      </c>
      <c r="AK651" s="20" t="str">
        <f t="shared" si="208"/>
        <v>\\\0</v>
      </c>
      <c r="AM651" s="63" t="str">
        <f ca="1">IFERROR(MATCH('자료입력 및 결과표시'!$U$4,OFFSET($AH$3,$AM650,,1000),0)+$AM650,"")</f>
        <v/>
      </c>
      <c r="AN651" s="63" t="str">
        <f ca="1">IFERROR(MATCH('자료입력 및 결과표시'!$V$4,OFFSET($AI$3,$AN650,,1000),0)+$AN650,"")</f>
        <v/>
      </c>
      <c r="AO651" s="63" t="str">
        <f ca="1">IFERROR(MATCH('자료입력 및 결과표시'!$W$4,OFFSET($AJ$3,$AO650,,1000),0)+$AO650,"")</f>
        <v/>
      </c>
      <c r="AP651" s="63" t="str">
        <f ca="1">IFERROR(MATCH('자료입력 및 결과표시'!$X$4,OFFSET($AK$3,$AP650,,1000),0)+$AP650,"")</f>
        <v/>
      </c>
      <c r="AQ651" s="63" t="str">
        <f t="shared" ca="1" si="209"/>
        <v/>
      </c>
      <c r="AR651" s="63" t="str">
        <f t="shared" ca="1" si="210"/>
        <v/>
      </c>
      <c r="AS651" s="63" t="str">
        <f t="shared" ca="1" si="211"/>
        <v/>
      </c>
      <c r="AT651" s="63" t="str">
        <f t="shared" ca="1" si="212"/>
        <v/>
      </c>
      <c r="AU651" s="63" t="str">
        <f t="shared" ca="1" si="213"/>
        <v/>
      </c>
      <c r="AV651" s="63" t="str">
        <f t="shared" ca="1" si="214"/>
        <v/>
      </c>
      <c r="AW651" s="63" t="str">
        <f t="shared" ca="1" si="215"/>
        <v/>
      </c>
      <c r="AX651" s="63" t="str">
        <f t="shared" ca="1" si="216"/>
        <v/>
      </c>
      <c r="BC651"/>
    </row>
    <row r="652" spans="1:55" ht="16.5" x14ac:dyDescent="0.15">
      <c r="A652" s="60" t="str">
        <f ca="1">IFERROR(MATCH('자료입력 및 결과표시'!$A$4,OFFSET($I$3,$A651,,1000),0)+$A651,"")</f>
        <v/>
      </c>
      <c r="B652" s="60" t="str">
        <f t="shared" ca="1" si="199"/>
        <v/>
      </c>
      <c r="H652" s="18">
        <f t="shared" si="200"/>
        <v>0</v>
      </c>
      <c r="I652" s="129"/>
      <c r="J652" s="130"/>
      <c r="K652" s="131"/>
      <c r="L652" s="132"/>
      <c r="M652" s="113"/>
      <c r="N652" s="114"/>
      <c r="O652" s="114"/>
      <c r="P652" s="114"/>
      <c r="Q652" s="114"/>
      <c r="R652" s="114"/>
      <c r="S652" s="115"/>
      <c r="T652" s="116"/>
      <c r="U652" s="133"/>
      <c r="V652" s="134"/>
      <c r="W652" s="135"/>
      <c r="X652" s="141">
        <f t="shared" si="201"/>
        <v>0</v>
      </c>
      <c r="Y652" s="142">
        <f t="shared" si="202"/>
        <v>0</v>
      </c>
      <c r="Z652" s="142">
        <f t="shared" si="203"/>
        <v>0</v>
      </c>
      <c r="AA652" s="143">
        <f t="shared" si="204"/>
        <v>0</v>
      </c>
      <c r="AC652" s="53">
        <f>IF(AND(NOT(X652=0),$I652='자료입력 및 결과표시'!$A$4,COUNTIF('업무중복도(데이터 입력)'!$M652:$S652,'자료입력 및 결과표시'!A$9)&gt;=1),1,0)</f>
        <v>0</v>
      </c>
      <c r="AD652" s="53">
        <f>IF(AND(NOT(Y652=0),$I652='자료입력 및 결과표시'!$A$4,COUNTIF('업무중복도(데이터 입력)'!$M652:$S652,'자료입력 및 결과표시'!B$9)&gt;=1),2,0)</f>
        <v>0</v>
      </c>
      <c r="AE652" s="53">
        <f>IF(AND(NOT(Z652=0),$I652='자료입력 및 결과표시'!$A$4,COUNTIF('업무중복도(데이터 입력)'!$M652:$S652,'자료입력 및 결과표시'!C$9)&gt;=1),3,0)</f>
        <v>0</v>
      </c>
      <c r="AF652" s="53">
        <f>IF(AND(NOT(AA652=0),$I652='자료입력 및 결과표시'!$A$4,COUNTIF('업무중복도(데이터 입력)'!$M652:$S652,'자료입력 및 결과표시'!D$9)&gt;=1),4,0)</f>
        <v>0</v>
      </c>
      <c r="AH652" s="20" t="str">
        <f t="shared" si="205"/>
        <v>\\\0</v>
      </c>
      <c r="AI652" s="20" t="str">
        <f t="shared" si="206"/>
        <v>\\\0</v>
      </c>
      <c r="AJ652" s="20" t="str">
        <f t="shared" si="207"/>
        <v>\\\0</v>
      </c>
      <c r="AK652" s="20" t="str">
        <f t="shared" si="208"/>
        <v>\\\0</v>
      </c>
      <c r="AM652" s="63" t="str">
        <f ca="1">IFERROR(MATCH('자료입력 및 결과표시'!$U$4,OFFSET($AH$3,$AM651,,1000),0)+$AM651,"")</f>
        <v/>
      </c>
      <c r="AN652" s="63" t="str">
        <f ca="1">IFERROR(MATCH('자료입력 및 결과표시'!$V$4,OFFSET($AI$3,$AN651,,1000),0)+$AN651,"")</f>
        <v/>
      </c>
      <c r="AO652" s="63" t="str">
        <f ca="1">IFERROR(MATCH('자료입력 및 결과표시'!$W$4,OFFSET($AJ$3,$AO651,,1000),0)+$AO651,"")</f>
        <v/>
      </c>
      <c r="AP652" s="63" t="str">
        <f ca="1">IFERROR(MATCH('자료입력 및 결과표시'!$X$4,OFFSET($AK$3,$AP651,,1000),0)+$AP651,"")</f>
        <v/>
      </c>
      <c r="AQ652" s="63" t="str">
        <f t="shared" ca="1" si="209"/>
        <v/>
      </c>
      <c r="AR652" s="63" t="str">
        <f t="shared" ca="1" si="210"/>
        <v/>
      </c>
      <c r="AS652" s="63" t="str">
        <f t="shared" ca="1" si="211"/>
        <v/>
      </c>
      <c r="AT652" s="63" t="str">
        <f t="shared" ca="1" si="212"/>
        <v/>
      </c>
      <c r="AU652" s="63" t="str">
        <f t="shared" ca="1" si="213"/>
        <v/>
      </c>
      <c r="AV652" s="63" t="str">
        <f t="shared" ca="1" si="214"/>
        <v/>
      </c>
      <c r="AW652" s="63" t="str">
        <f t="shared" ca="1" si="215"/>
        <v/>
      </c>
      <c r="AX652" s="63" t="str">
        <f t="shared" ca="1" si="216"/>
        <v/>
      </c>
      <c r="BC652"/>
    </row>
    <row r="653" spans="1:55" ht="16.5" x14ac:dyDescent="0.15">
      <c r="A653" s="60" t="str">
        <f ca="1">IFERROR(MATCH('자료입력 및 결과표시'!$A$4,OFFSET($I$3,$A652,,1000),0)+$A652,"")</f>
        <v/>
      </c>
      <c r="B653" s="60" t="str">
        <f t="shared" ca="1" si="199"/>
        <v/>
      </c>
      <c r="H653" s="18">
        <f t="shared" si="200"/>
        <v>0</v>
      </c>
      <c r="I653" s="129"/>
      <c r="J653" s="130"/>
      <c r="K653" s="131"/>
      <c r="L653" s="132"/>
      <c r="M653" s="113"/>
      <c r="N653" s="114"/>
      <c r="O653" s="114"/>
      <c r="P653" s="114"/>
      <c r="Q653" s="114"/>
      <c r="R653" s="114"/>
      <c r="S653" s="115"/>
      <c r="T653" s="116"/>
      <c r="U653" s="133"/>
      <c r="V653" s="134"/>
      <c r="W653" s="135"/>
      <c r="X653" s="141">
        <f t="shared" si="201"/>
        <v>0</v>
      </c>
      <c r="Y653" s="142">
        <f t="shared" si="202"/>
        <v>0</v>
      </c>
      <c r="Z653" s="142">
        <f t="shared" si="203"/>
        <v>0</v>
      </c>
      <c r="AA653" s="143">
        <f t="shared" si="204"/>
        <v>0</v>
      </c>
      <c r="AC653" s="53">
        <f>IF(AND(NOT(X653=0),$I653='자료입력 및 결과표시'!$A$4,COUNTIF('업무중복도(데이터 입력)'!$M653:$S653,'자료입력 및 결과표시'!A$9)&gt;=1),1,0)</f>
        <v>0</v>
      </c>
      <c r="AD653" s="53">
        <f>IF(AND(NOT(Y653=0),$I653='자료입력 및 결과표시'!$A$4,COUNTIF('업무중복도(데이터 입력)'!$M653:$S653,'자료입력 및 결과표시'!B$9)&gt;=1),2,0)</f>
        <v>0</v>
      </c>
      <c r="AE653" s="53">
        <f>IF(AND(NOT(Z653=0),$I653='자료입력 및 결과표시'!$A$4,COUNTIF('업무중복도(데이터 입력)'!$M653:$S653,'자료입력 및 결과표시'!C$9)&gt;=1),3,0)</f>
        <v>0</v>
      </c>
      <c r="AF653" s="53">
        <f>IF(AND(NOT(AA653=0),$I653='자료입력 및 결과표시'!$A$4,COUNTIF('업무중복도(데이터 입력)'!$M653:$S653,'자료입력 및 결과표시'!D$9)&gt;=1),4,0)</f>
        <v>0</v>
      </c>
      <c r="AH653" s="20" t="str">
        <f t="shared" si="205"/>
        <v>\\\0</v>
      </c>
      <c r="AI653" s="20" t="str">
        <f t="shared" si="206"/>
        <v>\\\0</v>
      </c>
      <c r="AJ653" s="20" t="str">
        <f t="shared" si="207"/>
        <v>\\\0</v>
      </c>
      <c r="AK653" s="20" t="str">
        <f t="shared" si="208"/>
        <v>\\\0</v>
      </c>
      <c r="AM653" s="63" t="str">
        <f ca="1">IFERROR(MATCH('자료입력 및 결과표시'!$U$4,OFFSET($AH$3,$AM652,,1000),0)+$AM652,"")</f>
        <v/>
      </c>
      <c r="AN653" s="63" t="str">
        <f ca="1">IFERROR(MATCH('자료입력 및 결과표시'!$V$4,OFFSET($AI$3,$AN652,,1000),0)+$AN652,"")</f>
        <v/>
      </c>
      <c r="AO653" s="63" t="str">
        <f ca="1">IFERROR(MATCH('자료입력 및 결과표시'!$W$4,OFFSET($AJ$3,$AO652,,1000),0)+$AO652,"")</f>
        <v/>
      </c>
      <c r="AP653" s="63" t="str">
        <f ca="1">IFERROR(MATCH('자료입력 및 결과표시'!$X$4,OFFSET($AK$3,$AP652,,1000),0)+$AP652,"")</f>
        <v/>
      </c>
      <c r="AQ653" s="63" t="str">
        <f t="shared" ca="1" si="209"/>
        <v/>
      </c>
      <c r="AR653" s="63" t="str">
        <f t="shared" ca="1" si="210"/>
        <v/>
      </c>
      <c r="AS653" s="63" t="str">
        <f t="shared" ca="1" si="211"/>
        <v/>
      </c>
      <c r="AT653" s="63" t="str">
        <f t="shared" ca="1" si="212"/>
        <v/>
      </c>
      <c r="AU653" s="63" t="str">
        <f t="shared" ca="1" si="213"/>
        <v/>
      </c>
      <c r="AV653" s="63" t="str">
        <f t="shared" ca="1" si="214"/>
        <v/>
      </c>
      <c r="AW653" s="63" t="str">
        <f t="shared" ca="1" si="215"/>
        <v/>
      </c>
      <c r="AX653" s="63" t="str">
        <f t="shared" ca="1" si="216"/>
        <v/>
      </c>
      <c r="BC653"/>
    </row>
    <row r="654" spans="1:55" ht="16.5" x14ac:dyDescent="0.15">
      <c r="A654" s="60" t="str">
        <f ca="1">IFERROR(MATCH('자료입력 및 결과표시'!$A$4,OFFSET($I$3,$A653,,1000),0)+$A653,"")</f>
        <v/>
      </c>
      <c r="B654" s="60" t="str">
        <f t="shared" ca="1" si="199"/>
        <v/>
      </c>
      <c r="H654" s="18">
        <f t="shared" si="200"/>
        <v>0</v>
      </c>
      <c r="I654" s="129"/>
      <c r="J654" s="130"/>
      <c r="K654" s="131"/>
      <c r="L654" s="132"/>
      <c r="M654" s="113"/>
      <c r="N654" s="114"/>
      <c r="O654" s="114"/>
      <c r="P654" s="114"/>
      <c r="Q654" s="114"/>
      <c r="R654" s="114"/>
      <c r="S654" s="115"/>
      <c r="T654" s="116"/>
      <c r="U654" s="133"/>
      <c r="V654" s="134"/>
      <c r="W654" s="135"/>
      <c r="X654" s="141">
        <f t="shared" si="201"/>
        <v>0</v>
      </c>
      <c r="Y654" s="142">
        <f t="shared" si="202"/>
        <v>0</v>
      </c>
      <c r="Z654" s="142">
        <f t="shared" si="203"/>
        <v>0</v>
      </c>
      <c r="AA654" s="143">
        <f t="shared" si="204"/>
        <v>0</v>
      </c>
      <c r="AC654" s="53">
        <f>IF(AND(NOT(X654=0),$I654='자료입력 및 결과표시'!$A$4,COUNTIF('업무중복도(데이터 입력)'!$M654:$S654,'자료입력 및 결과표시'!A$9)&gt;=1),1,0)</f>
        <v>0</v>
      </c>
      <c r="AD654" s="53">
        <f>IF(AND(NOT(Y654=0),$I654='자료입력 및 결과표시'!$A$4,COUNTIF('업무중복도(데이터 입력)'!$M654:$S654,'자료입력 및 결과표시'!B$9)&gt;=1),2,0)</f>
        <v>0</v>
      </c>
      <c r="AE654" s="53">
        <f>IF(AND(NOT(Z654=0),$I654='자료입력 및 결과표시'!$A$4,COUNTIF('업무중복도(데이터 입력)'!$M654:$S654,'자료입력 및 결과표시'!C$9)&gt;=1),3,0)</f>
        <v>0</v>
      </c>
      <c r="AF654" s="53">
        <f>IF(AND(NOT(AA654=0),$I654='자료입력 및 결과표시'!$A$4,COUNTIF('업무중복도(데이터 입력)'!$M654:$S654,'자료입력 및 결과표시'!D$9)&gt;=1),4,0)</f>
        <v>0</v>
      </c>
      <c r="AH654" s="20" t="str">
        <f t="shared" si="205"/>
        <v>\\\0</v>
      </c>
      <c r="AI654" s="20" t="str">
        <f t="shared" si="206"/>
        <v>\\\0</v>
      </c>
      <c r="AJ654" s="20" t="str">
        <f t="shared" si="207"/>
        <v>\\\0</v>
      </c>
      <c r="AK654" s="20" t="str">
        <f t="shared" si="208"/>
        <v>\\\0</v>
      </c>
      <c r="AM654" s="63" t="str">
        <f ca="1">IFERROR(MATCH('자료입력 및 결과표시'!$U$4,OFFSET($AH$3,$AM653,,1000),0)+$AM653,"")</f>
        <v/>
      </c>
      <c r="AN654" s="63" t="str">
        <f ca="1">IFERROR(MATCH('자료입력 및 결과표시'!$V$4,OFFSET($AI$3,$AN653,,1000),0)+$AN653,"")</f>
        <v/>
      </c>
      <c r="AO654" s="63" t="str">
        <f ca="1">IFERROR(MATCH('자료입력 및 결과표시'!$W$4,OFFSET($AJ$3,$AO653,,1000),0)+$AO653,"")</f>
        <v/>
      </c>
      <c r="AP654" s="63" t="str">
        <f ca="1">IFERROR(MATCH('자료입력 및 결과표시'!$X$4,OFFSET($AK$3,$AP653,,1000),0)+$AP653,"")</f>
        <v/>
      </c>
      <c r="AQ654" s="63" t="str">
        <f t="shared" ca="1" si="209"/>
        <v/>
      </c>
      <c r="AR654" s="63" t="str">
        <f t="shared" ca="1" si="210"/>
        <v/>
      </c>
      <c r="AS654" s="63" t="str">
        <f t="shared" ca="1" si="211"/>
        <v/>
      </c>
      <c r="AT654" s="63" t="str">
        <f t="shared" ca="1" si="212"/>
        <v/>
      </c>
      <c r="AU654" s="63" t="str">
        <f t="shared" ca="1" si="213"/>
        <v/>
      </c>
      <c r="AV654" s="63" t="str">
        <f t="shared" ca="1" si="214"/>
        <v/>
      </c>
      <c r="AW654" s="63" t="str">
        <f t="shared" ca="1" si="215"/>
        <v/>
      </c>
      <c r="AX654" s="63" t="str">
        <f t="shared" ca="1" si="216"/>
        <v/>
      </c>
      <c r="BC654"/>
    </row>
    <row r="655" spans="1:55" ht="16.5" x14ac:dyDescent="0.15">
      <c r="A655" s="60" t="str">
        <f ca="1">IFERROR(MATCH('자료입력 및 결과표시'!$A$4,OFFSET($I$3,$A654,,1000),0)+$A654,"")</f>
        <v/>
      </c>
      <c r="B655" s="60" t="str">
        <f t="shared" ca="1" si="199"/>
        <v/>
      </c>
      <c r="H655" s="18">
        <f t="shared" si="200"/>
        <v>0</v>
      </c>
      <c r="I655" s="129"/>
      <c r="J655" s="130"/>
      <c r="K655" s="131"/>
      <c r="L655" s="132"/>
      <c r="M655" s="113"/>
      <c r="N655" s="114"/>
      <c r="O655" s="114"/>
      <c r="P655" s="114"/>
      <c r="Q655" s="114"/>
      <c r="R655" s="114"/>
      <c r="S655" s="115"/>
      <c r="T655" s="116"/>
      <c r="U655" s="133"/>
      <c r="V655" s="134"/>
      <c r="W655" s="135"/>
      <c r="X655" s="141">
        <f t="shared" si="201"/>
        <v>0</v>
      </c>
      <c r="Y655" s="142">
        <f t="shared" si="202"/>
        <v>0</v>
      </c>
      <c r="Z655" s="142">
        <f t="shared" si="203"/>
        <v>0</v>
      </c>
      <c r="AA655" s="143">
        <f t="shared" si="204"/>
        <v>0</v>
      </c>
      <c r="AC655" s="53">
        <f>IF(AND(NOT(X655=0),$I655='자료입력 및 결과표시'!$A$4,COUNTIF('업무중복도(데이터 입력)'!$M655:$S655,'자료입력 및 결과표시'!A$9)&gt;=1),1,0)</f>
        <v>0</v>
      </c>
      <c r="AD655" s="53">
        <f>IF(AND(NOT(Y655=0),$I655='자료입력 및 결과표시'!$A$4,COUNTIF('업무중복도(데이터 입력)'!$M655:$S655,'자료입력 및 결과표시'!B$9)&gt;=1),2,0)</f>
        <v>0</v>
      </c>
      <c r="AE655" s="53">
        <f>IF(AND(NOT(Z655=0),$I655='자료입력 및 결과표시'!$A$4,COUNTIF('업무중복도(데이터 입력)'!$M655:$S655,'자료입력 및 결과표시'!C$9)&gt;=1),3,0)</f>
        <v>0</v>
      </c>
      <c r="AF655" s="53">
        <f>IF(AND(NOT(AA655=0),$I655='자료입력 및 결과표시'!$A$4,COUNTIF('업무중복도(데이터 입력)'!$M655:$S655,'자료입력 및 결과표시'!D$9)&gt;=1),4,0)</f>
        <v>0</v>
      </c>
      <c r="AH655" s="20" t="str">
        <f t="shared" si="205"/>
        <v>\\\0</v>
      </c>
      <c r="AI655" s="20" t="str">
        <f t="shared" si="206"/>
        <v>\\\0</v>
      </c>
      <c r="AJ655" s="20" t="str">
        <f t="shared" si="207"/>
        <v>\\\0</v>
      </c>
      <c r="AK655" s="20" t="str">
        <f t="shared" si="208"/>
        <v>\\\0</v>
      </c>
      <c r="AM655" s="63" t="str">
        <f ca="1">IFERROR(MATCH('자료입력 및 결과표시'!$U$4,OFFSET($AH$3,$AM654,,1000),0)+$AM654,"")</f>
        <v/>
      </c>
      <c r="AN655" s="63" t="str">
        <f ca="1">IFERROR(MATCH('자료입력 및 결과표시'!$V$4,OFFSET($AI$3,$AN654,,1000),0)+$AN654,"")</f>
        <v/>
      </c>
      <c r="AO655" s="63" t="str">
        <f ca="1">IFERROR(MATCH('자료입력 및 결과표시'!$W$4,OFFSET($AJ$3,$AO654,,1000),0)+$AO654,"")</f>
        <v/>
      </c>
      <c r="AP655" s="63" t="str">
        <f ca="1">IFERROR(MATCH('자료입력 및 결과표시'!$X$4,OFFSET($AK$3,$AP654,,1000),0)+$AP654,"")</f>
        <v/>
      </c>
      <c r="AQ655" s="63" t="str">
        <f t="shared" ca="1" si="209"/>
        <v/>
      </c>
      <c r="AR655" s="63" t="str">
        <f t="shared" ca="1" si="210"/>
        <v/>
      </c>
      <c r="AS655" s="63" t="str">
        <f t="shared" ca="1" si="211"/>
        <v/>
      </c>
      <c r="AT655" s="63" t="str">
        <f t="shared" ca="1" si="212"/>
        <v/>
      </c>
      <c r="AU655" s="63" t="str">
        <f t="shared" ca="1" si="213"/>
        <v/>
      </c>
      <c r="AV655" s="63" t="str">
        <f t="shared" ca="1" si="214"/>
        <v/>
      </c>
      <c r="AW655" s="63" t="str">
        <f t="shared" ca="1" si="215"/>
        <v/>
      </c>
      <c r="AX655" s="63" t="str">
        <f t="shared" ca="1" si="216"/>
        <v/>
      </c>
      <c r="BC655"/>
    </row>
    <row r="656" spans="1:55" ht="16.5" x14ac:dyDescent="0.15">
      <c r="A656" s="60" t="str">
        <f ca="1">IFERROR(MATCH('자료입력 및 결과표시'!$A$4,OFFSET($I$3,$A655,,1000),0)+$A655,"")</f>
        <v/>
      </c>
      <c r="B656" s="60" t="str">
        <f t="shared" ca="1" si="199"/>
        <v/>
      </c>
      <c r="H656" s="18">
        <f t="shared" si="200"/>
        <v>0</v>
      </c>
      <c r="I656" s="129"/>
      <c r="J656" s="130"/>
      <c r="K656" s="131"/>
      <c r="L656" s="132"/>
      <c r="M656" s="113"/>
      <c r="N656" s="114"/>
      <c r="O656" s="114"/>
      <c r="P656" s="114"/>
      <c r="Q656" s="114"/>
      <c r="R656" s="114"/>
      <c r="S656" s="115"/>
      <c r="T656" s="116"/>
      <c r="U656" s="133"/>
      <c r="V656" s="134"/>
      <c r="W656" s="135"/>
      <c r="X656" s="141">
        <f t="shared" si="201"/>
        <v>0</v>
      </c>
      <c r="Y656" s="142">
        <f t="shared" si="202"/>
        <v>0</v>
      </c>
      <c r="Z656" s="142">
        <f t="shared" si="203"/>
        <v>0</v>
      </c>
      <c r="AA656" s="143">
        <f t="shared" si="204"/>
        <v>0</v>
      </c>
      <c r="AC656" s="53">
        <f>IF(AND(NOT(X656=0),$I656='자료입력 및 결과표시'!$A$4,COUNTIF('업무중복도(데이터 입력)'!$M656:$S656,'자료입력 및 결과표시'!A$9)&gt;=1),1,0)</f>
        <v>0</v>
      </c>
      <c r="AD656" s="53">
        <f>IF(AND(NOT(Y656=0),$I656='자료입력 및 결과표시'!$A$4,COUNTIF('업무중복도(데이터 입력)'!$M656:$S656,'자료입력 및 결과표시'!B$9)&gt;=1),2,0)</f>
        <v>0</v>
      </c>
      <c r="AE656" s="53">
        <f>IF(AND(NOT(Z656=0),$I656='자료입력 및 결과표시'!$A$4,COUNTIF('업무중복도(데이터 입력)'!$M656:$S656,'자료입력 및 결과표시'!C$9)&gt;=1),3,0)</f>
        <v>0</v>
      </c>
      <c r="AF656" s="53">
        <f>IF(AND(NOT(AA656=0),$I656='자료입력 및 결과표시'!$A$4,COUNTIF('업무중복도(데이터 입력)'!$M656:$S656,'자료입력 및 결과표시'!D$9)&gt;=1),4,0)</f>
        <v>0</v>
      </c>
      <c r="AH656" s="20" t="str">
        <f t="shared" si="205"/>
        <v>\\\0</v>
      </c>
      <c r="AI656" s="20" t="str">
        <f t="shared" si="206"/>
        <v>\\\0</v>
      </c>
      <c r="AJ656" s="20" t="str">
        <f t="shared" si="207"/>
        <v>\\\0</v>
      </c>
      <c r="AK656" s="20" t="str">
        <f t="shared" si="208"/>
        <v>\\\0</v>
      </c>
      <c r="AM656" s="63" t="str">
        <f ca="1">IFERROR(MATCH('자료입력 및 결과표시'!$U$4,OFFSET($AH$3,$AM655,,1000),0)+$AM655,"")</f>
        <v/>
      </c>
      <c r="AN656" s="63" t="str">
        <f ca="1">IFERROR(MATCH('자료입력 및 결과표시'!$V$4,OFFSET($AI$3,$AN655,,1000),0)+$AN655,"")</f>
        <v/>
      </c>
      <c r="AO656" s="63" t="str">
        <f ca="1">IFERROR(MATCH('자료입력 및 결과표시'!$W$4,OFFSET($AJ$3,$AO655,,1000),0)+$AO655,"")</f>
        <v/>
      </c>
      <c r="AP656" s="63" t="str">
        <f ca="1">IFERROR(MATCH('자료입력 및 결과표시'!$X$4,OFFSET($AK$3,$AP655,,1000),0)+$AP655,"")</f>
        <v/>
      </c>
      <c r="AQ656" s="63" t="str">
        <f t="shared" ca="1" si="209"/>
        <v/>
      </c>
      <c r="AR656" s="63" t="str">
        <f t="shared" ca="1" si="210"/>
        <v/>
      </c>
      <c r="AS656" s="63" t="str">
        <f t="shared" ca="1" si="211"/>
        <v/>
      </c>
      <c r="AT656" s="63" t="str">
        <f t="shared" ca="1" si="212"/>
        <v/>
      </c>
      <c r="AU656" s="63" t="str">
        <f t="shared" ca="1" si="213"/>
        <v/>
      </c>
      <c r="AV656" s="63" t="str">
        <f t="shared" ca="1" si="214"/>
        <v/>
      </c>
      <c r="AW656" s="63" t="str">
        <f t="shared" ca="1" si="215"/>
        <v/>
      </c>
      <c r="AX656" s="63" t="str">
        <f t="shared" ca="1" si="216"/>
        <v/>
      </c>
      <c r="BC656"/>
    </row>
    <row r="657" spans="1:55" ht="16.5" x14ac:dyDescent="0.15">
      <c r="A657" s="60" t="str">
        <f ca="1">IFERROR(MATCH('자료입력 및 결과표시'!$A$4,OFFSET($I$3,$A656,,1000),0)+$A656,"")</f>
        <v/>
      </c>
      <c r="B657" s="60" t="str">
        <f t="shared" ca="1" si="199"/>
        <v/>
      </c>
      <c r="H657" s="18">
        <f t="shared" si="200"/>
        <v>0</v>
      </c>
      <c r="I657" s="129"/>
      <c r="J657" s="130"/>
      <c r="K657" s="131"/>
      <c r="L657" s="132"/>
      <c r="M657" s="113"/>
      <c r="N657" s="114"/>
      <c r="O657" s="114"/>
      <c r="P657" s="114"/>
      <c r="Q657" s="114"/>
      <c r="R657" s="114"/>
      <c r="S657" s="115"/>
      <c r="T657" s="116"/>
      <c r="U657" s="133"/>
      <c r="V657" s="134"/>
      <c r="W657" s="135"/>
      <c r="X657" s="141">
        <f t="shared" si="201"/>
        <v>0</v>
      </c>
      <c r="Y657" s="142">
        <f t="shared" si="202"/>
        <v>0</v>
      </c>
      <c r="Z657" s="142">
        <f t="shared" si="203"/>
        <v>0</v>
      </c>
      <c r="AA657" s="143">
        <f t="shared" si="204"/>
        <v>0</v>
      </c>
      <c r="AC657" s="53">
        <f>IF(AND(NOT(X657=0),$I657='자료입력 및 결과표시'!$A$4,COUNTIF('업무중복도(데이터 입력)'!$M657:$S657,'자료입력 및 결과표시'!A$9)&gt;=1),1,0)</f>
        <v>0</v>
      </c>
      <c r="AD657" s="53">
        <f>IF(AND(NOT(Y657=0),$I657='자료입력 및 결과표시'!$A$4,COUNTIF('업무중복도(데이터 입력)'!$M657:$S657,'자료입력 및 결과표시'!B$9)&gt;=1),2,0)</f>
        <v>0</v>
      </c>
      <c r="AE657" s="53">
        <f>IF(AND(NOT(Z657=0),$I657='자료입력 및 결과표시'!$A$4,COUNTIF('업무중복도(데이터 입력)'!$M657:$S657,'자료입력 및 결과표시'!C$9)&gt;=1),3,0)</f>
        <v>0</v>
      </c>
      <c r="AF657" s="53">
        <f>IF(AND(NOT(AA657=0),$I657='자료입력 및 결과표시'!$A$4,COUNTIF('업무중복도(데이터 입력)'!$M657:$S657,'자료입력 및 결과표시'!D$9)&gt;=1),4,0)</f>
        <v>0</v>
      </c>
      <c r="AH657" s="20" t="str">
        <f t="shared" si="205"/>
        <v>\\\0</v>
      </c>
      <c r="AI657" s="20" t="str">
        <f t="shared" si="206"/>
        <v>\\\0</v>
      </c>
      <c r="AJ657" s="20" t="str">
        <f t="shared" si="207"/>
        <v>\\\0</v>
      </c>
      <c r="AK657" s="20" t="str">
        <f t="shared" si="208"/>
        <v>\\\0</v>
      </c>
      <c r="AM657" s="63" t="str">
        <f ca="1">IFERROR(MATCH('자료입력 및 결과표시'!$U$4,OFFSET($AH$3,$AM656,,1000),0)+$AM656,"")</f>
        <v/>
      </c>
      <c r="AN657" s="63" t="str">
        <f ca="1">IFERROR(MATCH('자료입력 및 결과표시'!$V$4,OFFSET($AI$3,$AN656,,1000),0)+$AN656,"")</f>
        <v/>
      </c>
      <c r="AO657" s="63" t="str">
        <f ca="1">IFERROR(MATCH('자료입력 및 결과표시'!$W$4,OFFSET($AJ$3,$AO656,,1000),0)+$AO656,"")</f>
        <v/>
      </c>
      <c r="AP657" s="63" t="str">
        <f ca="1">IFERROR(MATCH('자료입력 및 결과표시'!$X$4,OFFSET($AK$3,$AP656,,1000),0)+$AP656,"")</f>
        <v/>
      </c>
      <c r="AQ657" s="63" t="str">
        <f t="shared" ca="1" si="209"/>
        <v/>
      </c>
      <c r="AR657" s="63" t="str">
        <f t="shared" ca="1" si="210"/>
        <v/>
      </c>
      <c r="AS657" s="63" t="str">
        <f t="shared" ca="1" si="211"/>
        <v/>
      </c>
      <c r="AT657" s="63" t="str">
        <f t="shared" ca="1" si="212"/>
        <v/>
      </c>
      <c r="AU657" s="63" t="str">
        <f t="shared" ca="1" si="213"/>
        <v/>
      </c>
      <c r="AV657" s="63" t="str">
        <f t="shared" ca="1" si="214"/>
        <v/>
      </c>
      <c r="AW657" s="63" t="str">
        <f t="shared" ca="1" si="215"/>
        <v/>
      </c>
      <c r="AX657" s="63" t="str">
        <f t="shared" ca="1" si="216"/>
        <v/>
      </c>
      <c r="BC657"/>
    </row>
    <row r="658" spans="1:55" ht="16.5" x14ac:dyDescent="0.15">
      <c r="A658" s="60" t="str">
        <f ca="1">IFERROR(MATCH('자료입력 및 결과표시'!$A$4,OFFSET($I$3,$A657,,1000),0)+$A657,"")</f>
        <v/>
      </c>
      <c r="B658" s="60" t="str">
        <f t="shared" ca="1" si="199"/>
        <v/>
      </c>
      <c r="H658" s="18">
        <f t="shared" si="200"/>
        <v>0</v>
      </c>
      <c r="I658" s="129"/>
      <c r="J658" s="130"/>
      <c r="K658" s="131"/>
      <c r="L658" s="132"/>
      <c r="M658" s="113"/>
      <c r="N658" s="114"/>
      <c r="O658" s="114"/>
      <c r="P658" s="114"/>
      <c r="Q658" s="114"/>
      <c r="R658" s="114"/>
      <c r="S658" s="115"/>
      <c r="T658" s="116"/>
      <c r="U658" s="133"/>
      <c r="V658" s="134"/>
      <c r="W658" s="135"/>
      <c r="X658" s="141">
        <f t="shared" si="201"/>
        <v>0</v>
      </c>
      <c r="Y658" s="142">
        <f t="shared" si="202"/>
        <v>0</v>
      </c>
      <c r="Z658" s="142">
        <f t="shared" si="203"/>
        <v>0</v>
      </c>
      <c r="AA658" s="143">
        <f t="shared" si="204"/>
        <v>0</v>
      </c>
      <c r="AC658" s="53">
        <f>IF(AND(NOT(X658=0),$I658='자료입력 및 결과표시'!$A$4,COUNTIF('업무중복도(데이터 입력)'!$M658:$S658,'자료입력 및 결과표시'!A$9)&gt;=1),1,0)</f>
        <v>0</v>
      </c>
      <c r="AD658" s="53">
        <f>IF(AND(NOT(Y658=0),$I658='자료입력 및 결과표시'!$A$4,COUNTIF('업무중복도(데이터 입력)'!$M658:$S658,'자료입력 및 결과표시'!B$9)&gt;=1),2,0)</f>
        <v>0</v>
      </c>
      <c r="AE658" s="53">
        <f>IF(AND(NOT(Z658=0),$I658='자료입력 및 결과표시'!$A$4,COUNTIF('업무중복도(데이터 입력)'!$M658:$S658,'자료입력 및 결과표시'!C$9)&gt;=1),3,0)</f>
        <v>0</v>
      </c>
      <c r="AF658" s="53">
        <f>IF(AND(NOT(AA658=0),$I658='자료입력 및 결과표시'!$A$4,COUNTIF('업무중복도(데이터 입력)'!$M658:$S658,'자료입력 및 결과표시'!D$9)&gt;=1),4,0)</f>
        <v>0</v>
      </c>
      <c r="AH658" s="20" t="str">
        <f t="shared" si="205"/>
        <v>\\\0</v>
      </c>
      <c r="AI658" s="20" t="str">
        <f t="shared" si="206"/>
        <v>\\\0</v>
      </c>
      <c r="AJ658" s="20" t="str">
        <f t="shared" si="207"/>
        <v>\\\0</v>
      </c>
      <c r="AK658" s="20" t="str">
        <f t="shared" si="208"/>
        <v>\\\0</v>
      </c>
      <c r="AM658" s="63" t="str">
        <f ca="1">IFERROR(MATCH('자료입력 및 결과표시'!$U$4,OFFSET($AH$3,$AM657,,1000),0)+$AM657,"")</f>
        <v/>
      </c>
      <c r="AN658" s="63" t="str">
        <f ca="1">IFERROR(MATCH('자료입력 및 결과표시'!$V$4,OFFSET($AI$3,$AN657,,1000),0)+$AN657,"")</f>
        <v/>
      </c>
      <c r="AO658" s="63" t="str">
        <f ca="1">IFERROR(MATCH('자료입력 및 결과표시'!$W$4,OFFSET($AJ$3,$AO657,,1000),0)+$AO657,"")</f>
        <v/>
      </c>
      <c r="AP658" s="63" t="str">
        <f ca="1">IFERROR(MATCH('자료입력 및 결과표시'!$X$4,OFFSET($AK$3,$AP657,,1000),0)+$AP657,"")</f>
        <v/>
      </c>
      <c r="AQ658" s="63" t="str">
        <f t="shared" ca="1" si="209"/>
        <v/>
      </c>
      <c r="AR658" s="63" t="str">
        <f t="shared" ca="1" si="210"/>
        <v/>
      </c>
      <c r="AS658" s="63" t="str">
        <f t="shared" ca="1" si="211"/>
        <v/>
      </c>
      <c r="AT658" s="63" t="str">
        <f t="shared" ca="1" si="212"/>
        <v/>
      </c>
      <c r="AU658" s="63" t="str">
        <f t="shared" ca="1" si="213"/>
        <v/>
      </c>
      <c r="AV658" s="63" t="str">
        <f t="shared" ca="1" si="214"/>
        <v/>
      </c>
      <c r="AW658" s="63" t="str">
        <f t="shared" ca="1" si="215"/>
        <v/>
      </c>
      <c r="AX658" s="63" t="str">
        <f t="shared" ca="1" si="216"/>
        <v/>
      </c>
      <c r="BC658"/>
    </row>
    <row r="659" spans="1:55" ht="16.5" x14ac:dyDescent="0.15">
      <c r="A659" s="60" t="str">
        <f ca="1">IFERROR(MATCH('자료입력 및 결과표시'!$A$4,OFFSET($I$3,$A658,,1000),0)+$A658,"")</f>
        <v/>
      </c>
      <c r="B659" s="60" t="str">
        <f t="shared" ca="1" si="199"/>
        <v/>
      </c>
      <c r="H659" s="18">
        <f t="shared" si="200"/>
        <v>0</v>
      </c>
      <c r="I659" s="129"/>
      <c r="J659" s="130"/>
      <c r="K659" s="131"/>
      <c r="L659" s="132"/>
      <c r="M659" s="113"/>
      <c r="N659" s="114"/>
      <c r="O659" s="114"/>
      <c r="P659" s="114"/>
      <c r="Q659" s="114"/>
      <c r="R659" s="114"/>
      <c r="S659" s="115"/>
      <c r="T659" s="116"/>
      <c r="U659" s="133"/>
      <c r="V659" s="134"/>
      <c r="W659" s="135"/>
      <c r="X659" s="141">
        <f t="shared" si="201"/>
        <v>0</v>
      </c>
      <c r="Y659" s="142">
        <f t="shared" si="202"/>
        <v>0</v>
      </c>
      <c r="Z659" s="142">
        <f t="shared" si="203"/>
        <v>0</v>
      </c>
      <c r="AA659" s="143">
        <f t="shared" si="204"/>
        <v>0</v>
      </c>
      <c r="AC659" s="53">
        <f>IF(AND(NOT(X659=0),$I659='자료입력 및 결과표시'!$A$4,COUNTIF('업무중복도(데이터 입력)'!$M659:$S659,'자료입력 및 결과표시'!A$9)&gt;=1),1,0)</f>
        <v>0</v>
      </c>
      <c r="AD659" s="53">
        <f>IF(AND(NOT(Y659=0),$I659='자료입력 및 결과표시'!$A$4,COUNTIF('업무중복도(데이터 입력)'!$M659:$S659,'자료입력 및 결과표시'!B$9)&gt;=1),2,0)</f>
        <v>0</v>
      </c>
      <c r="AE659" s="53">
        <f>IF(AND(NOT(Z659=0),$I659='자료입력 및 결과표시'!$A$4,COUNTIF('업무중복도(데이터 입력)'!$M659:$S659,'자료입력 및 결과표시'!C$9)&gt;=1),3,0)</f>
        <v>0</v>
      </c>
      <c r="AF659" s="53">
        <f>IF(AND(NOT(AA659=0),$I659='자료입력 및 결과표시'!$A$4,COUNTIF('업무중복도(데이터 입력)'!$M659:$S659,'자료입력 및 결과표시'!D$9)&gt;=1),4,0)</f>
        <v>0</v>
      </c>
      <c r="AH659" s="20" t="str">
        <f t="shared" si="205"/>
        <v>\\\0</v>
      </c>
      <c r="AI659" s="20" t="str">
        <f t="shared" si="206"/>
        <v>\\\0</v>
      </c>
      <c r="AJ659" s="20" t="str">
        <f t="shared" si="207"/>
        <v>\\\0</v>
      </c>
      <c r="AK659" s="20" t="str">
        <f t="shared" si="208"/>
        <v>\\\0</v>
      </c>
      <c r="AM659" s="63" t="str">
        <f ca="1">IFERROR(MATCH('자료입력 및 결과표시'!$U$4,OFFSET($AH$3,$AM658,,1000),0)+$AM658,"")</f>
        <v/>
      </c>
      <c r="AN659" s="63" t="str">
        <f ca="1">IFERROR(MATCH('자료입력 및 결과표시'!$V$4,OFFSET($AI$3,$AN658,,1000),0)+$AN658,"")</f>
        <v/>
      </c>
      <c r="AO659" s="63" t="str">
        <f ca="1">IFERROR(MATCH('자료입력 및 결과표시'!$W$4,OFFSET($AJ$3,$AO658,,1000),0)+$AO658,"")</f>
        <v/>
      </c>
      <c r="AP659" s="63" t="str">
        <f ca="1">IFERROR(MATCH('자료입력 및 결과표시'!$X$4,OFFSET($AK$3,$AP658,,1000),0)+$AP658,"")</f>
        <v/>
      </c>
      <c r="AQ659" s="63" t="str">
        <f t="shared" ca="1" si="209"/>
        <v/>
      </c>
      <c r="AR659" s="63" t="str">
        <f t="shared" ca="1" si="210"/>
        <v/>
      </c>
      <c r="AS659" s="63" t="str">
        <f t="shared" ca="1" si="211"/>
        <v/>
      </c>
      <c r="AT659" s="63" t="str">
        <f t="shared" ca="1" si="212"/>
        <v/>
      </c>
      <c r="AU659" s="63" t="str">
        <f t="shared" ca="1" si="213"/>
        <v/>
      </c>
      <c r="AV659" s="63" t="str">
        <f t="shared" ca="1" si="214"/>
        <v/>
      </c>
      <c r="AW659" s="63" t="str">
        <f t="shared" ca="1" si="215"/>
        <v/>
      </c>
      <c r="AX659" s="63" t="str">
        <f t="shared" ca="1" si="216"/>
        <v/>
      </c>
      <c r="BC659"/>
    </row>
    <row r="660" spans="1:55" ht="16.5" x14ac:dyDescent="0.15">
      <c r="A660" s="60" t="str">
        <f ca="1">IFERROR(MATCH('자료입력 및 결과표시'!$A$4,OFFSET($I$3,$A659,,1000),0)+$A659,"")</f>
        <v/>
      </c>
      <c r="B660" s="60" t="str">
        <f t="shared" ca="1" si="199"/>
        <v/>
      </c>
      <c r="H660" s="18">
        <f t="shared" si="200"/>
        <v>0</v>
      </c>
      <c r="I660" s="129"/>
      <c r="J660" s="130"/>
      <c r="K660" s="131"/>
      <c r="L660" s="132"/>
      <c r="M660" s="113"/>
      <c r="N660" s="114"/>
      <c r="O660" s="114"/>
      <c r="P660" s="114"/>
      <c r="Q660" s="114"/>
      <c r="R660" s="114"/>
      <c r="S660" s="115"/>
      <c r="T660" s="116"/>
      <c r="U660" s="133"/>
      <c r="V660" s="134"/>
      <c r="W660" s="135"/>
      <c r="X660" s="141">
        <f t="shared" si="201"/>
        <v>0</v>
      </c>
      <c r="Y660" s="142">
        <f t="shared" si="202"/>
        <v>0</v>
      </c>
      <c r="Z660" s="142">
        <f t="shared" si="203"/>
        <v>0</v>
      </c>
      <c r="AA660" s="143">
        <f t="shared" si="204"/>
        <v>0</v>
      </c>
      <c r="AC660" s="53">
        <f>IF(AND(NOT(X660=0),$I660='자료입력 및 결과표시'!$A$4,COUNTIF('업무중복도(데이터 입력)'!$M660:$S660,'자료입력 및 결과표시'!A$9)&gt;=1),1,0)</f>
        <v>0</v>
      </c>
      <c r="AD660" s="53">
        <f>IF(AND(NOT(Y660=0),$I660='자료입력 및 결과표시'!$A$4,COUNTIF('업무중복도(데이터 입력)'!$M660:$S660,'자료입력 및 결과표시'!B$9)&gt;=1),2,0)</f>
        <v>0</v>
      </c>
      <c r="AE660" s="53">
        <f>IF(AND(NOT(Z660=0),$I660='자료입력 및 결과표시'!$A$4,COUNTIF('업무중복도(데이터 입력)'!$M660:$S660,'자료입력 및 결과표시'!C$9)&gt;=1),3,0)</f>
        <v>0</v>
      </c>
      <c r="AF660" s="53">
        <f>IF(AND(NOT(AA660=0),$I660='자료입력 및 결과표시'!$A$4,COUNTIF('업무중복도(데이터 입력)'!$M660:$S660,'자료입력 및 결과표시'!D$9)&gt;=1),4,0)</f>
        <v>0</v>
      </c>
      <c r="AH660" s="20" t="str">
        <f t="shared" si="205"/>
        <v>\\\0</v>
      </c>
      <c r="AI660" s="20" t="str">
        <f t="shared" si="206"/>
        <v>\\\0</v>
      </c>
      <c r="AJ660" s="20" t="str">
        <f t="shared" si="207"/>
        <v>\\\0</v>
      </c>
      <c r="AK660" s="20" t="str">
        <f t="shared" si="208"/>
        <v>\\\0</v>
      </c>
      <c r="AM660" s="63" t="str">
        <f ca="1">IFERROR(MATCH('자료입력 및 결과표시'!$U$4,OFFSET($AH$3,$AM659,,1000),0)+$AM659,"")</f>
        <v/>
      </c>
      <c r="AN660" s="63" t="str">
        <f ca="1">IFERROR(MATCH('자료입력 및 결과표시'!$V$4,OFFSET($AI$3,$AN659,,1000),0)+$AN659,"")</f>
        <v/>
      </c>
      <c r="AO660" s="63" t="str">
        <f ca="1">IFERROR(MATCH('자료입력 및 결과표시'!$W$4,OFFSET($AJ$3,$AO659,,1000),0)+$AO659,"")</f>
        <v/>
      </c>
      <c r="AP660" s="63" t="str">
        <f ca="1">IFERROR(MATCH('자료입력 및 결과표시'!$X$4,OFFSET($AK$3,$AP659,,1000),0)+$AP659,"")</f>
        <v/>
      </c>
      <c r="AQ660" s="63" t="str">
        <f t="shared" ca="1" si="209"/>
        <v/>
      </c>
      <c r="AR660" s="63" t="str">
        <f t="shared" ca="1" si="210"/>
        <v/>
      </c>
      <c r="AS660" s="63" t="str">
        <f t="shared" ca="1" si="211"/>
        <v/>
      </c>
      <c r="AT660" s="63" t="str">
        <f t="shared" ca="1" si="212"/>
        <v/>
      </c>
      <c r="AU660" s="63" t="str">
        <f t="shared" ca="1" si="213"/>
        <v/>
      </c>
      <c r="AV660" s="63" t="str">
        <f t="shared" ca="1" si="214"/>
        <v/>
      </c>
      <c r="AW660" s="63" t="str">
        <f t="shared" ca="1" si="215"/>
        <v/>
      </c>
      <c r="AX660" s="63" t="str">
        <f t="shared" ca="1" si="216"/>
        <v/>
      </c>
      <c r="BC660"/>
    </row>
    <row r="661" spans="1:55" ht="16.5" x14ac:dyDescent="0.15">
      <c r="A661" s="60" t="str">
        <f ca="1">IFERROR(MATCH('자료입력 및 결과표시'!$A$4,OFFSET($I$3,$A660,,1000),0)+$A660,"")</f>
        <v/>
      </c>
      <c r="B661" s="60" t="str">
        <f t="shared" ca="1" si="199"/>
        <v/>
      </c>
      <c r="H661" s="18">
        <f t="shared" si="200"/>
        <v>0</v>
      </c>
      <c r="I661" s="129"/>
      <c r="J661" s="130"/>
      <c r="K661" s="131"/>
      <c r="L661" s="132"/>
      <c r="M661" s="113"/>
      <c r="N661" s="114"/>
      <c r="O661" s="114"/>
      <c r="P661" s="114"/>
      <c r="Q661" s="114"/>
      <c r="R661" s="114"/>
      <c r="S661" s="115"/>
      <c r="T661" s="116"/>
      <c r="U661" s="133"/>
      <c r="V661" s="134"/>
      <c r="W661" s="135"/>
      <c r="X661" s="141">
        <f t="shared" si="201"/>
        <v>0</v>
      </c>
      <c r="Y661" s="142">
        <f t="shared" si="202"/>
        <v>0</v>
      </c>
      <c r="Z661" s="142">
        <f t="shared" si="203"/>
        <v>0</v>
      </c>
      <c r="AA661" s="143">
        <f t="shared" si="204"/>
        <v>0</v>
      </c>
      <c r="AC661" s="53">
        <f>IF(AND(NOT(X661=0),$I661='자료입력 및 결과표시'!$A$4,COUNTIF('업무중복도(데이터 입력)'!$M661:$S661,'자료입력 및 결과표시'!A$9)&gt;=1),1,0)</f>
        <v>0</v>
      </c>
      <c r="AD661" s="53">
        <f>IF(AND(NOT(Y661=0),$I661='자료입력 및 결과표시'!$A$4,COUNTIF('업무중복도(데이터 입력)'!$M661:$S661,'자료입력 및 결과표시'!B$9)&gt;=1),2,0)</f>
        <v>0</v>
      </c>
      <c r="AE661" s="53">
        <f>IF(AND(NOT(Z661=0),$I661='자료입력 및 결과표시'!$A$4,COUNTIF('업무중복도(데이터 입력)'!$M661:$S661,'자료입력 및 결과표시'!C$9)&gt;=1),3,0)</f>
        <v>0</v>
      </c>
      <c r="AF661" s="53">
        <f>IF(AND(NOT(AA661=0),$I661='자료입력 및 결과표시'!$A$4,COUNTIF('업무중복도(데이터 입력)'!$M661:$S661,'자료입력 및 결과표시'!D$9)&gt;=1),4,0)</f>
        <v>0</v>
      </c>
      <c r="AH661" s="20" t="str">
        <f t="shared" si="205"/>
        <v>\\\0</v>
      </c>
      <c r="AI661" s="20" t="str">
        <f t="shared" si="206"/>
        <v>\\\0</v>
      </c>
      <c r="AJ661" s="20" t="str">
        <f t="shared" si="207"/>
        <v>\\\0</v>
      </c>
      <c r="AK661" s="20" t="str">
        <f t="shared" si="208"/>
        <v>\\\0</v>
      </c>
      <c r="AM661" s="63" t="str">
        <f ca="1">IFERROR(MATCH('자료입력 및 결과표시'!$U$4,OFFSET($AH$3,$AM660,,1000),0)+$AM660,"")</f>
        <v/>
      </c>
      <c r="AN661" s="63" t="str">
        <f ca="1">IFERROR(MATCH('자료입력 및 결과표시'!$V$4,OFFSET($AI$3,$AN660,,1000),0)+$AN660,"")</f>
        <v/>
      </c>
      <c r="AO661" s="63" t="str">
        <f ca="1">IFERROR(MATCH('자료입력 및 결과표시'!$W$4,OFFSET($AJ$3,$AO660,,1000),0)+$AO660,"")</f>
        <v/>
      </c>
      <c r="AP661" s="63" t="str">
        <f ca="1">IFERROR(MATCH('자료입력 및 결과표시'!$X$4,OFFSET($AK$3,$AP660,,1000),0)+$AP660,"")</f>
        <v/>
      </c>
      <c r="AQ661" s="63" t="str">
        <f t="shared" ca="1" si="209"/>
        <v/>
      </c>
      <c r="AR661" s="63" t="str">
        <f t="shared" ca="1" si="210"/>
        <v/>
      </c>
      <c r="AS661" s="63" t="str">
        <f t="shared" ca="1" si="211"/>
        <v/>
      </c>
      <c r="AT661" s="63" t="str">
        <f t="shared" ca="1" si="212"/>
        <v/>
      </c>
      <c r="AU661" s="63" t="str">
        <f t="shared" ca="1" si="213"/>
        <v/>
      </c>
      <c r="AV661" s="63" t="str">
        <f t="shared" ca="1" si="214"/>
        <v/>
      </c>
      <c r="AW661" s="63" t="str">
        <f t="shared" ca="1" si="215"/>
        <v/>
      </c>
      <c r="AX661" s="63" t="str">
        <f t="shared" ca="1" si="216"/>
        <v/>
      </c>
      <c r="BC661"/>
    </row>
    <row r="662" spans="1:55" ht="16.5" x14ac:dyDescent="0.15">
      <c r="A662" s="60" t="str">
        <f ca="1">IFERROR(MATCH('자료입력 및 결과표시'!$A$4,OFFSET($I$3,$A661,,1000),0)+$A661,"")</f>
        <v/>
      </c>
      <c r="B662" s="60" t="str">
        <f t="shared" ca="1" si="199"/>
        <v/>
      </c>
      <c r="H662" s="18">
        <f t="shared" si="200"/>
        <v>0</v>
      </c>
      <c r="I662" s="129"/>
      <c r="J662" s="130"/>
      <c r="K662" s="131"/>
      <c r="L662" s="132"/>
      <c r="M662" s="113"/>
      <c r="N662" s="114"/>
      <c r="O662" s="114"/>
      <c r="P662" s="114"/>
      <c r="Q662" s="114"/>
      <c r="R662" s="114"/>
      <c r="S662" s="115"/>
      <c r="T662" s="116"/>
      <c r="U662" s="133"/>
      <c r="V662" s="134"/>
      <c r="W662" s="135"/>
      <c r="X662" s="141">
        <f t="shared" si="201"/>
        <v>0</v>
      </c>
      <c r="Y662" s="142">
        <f t="shared" si="202"/>
        <v>0</v>
      </c>
      <c r="Z662" s="142">
        <f t="shared" si="203"/>
        <v>0</v>
      </c>
      <c r="AA662" s="143">
        <f t="shared" si="204"/>
        <v>0</v>
      </c>
      <c r="AC662" s="53">
        <f>IF(AND(NOT(X662=0),$I662='자료입력 및 결과표시'!$A$4,COUNTIF('업무중복도(데이터 입력)'!$M662:$S662,'자료입력 및 결과표시'!A$9)&gt;=1),1,0)</f>
        <v>0</v>
      </c>
      <c r="AD662" s="53">
        <f>IF(AND(NOT(Y662=0),$I662='자료입력 및 결과표시'!$A$4,COUNTIF('업무중복도(데이터 입력)'!$M662:$S662,'자료입력 및 결과표시'!B$9)&gt;=1),2,0)</f>
        <v>0</v>
      </c>
      <c r="AE662" s="53">
        <f>IF(AND(NOT(Z662=0),$I662='자료입력 및 결과표시'!$A$4,COUNTIF('업무중복도(데이터 입력)'!$M662:$S662,'자료입력 및 결과표시'!C$9)&gt;=1),3,0)</f>
        <v>0</v>
      </c>
      <c r="AF662" s="53">
        <f>IF(AND(NOT(AA662=0),$I662='자료입력 및 결과표시'!$A$4,COUNTIF('업무중복도(데이터 입력)'!$M662:$S662,'자료입력 및 결과표시'!D$9)&gt;=1),4,0)</f>
        <v>0</v>
      </c>
      <c r="AH662" s="20" t="str">
        <f t="shared" si="205"/>
        <v>\\\0</v>
      </c>
      <c r="AI662" s="20" t="str">
        <f t="shared" si="206"/>
        <v>\\\0</v>
      </c>
      <c r="AJ662" s="20" t="str">
        <f t="shared" si="207"/>
        <v>\\\0</v>
      </c>
      <c r="AK662" s="20" t="str">
        <f t="shared" si="208"/>
        <v>\\\0</v>
      </c>
      <c r="AM662" s="63" t="str">
        <f ca="1">IFERROR(MATCH('자료입력 및 결과표시'!$U$4,OFFSET($AH$3,$AM661,,1000),0)+$AM661,"")</f>
        <v/>
      </c>
      <c r="AN662" s="63" t="str">
        <f ca="1">IFERROR(MATCH('자료입력 및 결과표시'!$V$4,OFFSET($AI$3,$AN661,,1000),0)+$AN661,"")</f>
        <v/>
      </c>
      <c r="AO662" s="63" t="str">
        <f ca="1">IFERROR(MATCH('자료입력 및 결과표시'!$W$4,OFFSET($AJ$3,$AO661,,1000),0)+$AO661,"")</f>
        <v/>
      </c>
      <c r="AP662" s="63" t="str">
        <f ca="1">IFERROR(MATCH('자료입력 및 결과표시'!$X$4,OFFSET($AK$3,$AP661,,1000),0)+$AP661,"")</f>
        <v/>
      </c>
      <c r="AQ662" s="63" t="str">
        <f t="shared" ca="1" si="209"/>
        <v/>
      </c>
      <c r="AR662" s="63" t="str">
        <f t="shared" ca="1" si="210"/>
        <v/>
      </c>
      <c r="AS662" s="63" t="str">
        <f t="shared" ca="1" si="211"/>
        <v/>
      </c>
      <c r="AT662" s="63" t="str">
        <f t="shared" ca="1" si="212"/>
        <v/>
      </c>
      <c r="AU662" s="63" t="str">
        <f t="shared" ca="1" si="213"/>
        <v/>
      </c>
      <c r="AV662" s="63" t="str">
        <f t="shared" ca="1" si="214"/>
        <v/>
      </c>
      <c r="AW662" s="63" t="str">
        <f t="shared" ca="1" si="215"/>
        <v/>
      </c>
      <c r="AX662" s="63" t="str">
        <f t="shared" ca="1" si="216"/>
        <v/>
      </c>
      <c r="BC662"/>
    </row>
    <row r="663" spans="1:55" ht="16.5" x14ac:dyDescent="0.15">
      <c r="A663" s="60" t="str">
        <f ca="1">IFERROR(MATCH('자료입력 및 결과표시'!$A$4,OFFSET($I$3,$A662,,1000),0)+$A662,"")</f>
        <v/>
      </c>
      <c r="B663" s="60" t="str">
        <f t="shared" ca="1" si="199"/>
        <v/>
      </c>
      <c r="H663" s="18">
        <f t="shared" si="200"/>
        <v>0</v>
      </c>
      <c r="I663" s="129"/>
      <c r="J663" s="130"/>
      <c r="K663" s="131"/>
      <c r="L663" s="132"/>
      <c r="M663" s="113"/>
      <c r="N663" s="114"/>
      <c r="O663" s="114"/>
      <c r="P663" s="114"/>
      <c r="Q663" s="114"/>
      <c r="R663" s="114"/>
      <c r="S663" s="115"/>
      <c r="T663" s="116"/>
      <c r="U663" s="133"/>
      <c r="V663" s="134"/>
      <c r="W663" s="135"/>
      <c r="X663" s="141">
        <f t="shared" si="201"/>
        <v>0</v>
      </c>
      <c r="Y663" s="142">
        <f t="shared" si="202"/>
        <v>0</v>
      </c>
      <c r="Z663" s="142">
        <f t="shared" si="203"/>
        <v>0</v>
      </c>
      <c r="AA663" s="143">
        <f t="shared" si="204"/>
        <v>0</v>
      </c>
      <c r="AC663" s="53">
        <f>IF(AND(NOT(X663=0),$I663='자료입력 및 결과표시'!$A$4,COUNTIF('업무중복도(데이터 입력)'!$M663:$S663,'자료입력 및 결과표시'!A$9)&gt;=1),1,0)</f>
        <v>0</v>
      </c>
      <c r="AD663" s="53">
        <f>IF(AND(NOT(Y663=0),$I663='자료입력 및 결과표시'!$A$4,COUNTIF('업무중복도(데이터 입력)'!$M663:$S663,'자료입력 및 결과표시'!B$9)&gt;=1),2,0)</f>
        <v>0</v>
      </c>
      <c r="AE663" s="53">
        <f>IF(AND(NOT(Z663=0),$I663='자료입력 및 결과표시'!$A$4,COUNTIF('업무중복도(데이터 입력)'!$M663:$S663,'자료입력 및 결과표시'!C$9)&gt;=1),3,0)</f>
        <v>0</v>
      </c>
      <c r="AF663" s="53">
        <f>IF(AND(NOT(AA663=0),$I663='자료입력 및 결과표시'!$A$4,COUNTIF('업무중복도(데이터 입력)'!$M663:$S663,'자료입력 및 결과표시'!D$9)&gt;=1),4,0)</f>
        <v>0</v>
      </c>
      <c r="AH663" s="20" t="str">
        <f t="shared" si="205"/>
        <v>\\\0</v>
      </c>
      <c r="AI663" s="20" t="str">
        <f t="shared" si="206"/>
        <v>\\\0</v>
      </c>
      <c r="AJ663" s="20" t="str">
        <f t="shared" si="207"/>
        <v>\\\0</v>
      </c>
      <c r="AK663" s="20" t="str">
        <f t="shared" si="208"/>
        <v>\\\0</v>
      </c>
      <c r="AM663" s="63" t="str">
        <f ca="1">IFERROR(MATCH('자료입력 및 결과표시'!$U$4,OFFSET($AH$3,$AM662,,1000),0)+$AM662,"")</f>
        <v/>
      </c>
      <c r="AN663" s="63" t="str">
        <f ca="1">IFERROR(MATCH('자료입력 및 결과표시'!$V$4,OFFSET($AI$3,$AN662,,1000),0)+$AN662,"")</f>
        <v/>
      </c>
      <c r="AO663" s="63" t="str">
        <f ca="1">IFERROR(MATCH('자료입력 및 결과표시'!$W$4,OFFSET($AJ$3,$AO662,,1000),0)+$AO662,"")</f>
        <v/>
      </c>
      <c r="AP663" s="63" t="str">
        <f ca="1">IFERROR(MATCH('자료입력 및 결과표시'!$X$4,OFFSET($AK$3,$AP662,,1000),0)+$AP662,"")</f>
        <v/>
      </c>
      <c r="AQ663" s="63" t="str">
        <f t="shared" ca="1" si="209"/>
        <v/>
      </c>
      <c r="AR663" s="63" t="str">
        <f t="shared" ca="1" si="210"/>
        <v/>
      </c>
      <c r="AS663" s="63" t="str">
        <f t="shared" ca="1" si="211"/>
        <v/>
      </c>
      <c r="AT663" s="63" t="str">
        <f t="shared" ca="1" si="212"/>
        <v/>
      </c>
      <c r="AU663" s="63" t="str">
        <f t="shared" ca="1" si="213"/>
        <v/>
      </c>
      <c r="AV663" s="63" t="str">
        <f t="shared" ca="1" si="214"/>
        <v/>
      </c>
      <c r="AW663" s="63" t="str">
        <f t="shared" ca="1" si="215"/>
        <v/>
      </c>
      <c r="AX663" s="63" t="str">
        <f t="shared" ca="1" si="216"/>
        <v/>
      </c>
      <c r="BC663"/>
    </row>
    <row r="664" spans="1:55" ht="16.5" x14ac:dyDescent="0.15">
      <c r="A664" s="60" t="str">
        <f ca="1">IFERROR(MATCH('자료입력 및 결과표시'!$A$4,OFFSET($I$3,$A663,,1000),0)+$A663,"")</f>
        <v/>
      </c>
      <c r="B664" s="60" t="str">
        <f t="shared" ca="1" si="199"/>
        <v/>
      </c>
      <c r="H664" s="18">
        <f t="shared" si="200"/>
        <v>0</v>
      </c>
      <c r="I664" s="129"/>
      <c r="J664" s="130"/>
      <c r="K664" s="131"/>
      <c r="L664" s="132"/>
      <c r="M664" s="113"/>
      <c r="N664" s="114"/>
      <c r="O664" s="114"/>
      <c r="P664" s="114"/>
      <c r="Q664" s="114"/>
      <c r="R664" s="114"/>
      <c r="S664" s="115"/>
      <c r="T664" s="116"/>
      <c r="U664" s="133"/>
      <c r="V664" s="134"/>
      <c r="W664" s="135"/>
      <c r="X664" s="141">
        <f t="shared" si="201"/>
        <v>0</v>
      </c>
      <c r="Y664" s="142">
        <f t="shared" si="202"/>
        <v>0</v>
      </c>
      <c r="Z664" s="142">
        <f t="shared" si="203"/>
        <v>0</v>
      </c>
      <c r="AA664" s="143">
        <f t="shared" si="204"/>
        <v>0</v>
      </c>
      <c r="AC664" s="53">
        <f>IF(AND(NOT(X664=0),$I664='자료입력 및 결과표시'!$A$4,COUNTIF('업무중복도(데이터 입력)'!$M664:$S664,'자료입력 및 결과표시'!A$9)&gt;=1),1,0)</f>
        <v>0</v>
      </c>
      <c r="AD664" s="53">
        <f>IF(AND(NOT(Y664=0),$I664='자료입력 및 결과표시'!$A$4,COUNTIF('업무중복도(데이터 입력)'!$M664:$S664,'자료입력 및 결과표시'!B$9)&gt;=1),2,0)</f>
        <v>0</v>
      </c>
      <c r="AE664" s="53">
        <f>IF(AND(NOT(Z664=0),$I664='자료입력 및 결과표시'!$A$4,COUNTIF('업무중복도(데이터 입력)'!$M664:$S664,'자료입력 및 결과표시'!C$9)&gt;=1),3,0)</f>
        <v>0</v>
      </c>
      <c r="AF664" s="53">
        <f>IF(AND(NOT(AA664=0),$I664='자료입력 및 결과표시'!$A$4,COUNTIF('업무중복도(데이터 입력)'!$M664:$S664,'자료입력 및 결과표시'!D$9)&gt;=1),4,0)</f>
        <v>0</v>
      </c>
      <c r="AH664" s="20" t="str">
        <f t="shared" si="205"/>
        <v>\\\0</v>
      </c>
      <c r="AI664" s="20" t="str">
        <f t="shared" si="206"/>
        <v>\\\0</v>
      </c>
      <c r="AJ664" s="20" t="str">
        <f t="shared" si="207"/>
        <v>\\\0</v>
      </c>
      <c r="AK664" s="20" t="str">
        <f t="shared" si="208"/>
        <v>\\\0</v>
      </c>
      <c r="AM664" s="63" t="str">
        <f ca="1">IFERROR(MATCH('자료입력 및 결과표시'!$U$4,OFFSET($AH$3,$AM663,,1000),0)+$AM663,"")</f>
        <v/>
      </c>
      <c r="AN664" s="63" t="str">
        <f ca="1">IFERROR(MATCH('자료입력 및 결과표시'!$V$4,OFFSET($AI$3,$AN663,,1000),0)+$AN663,"")</f>
        <v/>
      </c>
      <c r="AO664" s="63" t="str">
        <f ca="1">IFERROR(MATCH('자료입력 및 결과표시'!$W$4,OFFSET($AJ$3,$AO663,,1000),0)+$AO663,"")</f>
        <v/>
      </c>
      <c r="AP664" s="63" t="str">
        <f ca="1">IFERROR(MATCH('자료입력 및 결과표시'!$X$4,OFFSET($AK$3,$AP663,,1000),0)+$AP663,"")</f>
        <v/>
      </c>
      <c r="AQ664" s="63" t="str">
        <f t="shared" ca="1" si="209"/>
        <v/>
      </c>
      <c r="AR664" s="63" t="str">
        <f t="shared" ca="1" si="210"/>
        <v/>
      </c>
      <c r="AS664" s="63" t="str">
        <f t="shared" ca="1" si="211"/>
        <v/>
      </c>
      <c r="AT664" s="63" t="str">
        <f t="shared" ca="1" si="212"/>
        <v/>
      </c>
      <c r="AU664" s="63" t="str">
        <f t="shared" ca="1" si="213"/>
        <v/>
      </c>
      <c r="AV664" s="63" t="str">
        <f t="shared" ca="1" si="214"/>
        <v/>
      </c>
      <c r="AW664" s="63" t="str">
        <f t="shared" ca="1" si="215"/>
        <v/>
      </c>
      <c r="AX664" s="63" t="str">
        <f t="shared" ca="1" si="216"/>
        <v/>
      </c>
      <c r="BC664"/>
    </row>
    <row r="665" spans="1:55" ht="16.5" x14ac:dyDescent="0.15">
      <c r="A665" s="60" t="str">
        <f ca="1">IFERROR(MATCH('자료입력 및 결과표시'!$A$4,OFFSET($I$3,$A664,,1000),0)+$A664,"")</f>
        <v/>
      </c>
      <c r="B665" s="60" t="str">
        <f t="shared" ca="1" si="199"/>
        <v/>
      </c>
      <c r="H665" s="18">
        <f t="shared" si="200"/>
        <v>0</v>
      </c>
      <c r="I665" s="129"/>
      <c r="J665" s="130"/>
      <c r="K665" s="131"/>
      <c r="L665" s="132"/>
      <c r="M665" s="113"/>
      <c r="N665" s="114"/>
      <c r="O665" s="114"/>
      <c r="P665" s="114"/>
      <c r="Q665" s="114"/>
      <c r="R665" s="114"/>
      <c r="S665" s="115"/>
      <c r="T665" s="116"/>
      <c r="U665" s="133"/>
      <c r="V665" s="134"/>
      <c r="W665" s="135"/>
      <c r="X665" s="141">
        <f t="shared" si="201"/>
        <v>0</v>
      </c>
      <c r="Y665" s="142">
        <f t="shared" si="202"/>
        <v>0</v>
      </c>
      <c r="Z665" s="142">
        <f t="shared" si="203"/>
        <v>0</v>
      </c>
      <c r="AA665" s="143">
        <f t="shared" si="204"/>
        <v>0</v>
      </c>
      <c r="AC665" s="53">
        <f>IF(AND(NOT(X665=0),$I665='자료입력 및 결과표시'!$A$4,COUNTIF('업무중복도(데이터 입력)'!$M665:$S665,'자료입력 및 결과표시'!A$9)&gt;=1),1,0)</f>
        <v>0</v>
      </c>
      <c r="AD665" s="53">
        <f>IF(AND(NOT(Y665=0),$I665='자료입력 및 결과표시'!$A$4,COUNTIF('업무중복도(데이터 입력)'!$M665:$S665,'자료입력 및 결과표시'!B$9)&gt;=1),2,0)</f>
        <v>0</v>
      </c>
      <c r="AE665" s="53">
        <f>IF(AND(NOT(Z665=0),$I665='자료입력 및 결과표시'!$A$4,COUNTIF('업무중복도(데이터 입력)'!$M665:$S665,'자료입력 및 결과표시'!C$9)&gt;=1),3,0)</f>
        <v>0</v>
      </c>
      <c r="AF665" s="53">
        <f>IF(AND(NOT(AA665=0),$I665='자료입력 및 결과표시'!$A$4,COUNTIF('업무중복도(데이터 입력)'!$M665:$S665,'자료입력 및 결과표시'!D$9)&gt;=1),4,0)</f>
        <v>0</v>
      </c>
      <c r="AH665" s="20" t="str">
        <f t="shared" si="205"/>
        <v>\\\0</v>
      </c>
      <c r="AI665" s="20" t="str">
        <f t="shared" si="206"/>
        <v>\\\0</v>
      </c>
      <c r="AJ665" s="20" t="str">
        <f t="shared" si="207"/>
        <v>\\\0</v>
      </c>
      <c r="AK665" s="20" t="str">
        <f t="shared" si="208"/>
        <v>\\\0</v>
      </c>
      <c r="AM665" s="63" t="str">
        <f ca="1">IFERROR(MATCH('자료입력 및 결과표시'!$U$4,OFFSET($AH$3,$AM664,,1000),0)+$AM664,"")</f>
        <v/>
      </c>
      <c r="AN665" s="63" t="str">
        <f ca="1">IFERROR(MATCH('자료입력 및 결과표시'!$V$4,OFFSET($AI$3,$AN664,,1000),0)+$AN664,"")</f>
        <v/>
      </c>
      <c r="AO665" s="63" t="str">
        <f ca="1">IFERROR(MATCH('자료입력 및 결과표시'!$W$4,OFFSET($AJ$3,$AO664,,1000),0)+$AO664,"")</f>
        <v/>
      </c>
      <c r="AP665" s="63" t="str">
        <f ca="1">IFERROR(MATCH('자료입력 및 결과표시'!$X$4,OFFSET($AK$3,$AP664,,1000),0)+$AP664,"")</f>
        <v/>
      </c>
      <c r="AQ665" s="63" t="str">
        <f t="shared" ca="1" si="209"/>
        <v/>
      </c>
      <c r="AR665" s="63" t="str">
        <f t="shared" ca="1" si="210"/>
        <v/>
      </c>
      <c r="AS665" s="63" t="str">
        <f t="shared" ca="1" si="211"/>
        <v/>
      </c>
      <c r="AT665" s="63" t="str">
        <f t="shared" ca="1" si="212"/>
        <v/>
      </c>
      <c r="AU665" s="63" t="str">
        <f t="shared" ca="1" si="213"/>
        <v/>
      </c>
      <c r="AV665" s="63" t="str">
        <f t="shared" ca="1" si="214"/>
        <v/>
      </c>
      <c r="AW665" s="63" t="str">
        <f t="shared" ca="1" si="215"/>
        <v/>
      </c>
      <c r="AX665" s="63" t="str">
        <f t="shared" ca="1" si="216"/>
        <v/>
      </c>
      <c r="BC665"/>
    </row>
    <row r="666" spans="1:55" ht="16.5" x14ac:dyDescent="0.15">
      <c r="A666" s="60" t="str">
        <f ca="1">IFERROR(MATCH('자료입력 및 결과표시'!$A$4,OFFSET($I$3,$A665,,1000),0)+$A665,"")</f>
        <v/>
      </c>
      <c r="B666" s="60" t="str">
        <f t="shared" ref="B666:B729" ca="1" si="217">IFERROR(INDEX(U$3:U$1003,$A666),"")</f>
        <v/>
      </c>
      <c r="H666" s="18">
        <f t="shared" si="200"/>
        <v>0</v>
      </c>
      <c r="I666" s="129"/>
      <c r="J666" s="130"/>
      <c r="K666" s="131"/>
      <c r="L666" s="132"/>
      <c r="M666" s="113"/>
      <c r="N666" s="114"/>
      <c r="O666" s="114"/>
      <c r="P666" s="114"/>
      <c r="Q666" s="114"/>
      <c r="R666" s="114"/>
      <c r="S666" s="115"/>
      <c r="T666" s="116"/>
      <c r="U666" s="133"/>
      <c r="V666" s="134"/>
      <c r="W666" s="135"/>
      <c r="X666" s="141">
        <f t="shared" si="201"/>
        <v>0</v>
      </c>
      <c r="Y666" s="142">
        <f t="shared" si="202"/>
        <v>0</v>
      </c>
      <c r="Z666" s="142">
        <f t="shared" si="203"/>
        <v>0</v>
      </c>
      <c r="AA666" s="143">
        <f t="shared" si="204"/>
        <v>0</v>
      </c>
      <c r="AC666" s="53">
        <f>IF(AND(NOT(X666=0),$I666='자료입력 및 결과표시'!$A$4,COUNTIF('업무중복도(데이터 입력)'!$M666:$S666,'자료입력 및 결과표시'!A$9)&gt;=1),1,0)</f>
        <v>0</v>
      </c>
      <c r="AD666" s="53">
        <f>IF(AND(NOT(Y666=0),$I666='자료입력 및 결과표시'!$A$4,COUNTIF('업무중복도(데이터 입력)'!$M666:$S666,'자료입력 및 결과표시'!B$9)&gt;=1),2,0)</f>
        <v>0</v>
      </c>
      <c r="AE666" s="53">
        <f>IF(AND(NOT(Z666=0),$I666='자료입력 및 결과표시'!$A$4,COUNTIF('업무중복도(데이터 입력)'!$M666:$S666,'자료입력 및 결과표시'!C$9)&gt;=1),3,0)</f>
        <v>0</v>
      </c>
      <c r="AF666" s="53">
        <f>IF(AND(NOT(AA666=0),$I666='자료입력 및 결과표시'!$A$4,COUNTIF('업무중복도(데이터 입력)'!$M666:$S666,'자료입력 및 결과표시'!D$9)&gt;=1),4,0)</f>
        <v>0</v>
      </c>
      <c r="AH666" s="20" t="str">
        <f t="shared" si="205"/>
        <v>\\\0</v>
      </c>
      <c r="AI666" s="20" t="str">
        <f t="shared" si="206"/>
        <v>\\\0</v>
      </c>
      <c r="AJ666" s="20" t="str">
        <f t="shared" si="207"/>
        <v>\\\0</v>
      </c>
      <c r="AK666" s="20" t="str">
        <f t="shared" si="208"/>
        <v>\\\0</v>
      </c>
      <c r="AM666" s="63" t="str">
        <f ca="1">IFERROR(MATCH('자료입력 및 결과표시'!$U$4,OFFSET($AH$3,$AM665,,1000),0)+$AM665,"")</f>
        <v/>
      </c>
      <c r="AN666" s="63" t="str">
        <f ca="1">IFERROR(MATCH('자료입력 및 결과표시'!$V$4,OFFSET($AI$3,$AN665,,1000),0)+$AN665,"")</f>
        <v/>
      </c>
      <c r="AO666" s="63" t="str">
        <f ca="1">IFERROR(MATCH('자료입력 및 결과표시'!$W$4,OFFSET($AJ$3,$AO665,,1000),0)+$AO665,"")</f>
        <v/>
      </c>
      <c r="AP666" s="63" t="str">
        <f ca="1">IFERROR(MATCH('자료입력 및 결과표시'!$X$4,OFFSET($AK$3,$AP665,,1000),0)+$AP665,"")</f>
        <v/>
      </c>
      <c r="AQ666" s="63" t="str">
        <f t="shared" ca="1" si="209"/>
        <v/>
      </c>
      <c r="AR666" s="63" t="str">
        <f t="shared" ca="1" si="210"/>
        <v/>
      </c>
      <c r="AS666" s="63" t="str">
        <f t="shared" ca="1" si="211"/>
        <v/>
      </c>
      <c r="AT666" s="63" t="str">
        <f t="shared" ca="1" si="212"/>
        <v/>
      </c>
      <c r="AU666" s="63" t="str">
        <f t="shared" ca="1" si="213"/>
        <v/>
      </c>
      <c r="AV666" s="63" t="str">
        <f t="shared" ca="1" si="214"/>
        <v/>
      </c>
      <c r="AW666" s="63" t="str">
        <f t="shared" ca="1" si="215"/>
        <v/>
      </c>
      <c r="AX666" s="63" t="str">
        <f t="shared" ca="1" si="216"/>
        <v/>
      </c>
      <c r="BC666"/>
    </row>
    <row r="667" spans="1:55" ht="16.5" x14ac:dyDescent="0.15">
      <c r="A667" s="60" t="str">
        <f ca="1">IFERROR(MATCH('자료입력 및 결과표시'!$A$4,OFFSET($I$3,$A666,,1000),0)+$A666,"")</f>
        <v/>
      </c>
      <c r="B667" s="60" t="str">
        <f t="shared" ca="1" si="217"/>
        <v/>
      </c>
      <c r="H667" s="18">
        <f t="shared" si="200"/>
        <v>0</v>
      </c>
      <c r="I667" s="129"/>
      <c r="J667" s="130"/>
      <c r="K667" s="131"/>
      <c r="L667" s="132"/>
      <c r="M667" s="113"/>
      <c r="N667" s="114"/>
      <c r="O667" s="114"/>
      <c r="P667" s="114"/>
      <c r="Q667" s="114"/>
      <c r="R667" s="114"/>
      <c r="S667" s="115"/>
      <c r="T667" s="116"/>
      <c r="U667" s="133"/>
      <c r="V667" s="134"/>
      <c r="W667" s="135"/>
      <c r="X667" s="141">
        <f t="shared" si="201"/>
        <v>0</v>
      </c>
      <c r="Y667" s="142">
        <f t="shared" si="202"/>
        <v>0</v>
      </c>
      <c r="Z667" s="142">
        <f t="shared" si="203"/>
        <v>0</v>
      </c>
      <c r="AA667" s="143">
        <f t="shared" si="204"/>
        <v>0</v>
      </c>
      <c r="AC667" s="53">
        <f>IF(AND(NOT(X667=0),$I667='자료입력 및 결과표시'!$A$4,COUNTIF('업무중복도(데이터 입력)'!$M667:$S667,'자료입력 및 결과표시'!A$9)&gt;=1),1,0)</f>
        <v>0</v>
      </c>
      <c r="AD667" s="53">
        <f>IF(AND(NOT(Y667=0),$I667='자료입력 및 결과표시'!$A$4,COUNTIF('업무중복도(데이터 입력)'!$M667:$S667,'자료입력 및 결과표시'!B$9)&gt;=1),2,0)</f>
        <v>0</v>
      </c>
      <c r="AE667" s="53">
        <f>IF(AND(NOT(Z667=0),$I667='자료입력 및 결과표시'!$A$4,COUNTIF('업무중복도(데이터 입력)'!$M667:$S667,'자료입력 및 결과표시'!C$9)&gt;=1),3,0)</f>
        <v>0</v>
      </c>
      <c r="AF667" s="53">
        <f>IF(AND(NOT(AA667=0),$I667='자료입력 및 결과표시'!$A$4,COUNTIF('업무중복도(데이터 입력)'!$M667:$S667,'자료입력 및 결과표시'!D$9)&gt;=1),4,0)</f>
        <v>0</v>
      </c>
      <c r="AH667" s="20" t="str">
        <f t="shared" si="205"/>
        <v>\\\0</v>
      </c>
      <c r="AI667" s="20" t="str">
        <f t="shared" si="206"/>
        <v>\\\0</v>
      </c>
      <c r="AJ667" s="20" t="str">
        <f t="shared" si="207"/>
        <v>\\\0</v>
      </c>
      <c r="AK667" s="20" t="str">
        <f t="shared" si="208"/>
        <v>\\\0</v>
      </c>
      <c r="AM667" s="63" t="str">
        <f ca="1">IFERROR(MATCH('자료입력 및 결과표시'!$U$4,OFFSET($AH$3,$AM666,,1000),0)+$AM666,"")</f>
        <v/>
      </c>
      <c r="AN667" s="63" t="str">
        <f ca="1">IFERROR(MATCH('자료입력 및 결과표시'!$V$4,OFFSET($AI$3,$AN666,,1000),0)+$AN666,"")</f>
        <v/>
      </c>
      <c r="AO667" s="63" t="str">
        <f ca="1">IFERROR(MATCH('자료입력 및 결과표시'!$W$4,OFFSET($AJ$3,$AO666,,1000),0)+$AO666,"")</f>
        <v/>
      </c>
      <c r="AP667" s="63" t="str">
        <f ca="1">IFERROR(MATCH('자료입력 및 결과표시'!$X$4,OFFSET($AK$3,$AP666,,1000),0)+$AP666,"")</f>
        <v/>
      </c>
      <c r="AQ667" s="63" t="str">
        <f t="shared" ca="1" si="209"/>
        <v/>
      </c>
      <c r="AR667" s="63" t="str">
        <f t="shared" ca="1" si="210"/>
        <v/>
      </c>
      <c r="AS667" s="63" t="str">
        <f t="shared" ca="1" si="211"/>
        <v/>
      </c>
      <c r="AT667" s="63" t="str">
        <f t="shared" ca="1" si="212"/>
        <v/>
      </c>
      <c r="AU667" s="63" t="str">
        <f t="shared" ca="1" si="213"/>
        <v/>
      </c>
      <c r="AV667" s="63" t="str">
        <f t="shared" ca="1" si="214"/>
        <v/>
      </c>
      <c r="AW667" s="63" t="str">
        <f t="shared" ca="1" si="215"/>
        <v/>
      </c>
      <c r="AX667" s="63" t="str">
        <f t="shared" ca="1" si="216"/>
        <v/>
      </c>
      <c r="BC667"/>
    </row>
    <row r="668" spans="1:55" ht="16.5" x14ac:dyDescent="0.15">
      <c r="A668" s="60" t="str">
        <f ca="1">IFERROR(MATCH('자료입력 및 결과표시'!$A$4,OFFSET($I$3,$A667,,1000),0)+$A667,"")</f>
        <v/>
      </c>
      <c r="B668" s="60" t="str">
        <f t="shared" ca="1" si="217"/>
        <v/>
      </c>
      <c r="H668" s="18">
        <f t="shared" si="200"/>
        <v>0</v>
      </c>
      <c r="I668" s="129"/>
      <c r="J668" s="130"/>
      <c r="K668" s="131"/>
      <c r="L668" s="132"/>
      <c r="M668" s="113"/>
      <c r="N668" s="114"/>
      <c r="O668" s="114"/>
      <c r="P668" s="114"/>
      <c r="Q668" s="114"/>
      <c r="R668" s="114"/>
      <c r="S668" s="115"/>
      <c r="T668" s="116"/>
      <c r="U668" s="133"/>
      <c r="V668" s="134"/>
      <c r="W668" s="135"/>
      <c r="X668" s="141">
        <f t="shared" si="201"/>
        <v>0</v>
      </c>
      <c r="Y668" s="142">
        <f t="shared" si="202"/>
        <v>0</v>
      </c>
      <c r="Z668" s="142">
        <f t="shared" si="203"/>
        <v>0</v>
      </c>
      <c r="AA668" s="143">
        <f t="shared" si="204"/>
        <v>0</v>
      </c>
      <c r="AC668" s="53">
        <f>IF(AND(NOT(X668=0),$I668='자료입력 및 결과표시'!$A$4,COUNTIF('업무중복도(데이터 입력)'!$M668:$S668,'자료입력 및 결과표시'!A$9)&gt;=1),1,0)</f>
        <v>0</v>
      </c>
      <c r="AD668" s="53">
        <f>IF(AND(NOT(Y668=0),$I668='자료입력 및 결과표시'!$A$4,COUNTIF('업무중복도(데이터 입력)'!$M668:$S668,'자료입력 및 결과표시'!B$9)&gt;=1),2,0)</f>
        <v>0</v>
      </c>
      <c r="AE668" s="53">
        <f>IF(AND(NOT(Z668=0),$I668='자료입력 및 결과표시'!$A$4,COUNTIF('업무중복도(데이터 입력)'!$M668:$S668,'자료입력 및 결과표시'!C$9)&gt;=1),3,0)</f>
        <v>0</v>
      </c>
      <c r="AF668" s="53">
        <f>IF(AND(NOT(AA668=0),$I668='자료입력 및 결과표시'!$A$4,COUNTIF('업무중복도(데이터 입력)'!$M668:$S668,'자료입력 및 결과표시'!D$9)&gt;=1),4,0)</f>
        <v>0</v>
      </c>
      <c r="AH668" s="20" t="str">
        <f t="shared" si="205"/>
        <v>\\\0</v>
      </c>
      <c r="AI668" s="20" t="str">
        <f t="shared" si="206"/>
        <v>\\\0</v>
      </c>
      <c r="AJ668" s="20" t="str">
        <f t="shared" si="207"/>
        <v>\\\0</v>
      </c>
      <c r="AK668" s="20" t="str">
        <f t="shared" si="208"/>
        <v>\\\0</v>
      </c>
      <c r="AM668" s="63" t="str">
        <f ca="1">IFERROR(MATCH('자료입력 및 결과표시'!$U$4,OFFSET($AH$3,$AM667,,1000),0)+$AM667,"")</f>
        <v/>
      </c>
      <c r="AN668" s="63" t="str">
        <f ca="1">IFERROR(MATCH('자료입력 및 결과표시'!$V$4,OFFSET($AI$3,$AN667,,1000),0)+$AN667,"")</f>
        <v/>
      </c>
      <c r="AO668" s="63" t="str">
        <f ca="1">IFERROR(MATCH('자료입력 및 결과표시'!$W$4,OFFSET($AJ$3,$AO667,,1000),0)+$AO667,"")</f>
        <v/>
      </c>
      <c r="AP668" s="63" t="str">
        <f ca="1">IFERROR(MATCH('자료입력 및 결과표시'!$X$4,OFFSET($AK$3,$AP667,,1000),0)+$AP667,"")</f>
        <v/>
      </c>
      <c r="AQ668" s="63" t="str">
        <f t="shared" ca="1" si="209"/>
        <v/>
      </c>
      <c r="AR668" s="63" t="str">
        <f t="shared" ca="1" si="210"/>
        <v/>
      </c>
      <c r="AS668" s="63" t="str">
        <f t="shared" ca="1" si="211"/>
        <v/>
      </c>
      <c r="AT668" s="63" t="str">
        <f t="shared" ca="1" si="212"/>
        <v/>
      </c>
      <c r="AU668" s="63" t="str">
        <f t="shared" ca="1" si="213"/>
        <v/>
      </c>
      <c r="AV668" s="63" t="str">
        <f t="shared" ca="1" si="214"/>
        <v/>
      </c>
      <c r="AW668" s="63" t="str">
        <f t="shared" ca="1" si="215"/>
        <v/>
      </c>
      <c r="AX668" s="63" t="str">
        <f t="shared" ca="1" si="216"/>
        <v/>
      </c>
      <c r="BC668"/>
    </row>
    <row r="669" spans="1:55" ht="16.5" x14ac:dyDescent="0.15">
      <c r="A669" s="60" t="str">
        <f ca="1">IFERROR(MATCH('자료입력 및 결과표시'!$A$4,OFFSET($I$3,$A668,,1000),0)+$A668,"")</f>
        <v/>
      </c>
      <c r="B669" s="60" t="str">
        <f t="shared" ca="1" si="217"/>
        <v/>
      </c>
      <c r="H669" s="18">
        <f t="shared" si="200"/>
        <v>0</v>
      </c>
      <c r="I669" s="129"/>
      <c r="J669" s="130"/>
      <c r="K669" s="131"/>
      <c r="L669" s="132"/>
      <c r="M669" s="113"/>
      <c r="N669" s="114"/>
      <c r="O669" s="114"/>
      <c r="P669" s="114"/>
      <c r="Q669" s="114"/>
      <c r="R669" s="114"/>
      <c r="S669" s="115"/>
      <c r="T669" s="116"/>
      <c r="U669" s="133"/>
      <c r="V669" s="134"/>
      <c r="W669" s="135"/>
      <c r="X669" s="141">
        <f t="shared" si="201"/>
        <v>0</v>
      </c>
      <c r="Y669" s="142">
        <f t="shared" si="202"/>
        <v>0</v>
      </c>
      <c r="Z669" s="142">
        <f t="shared" si="203"/>
        <v>0</v>
      </c>
      <c r="AA669" s="143">
        <f t="shared" si="204"/>
        <v>0</v>
      </c>
      <c r="AC669" s="53">
        <f>IF(AND(NOT(X669=0),$I669='자료입력 및 결과표시'!$A$4,COUNTIF('업무중복도(데이터 입력)'!$M669:$S669,'자료입력 및 결과표시'!A$9)&gt;=1),1,0)</f>
        <v>0</v>
      </c>
      <c r="AD669" s="53">
        <f>IF(AND(NOT(Y669=0),$I669='자료입력 및 결과표시'!$A$4,COUNTIF('업무중복도(데이터 입력)'!$M669:$S669,'자료입력 및 결과표시'!B$9)&gt;=1),2,0)</f>
        <v>0</v>
      </c>
      <c r="AE669" s="53">
        <f>IF(AND(NOT(Z669=0),$I669='자료입력 및 결과표시'!$A$4,COUNTIF('업무중복도(데이터 입력)'!$M669:$S669,'자료입력 및 결과표시'!C$9)&gt;=1),3,0)</f>
        <v>0</v>
      </c>
      <c r="AF669" s="53">
        <f>IF(AND(NOT(AA669=0),$I669='자료입력 및 결과표시'!$A$4,COUNTIF('업무중복도(데이터 입력)'!$M669:$S669,'자료입력 및 결과표시'!D$9)&gt;=1),4,0)</f>
        <v>0</v>
      </c>
      <c r="AH669" s="20" t="str">
        <f t="shared" si="205"/>
        <v>\\\0</v>
      </c>
      <c r="AI669" s="20" t="str">
        <f t="shared" si="206"/>
        <v>\\\0</v>
      </c>
      <c r="AJ669" s="20" t="str">
        <f t="shared" si="207"/>
        <v>\\\0</v>
      </c>
      <c r="AK669" s="20" t="str">
        <f t="shared" si="208"/>
        <v>\\\0</v>
      </c>
      <c r="AM669" s="63" t="str">
        <f ca="1">IFERROR(MATCH('자료입력 및 결과표시'!$U$4,OFFSET($AH$3,$AM668,,1000),0)+$AM668,"")</f>
        <v/>
      </c>
      <c r="AN669" s="63" t="str">
        <f ca="1">IFERROR(MATCH('자료입력 및 결과표시'!$V$4,OFFSET($AI$3,$AN668,,1000),0)+$AN668,"")</f>
        <v/>
      </c>
      <c r="AO669" s="63" t="str">
        <f ca="1">IFERROR(MATCH('자료입력 및 결과표시'!$W$4,OFFSET($AJ$3,$AO668,,1000),0)+$AO668,"")</f>
        <v/>
      </c>
      <c r="AP669" s="63" t="str">
        <f ca="1">IFERROR(MATCH('자료입력 및 결과표시'!$X$4,OFFSET($AK$3,$AP668,,1000),0)+$AP668,"")</f>
        <v/>
      </c>
      <c r="AQ669" s="63" t="str">
        <f t="shared" ca="1" si="209"/>
        <v/>
      </c>
      <c r="AR669" s="63" t="str">
        <f t="shared" ca="1" si="210"/>
        <v/>
      </c>
      <c r="AS669" s="63" t="str">
        <f t="shared" ca="1" si="211"/>
        <v/>
      </c>
      <c r="AT669" s="63" t="str">
        <f t="shared" ca="1" si="212"/>
        <v/>
      </c>
      <c r="AU669" s="63" t="str">
        <f t="shared" ca="1" si="213"/>
        <v/>
      </c>
      <c r="AV669" s="63" t="str">
        <f t="shared" ca="1" si="214"/>
        <v/>
      </c>
      <c r="AW669" s="63" t="str">
        <f t="shared" ca="1" si="215"/>
        <v/>
      </c>
      <c r="AX669" s="63" t="str">
        <f t="shared" ca="1" si="216"/>
        <v/>
      </c>
      <c r="BC669"/>
    </row>
    <row r="670" spans="1:55" ht="16.5" x14ac:dyDescent="0.15">
      <c r="A670" s="60" t="str">
        <f ca="1">IFERROR(MATCH('자료입력 및 결과표시'!$A$4,OFFSET($I$3,$A669,,1000),0)+$A669,"")</f>
        <v/>
      </c>
      <c r="B670" s="60" t="str">
        <f t="shared" ca="1" si="217"/>
        <v/>
      </c>
      <c r="H670" s="18">
        <f t="shared" si="200"/>
        <v>0</v>
      </c>
      <c r="I670" s="129"/>
      <c r="J670" s="130"/>
      <c r="K670" s="131"/>
      <c r="L670" s="132"/>
      <c r="M670" s="113"/>
      <c r="N670" s="114"/>
      <c r="O670" s="114"/>
      <c r="P670" s="114"/>
      <c r="Q670" s="114"/>
      <c r="R670" s="114"/>
      <c r="S670" s="115"/>
      <c r="T670" s="116"/>
      <c r="U670" s="133"/>
      <c r="V670" s="134"/>
      <c r="W670" s="135"/>
      <c r="X670" s="141">
        <f t="shared" si="201"/>
        <v>0</v>
      </c>
      <c r="Y670" s="142">
        <f t="shared" si="202"/>
        <v>0</v>
      </c>
      <c r="Z670" s="142">
        <f t="shared" si="203"/>
        <v>0</v>
      </c>
      <c r="AA670" s="143">
        <f t="shared" si="204"/>
        <v>0</v>
      </c>
      <c r="AC670" s="53">
        <f>IF(AND(NOT(X670=0),$I670='자료입력 및 결과표시'!$A$4,COUNTIF('업무중복도(데이터 입력)'!$M670:$S670,'자료입력 및 결과표시'!A$9)&gt;=1),1,0)</f>
        <v>0</v>
      </c>
      <c r="AD670" s="53">
        <f>IF(AND(NOT(Y670=0),$I670='자료입력 및 결과표시'!$A$4,COUNTIF('업무중복도(데이터 입력)'!$M670:$S670,'자료입력 및 결과표시'!B$9)&gt;=1),2,0)</f>
        <v>0</v>
      </c>
      <c r="AE670" s="53">
        <f>IF(AND(NOT(Z670=0),$I670='자료입력 및 결과표시'!$A$4,COUNTIF('업무중복도(데이터 입력)'!$M670:$S670,'자료입력 및 결과표시'!C$9)&gt;=1),3,0)</f>
        <v>0</v>
      </c>
      <c r="AF670" s="53">
        <f>IF(AND(NOT(AA670=0),$I670='자료입력 및 결과표시'!$A$4,COUNTIF('업무중복도(데이터 입력)'!$M670:$S670,'자료입력 및 결과표시'!D$9)&gt;=1),4,0)</f>
        <v>0</v>
      </c>
      <c r="AH670" s="20" t="str">
        <f t="shared" si="205"/>
        <v>\\\0</v>
      </c>
      <c r="AI670" s="20" t="str">
        <f t="shared" si="206"/>
        <v>\\\0</v>
      </c>
      <c r="AJ670" s="20" t="str">
        <f t="shared" si="207"/>
        <v>\\\0</v>
      </c>
      <c r="AK670" s="20" t="str">
        <f t="shared" si="208"/>
        <v>\\\0</v>
      </c>
      <c r="AM670" s="63" t="str">
        <f ca="1">IFERROR(MATCH('자료입력 및 결과표시'!$U$4,OFFSET($AH$3,$AM669,,1000),0)+$AM669,"")</f>
        <v/>
      </c>
      <c r="AN670" s="63" t="str">
        <f ca="1">IFERROR(MATCH('자료입력 및 결과표시'!$V$4,OFFSET($AI$3,$AN669,,1000),0)+$AN669,"")</f>
        <v/>
      </c>
      <c r="AO670" s="63" t="str">
        <f ca="1">IFERROR(MATCH('자료입력 및 결과표시'!$W$4,OFFSET($AJ$3,$AO669,,1000),0)+$AO669,"")</f>
        <v/>
      </c>
      <c r="AP670" s="63" t="str">
        <f ca="1">IFERROR(MATCH('자료입력 및 결과표시'!$X$4,OFFSET($AK$3,$AP669,,1000),0)+$AP669,"")</f>
        <v/>
      </c>
      <c r="AQ670" s="63" t="str">
        <f t="shared" ca="1" si="209"/>
        <v/>
      </c>
      <c r="AR670" s="63" t="str">
        <f t="shared" ca="1" si="210"/>
        <v/>
      </c>
      <c r="AS670" s="63" t="str">
        <f t="shared" ca="1" si="211"/>
        <v/>
      </c>
      <c r="AT670" s="63" t="str">
        <f t="shared" ca="1" si="212"/>
        <v/>
      </c>
      <c r="AU670" s="63" t="str">
        <f t="shared" ca="1" si="213"/>
        <v/>
      </c>
      <c r="AV670" s="63" t="str">
        <f t="shared" ca="1" si="214"/>
        <v/>
      </c>
      <c r="AW670" s="63" t="str">
        <f t="shared" ca="1" si="215"/>
        <v/>
      </c>
      <c r="AX670" s="63" t="str">
        <f t="shared" ca="1" si="216"/>
        <v/>
      </c>
      <c r="BC670"/>
    </row>
    <row r="671" spans="1:55" ht="16.5" x14ac:dyDescent="0.15">
      <c r="A671" s="60" t="str">
        <f ca="1">IFERROR(MATCH('자료입력 및 결과표시'!$A$4,OFFSET($I$3,$A670,,1000),0)+$A670,"")</f>
        <v/>
      </c>
      <c r="B671" s="60" t="str">
        <f t="shared" ca="1" si="217"/>
        <v/>
      </c>
      <c r="H671" s="18">
        <f t="shared" si="200"/>
        <v>0</v>
      </c>
      <c r="I671" s="129"/>
      <c r="J671" s="130"/>
      <c r="K671" s="131"/>
      <c r="L671" s="132"/>
      <c r="M671" s="113"/>
      <c r="N671" s="114"/>
      <c r="O671" s="114"/>
      <c r="P671" s="114"/>
      <c r="Q671" s="114"/>
      <c r="R671" s="114"/>
      <c r="S671" s="115"/>
      <c r="T671" s="116"/>
      <c r="U671" s="133"/>
      <c r="V671" s="134"/>
      <c r="W671" s="135"/>
      <c r="X671" s="141">
        <f t="shared" si="201"/>
        <v>0</v>
      </c>
      <c r="Y671" s="142">
        <f t="shared" si="202"/>
        <v>0</v>
      </c>
      <c r="Z671" s="142">
        <f t="shared" si="203"/>
        <v>0</v>
      </c>
      <c r="AA671" s="143">
        <f t="shared" si="204"/>
        <v>0</v>
      </c>
      <c r="AC671" s="53">
        <f>IF(AND(NOT(X671=0),$I671='자료입력 및 결과표시'!$A$4,COUNTIF('업무중복도(데이터 입력)'!$M671:$S671,'자료입력 및 결과표시'!A$9)&gt;=1),1,0)</f>
        <v>0</v>
      </c>
      <c r="AD671" s="53">
        <f>IF(AND(NOT(Y671=0),$I671='자료입력 및 결과표시'!$A$4,COUNTIF('업무중복도(데이터 입력)'!$M671:$S671,'자료입력 및 결과표시'!B$9)&gt;=1),2,0)</f>
        <v>0</v>
      </c>
      <c r="AE671" s="53">
        <f>IF(AND(NOT(Z671=0),$I671='자료입력 및 결과표시'!$A$4,COUNTIF('업무중복도(데이터 입력)'!$M671:$S671,'자료입력 및 결과표시'!C$9)&gt;=1),3,0)</f>
        <v>0</v>
      </c>
      <c r="AF671" s="53">
        <f>IF(AND(NOT(AA671=0),$I671='자료입력 및 결과표시'!$A$4,COUNTIF('업무중복도(데이터 입력)'!$M671:$S671,'자료입력 및 결과표시'!D$9)&gt;=1),4,0)</f>
        <v>0</v>
      </c>
      <c r="AH671" s="20" t="str">
        <f t="shared" si="205"/>
        <v>\\\0</v>
      </c>
      <c r="AI671" s="20" t="str">
        <f t="shared" si="206"/>
        <v>\\\0</v>
      </c>
      <c r="AJ671" s="20" t="str">
        <f t="shared" si="207"/>
        <v>\\\0</v>
      </c>
      <c r="AK671" s="20" t="str">
        <f t="shared" si="208"/>
        <v>\\\0</v>
      </c>
      <c r="AM671" s="63" t="str">
        <f ca="1">IFERROR(MATCH('자료입력 및 결과표시'!$U$4,OFFSET($AH$3,$AM670,,1000),0)+$AM670,"")</f>
        <v/>
      </c>
      <c r="AN671" s="63" t="str">
        <f ca="1">IFERROR(MATCH('자료입력 및 결과표시'!$V$4,OFFSET($AI$3,$AN670,,1000),0)+$AN670,"")</f>
        <v/>
      </c>
      <c r="AO671" s="63" t="str">
        <f ca="1">IFERROR(MATCH('자료입력 및 결과표시'!$W$4,OFFSET($AJ$3,$AO670,,1000),0)+$AO670,"")</f>
        <v/>
      </c>
      <c r="AP671" s="63" t="str">
        <f ca="1">IFERROR(MATCH('자료입력 및 결과표시'!$X$4,OFFSET($AK$3,$AP670,,1000),0)+$AP670,"")</f>
        <v/>
      </c>
      <c r="AQ671" s="63" t="str">
        <f t="shared" ca="1" si="209"/>
        <v/>
      </c>
      <c r="AR671" s="63" t="str">
        <f t="shared" ca="1" si="210"/>
        <v/>
      </c>
      <c r="AS671" s="63" t="str">
        <f t="shared" ca="1" si="211"/>
        <v/>
      </c>
      <c r="AT671" s="63" t="str">
        <f t="shared" ca="1" si="212"/>
        <v/>
      </c>
      <c r="AU671" s="63" t="str">
        <f t="shared" ca="1" si="213"/>
        <v/>
      </c>
      <c r="AV671" s="63" t="str">
        <f t="shared" ca="1" si="214"/>
        <v/>
      </c>
      <c r="AW671" s="63" t="str">
        <f t="shared" ca="1" si="215"/>
        <v/>
      </c>
      <c r="AX671" s="63" t="str">
        <f t="shared" ca="1" si="216"/>
        <v/>
      </c>
      <c r="BC671"/>
    </row>
    <row r="672" spans="1:55" ht="16.5" x14ac:dyDescent="0.15">
      <c r="A672" s="60" t="str">
        <f ca="1">IFERROR(MATCH('자료입력 및 결과표시'!$A$4,OFFSET($I$3,$A671,,1000),0)+$A671,"")</f>
        <v/>
      </c>
      <c r="B672" s="60" t="str">
        <f t="shared" ca="1" si="217"/>
        <v/>
      </c>
      <c r="H672" s="18">
        <f t="shared" si="200"/>
        <v>0</v>
      </c>
      <c r="I672" s="129"/>
      <c r="J672" s="130"/>
      <c r="K672" s="131"/>
      <c r="L672" s="132"/>
      <c r="M672" s="113"/>
      <c r="N672" s="114"/>
      <c r="O672" s="114"/>
      <c r="P672" s="114"/>
      <c r="Q672" s="114"/>
      <c r="R672" s="114"/>
      <c r="S672" s="115"/>
      <c r="T672" s="116"/>
      <c r="U672" s="133"/>
      <c r="V672" s="134"/>
      <c r="W672" s="135"/>
      <c r="X672" s="141">
        <f t="shared" si="201"/>
        <v>0</v>
      </c>
      <c r="Y672" s="142">
        <f t="shared" si="202"/>
        <v>0</v>
      </c>
      <c r="Z672" s="142">
        <f t="shared" si="203"/>
        <v>0</v>
      </c>
      <c r="AA672" s="143">
        <f t="shared" si="204"/>
        <v>0</v>
      </c>
      <c r="AC672" s="53">
        <f>IF(AND(NOT(X672=0),$I672='자료입력 및 결과표시'!$A$4,COUNTIF('업무중복도(데이터 입력)'!$M672:$S672,'자료입력 및 결과표시'!A$9)&gt;=1),1,0)</f>
        <v>0</v>
      </c>
      <c r="AD672" s="53">
        <f>IF(AND(NOT(Y672=0),$I672='자료입력 및 결과표시'!$A$4,COUNTIF('업무중복도(데이터 입력)'!$M672:$S672,'자료입력 및 결과표시'!B$9)&gt;=1),2,0)</f>
        <v>0</v>
      </c>
      <c r="AE672" s="53">
        <f>IF(AND(NOT(Z672=0),$I672='자료입력 및 결과표시'!$A$4,COUNTIF('업무중복도(데이터 입력)'!$M672:$S672,'자료입력 및 결과표시'!C$9)&gt;=1),3,0)</f>
        <v>0</v>
      </c>
      <c r="AF672" s="53">
        <f>IF(AND(NOT(AA672=0),$I672='자료입력 및 결과표시'!$A$4,COUNTIF('업무중복도(데이터 입력)'!$M672:$S672,'자료입력 및 결과표시'!D$9)&gt;=1),4,0)</f>
        <v>0</v>
      </c>
      <c r="AH672" s="20" t="str">
        <f t="shared" si="205"/>
        <v>\\\0</v>
      </c>
      <c r="AI672" s="20" t="str">
        <f t="shared" si="206"/>
        <v>\\\0</v>
      </c>
      <c r="AJ672" s="20" t="str">
        <f t="shared" si="207"/>
        <v>\\\0</v>
      </c>
      <c r="AK672" s="20" t="str">
        <f t="shared" si="208"/>
        <v>\\\0</v>
      </c>
      <c r="AM672" s="63" t="str">
        <f ca="1">IFERROR(MATCH('자료입력 및 결과표시'!$U$4,OFFSET($AH$3,$AM671,,1000),0)+$AM671,"")</f>
        <v/>
      </c>
      <c r="AN672" s="63" t="str">
        <f ca="1">IFERROR(MATCH('자료입력 및 결과표시'!$V$4,OFFSET($AI$3,$AN671,,1000),0)+$AN671,"")</f>
        <v/>
      </c>
      <c r="AO672" s="63" t="str">
        <f ca="1">IFERROR(MATCH('자료입력 및 결과표시'!$W$4,OFFSET($AJ$3,$AO671,,1000),0)+$AO671,"")</f>
        <v/>
      </c>
      <c r="AP672" s="63" t="str">
        <f ca="1">IFERROR(MATCH('자료입력 및 결과표시'!$X$4,OFFSET($AK$3,$AP671,,1000),0)+$AP671,"")</f>
        <v/>
      </c>
      <c r="AQ672" s="63" t="str">
        <f t="shared" ca="1" si="209"/>
        <v/>
      </c>
      <c r="AR672" s="63" t="str">
        <f t="shared" ca="1" si="210"/>
        <v/>
      </c>
      <c r="AS672" s="63" t="str">
        <f t="shared" ca="1" si="211"/>
        <v/>
      </c>
      <c r="AT672" s="63" t="str">
        <f t="shared" ca="1" si="212"/>
        <v/>
      </c>
      <c r="AU672" s="63" t="str">
        <f t="shared" ca="1" si="213"/>
        <v/>
      </c>
      <c r="AV672" s="63" t="str">
        <f t="shared" ca="1" si="214"/>
        <v/>
      </c>
      <c r="AW672" s="63" t="str">
        <f t="shared" ca="1" si="215"/>
        <v/>
      </c>
      <c r="AX672" s="63" t="str">
        <f t="shared" ca="1" si="216"/>
        <v/>
      </c>
      <c r="BC672"/>
    </row>
    <row r="673" spans="1:55" ht="16.5" x14ac:dyDescent="0.15">
      <c r="A673" s="60" t="str">
        <f ca="1">IFERROR(MATCH('자료입력 및 결과표시'!$A$4,OFFSET($I$3,$A672,,1000),0)+$A672,"")</f>
        <v/>
      </c>
      <c r="B673" s="60" t="str">
        <f t="shared" ca="1" si="217"/>
        <v/>
      </c>
      <c r="H673" s="18">
        <f t="shared" si="200"/>
        <v>0</v>
      </c>
      <c r="I673" s="129"/>
      <c r="J673" s="130"/>
      <c r="K673" s="131"/>
      <c r="L673" s="132"/>
      <c r="M673" s="113"/>
      <c r="N673" s="114"/>
      <c r="O673" s="114"/>
      <c r="P673" s="114"/>
      <c r="Q673" s="114"/>
      <c r="R673" s="114"/>
      <c r="S673" s="115"/>
      <c r="T673" s="116"/>
      <c r="U673" s="133"/>
      <c r="V673" s="134"/>
      <c r="W673" s="135"/>
      <c r="X673" s="141">
        <f t="shared" si="201"/>
        <v>0</v>
      </c>
      <c r="Y673" s="142">
        <f t="shared" si="202"/>
        <v>0</v>
      </c>
      <c r="Z673" s="142">
        <f t="shared" si="203"/>
        <v>0</v>
      </c>
      <c r="AA673" s="143">
        <f t="shared" si="204"/>
        <v>0</v>
      </c>
      <c r="AC673" s="53">
        <f>IF(AND(NOT(X673=0),$I673='자료입력 및 결과표시'!$A$4,COUNTIF('업무중복도(데이터 입력)'!$M673:$S673,'자료입력 및 결과표시'!A$9)&gt;=1),1,0)</f>
        <v>0</v>
      </c>
      <c r="AD673" s="53">
        <f>IF(AND(NOT(Y673=0),$I673='자료입력 및 결과표시'!$A$4,COUNTIF('업무중복도(데이터 입력)'!$M673:$S673,'자료입력 및 결과표시'!B$9)&gt;=1),2,0)</f>
        <v>0</v>
      </c>
      <c r="AE673" s="53">
        <f>IF(AND(NOT(Z673=0),$I673='자료입력 및 결과표시'!$A$4,COUNTIF('업무중복도(데이터 입력)'!$M673:$S673,'자료입력 및 결과표시'!C$9)&gt;=1),3,0)</f>
        <v>0</v>
      </c>
      <c r="AF673" s="53">
        <f>IF(AND(NOT(AA673=0),$I673='자료입력 및 결과표시'!$A$4,COUNTIF('업무중복도(데이터 입력)'!$M673:$S673,'자료입력 및 결과표시'!D$9)&gt;=1),4,0)</f>
        <v>0</v>
      </c>
      <c r="AH673" s="20" t="str">
        <f t="shared" si="205"/>
        <v>\\\0</v>
      </c>
      <c r="AI673" s="20" t="str">
        <f t="shared" si="206"/>
        <v>\\\0</v>
      </c>
      <c r="AJ673" s="20" t="str">
        <f t="shared" si="207"/>
        <v>\\\0</v>
      </c>
      <c r="AK673" s="20" t="str">
        <f t="shared" si="208"/>
        <v>\\\0</v>
      </c>
      <c r="AM673" s="63" t="str">
        <f ca="1">IFERROR(MATCH('자료입력 및 결과표시'!$U$4,OFFSET($AH$3,$AM672,,1000),0)+$AM672,"")</f>
        <v/>
      </c>
      <c r="AN673" s="63" t="str">
        <f ca="1">IFERROR(MATCH('자료입력 및 결과표시'!$V$4,OFFSET($AI$3,$AN672,,1000),0)+$AN672,"")</f>
        <v/>
      </c>
      <c r="AO673" s="63" t="str">
        <f ca="1">IFERROR(MATCH('자료입력 및 결과표시'!$W$4,OFFSET($AJ$3,$AO672,,1000),0)+$AO672,"")</f>
        <v/>
      </c>
      <c r="AP673" s="63" t="str">
        <f ca="1">IFERROR(MATCH('자료입력 및 결과표시'!$X$4,OFFSET($AK$3,$AP672,,1000),0)+$AP672,"")</f>
        <v/>
      </c>
      <c r="AQ673" s="63" t="str">
        <f t="shared" ca="1" si="209"/>
        <v/>
      </c>
      <c r="AR673" s="63" t="str">
        <f t="shared" ca="1" si="210"/>
        <v/>
      </c>
      <c r="AS673" s="63" t="str">
        <f t="shared" ca="1" si="211"/>
        <v/>
      </c>
      <c r="AT673" s="63" t="str">
        <f t="shared" ca="1" si="212"/>
        <v/>
      </c>
      <c r="AU673" s="63" t="str">
        <f t="shared" ca="1" si="213"/>
        <v/>
      </c>
      <c r="AV673" s="63" t="str">
        <f t="shared" ca="1" si="214"/>
        <v/>
      </c>
      <c r="AW673" s="63" t="str">
        <f t="shared" ca="1" si="215"/>
        <v/>
      </c>
      <c r="AX673" s="63" t="str">
        <f t="shared" ca="1" si="216"/>
        <v/>
      </c>
      <c r="BC673"/>
    </row>
    <row r="674" spans="1:55" ht="16.5" x14ac:dyDescent="0.15">
      <c r="A674" s="60" t="str">
        <f ca="1">IFERROR(MATCH('자료입력 및 결과표시'!$A$4,OFFSET($I$3,$A673,,1000),0)+$A673,"")</f>
        <v/>
      </c>
      <c r="B674" s="60" t="str">
        <f t="shared" ca="1" si="217"/>
        <v/>
      </c>
      <c r="H674" s="18">
        <f t="shared" si="200"/>
        <v>0</v>
      </c>
      <c r="I674" s="129"/>
      <c r="J674" s="130"/>
      <c r="K674" s="131"/>
      <c r="L674" s="132"/>
      <c r="M674" s="113"/>
      <c r="N674" s="114"/>
      <c r="O674" s="114"/>
      <c r="P674" s="114"/>
      <c r="Q674" s="114"/>
      <c r="R674" s="114"/>
      <c r="S674" s="115"/>
      <c r="T674" s="116"/>
      <c r="U674" s="133"/>
      <c r="V674" s="134"/>
      <c r="W674" s="135"/>
      <c r="X674" s="141">
        <f t="shared" si="201"/>
        <v>0</v>
      </c>
      <c r="Y674" s="142">
        <f t="shared" si="202"/>
        <v>0</v>
      </c>
      <c r="Z674" s="142">
        <f t="shared" si="203"/>
        <v>0</v>
      </c>
      <c r="AA674" s="143">
        <f t="shared" si="204"/>
        <v>0</v>
      </c>
      <c r="AC674" s="53">
        <f>IF(AND(NOT(X674=0),$I674='자료입력 및 결과표시'!$A$4,COUNTIF('업무중복도(데이터 입력)'!$M674:$S674,'자료입력 및 결과표시'!A$9)&gt;=1),1,0)</f>
        <v>0</v>
      </c>
      <c r="AD674" s="53">
        <f>IF(AND(NOT(Y674=0),$I674='자료입력 및 결과표시'!$A$4,COUNTIF('업무중복도(데이터 입력)'!$M674:$S674,'자료입력 및 결과표시'!B$9)&gt;=1),2,0)</f>
        <v>0</v>
      </c>
      <c r="AE674" s="53">
        <f>IF(AND(NOT(Z674=0),$I674='자료입력 및 결과표시'!$A$4,COUNTIF('업무중복도(데이터 입력)'!$M674:$S674,'자료입력 및 결과표시'!C$9)&gt;=1),3,0)</f>
        <v>0</v>
      </c>
      <c r="AF674" s="53">
        <f>IF(AND(NOT(AA674=0),$I674='자료입력 및 결과표시'!$A$4,COUNTIF('업무중복도(데이터 입력)'!$M674:$S674,'자료입력 및 결과표시'!D$9)&gt;=1),4,0)</f>
        <v>0</v>
      </c>
      <c r="AH674" s="20" t="str">
        <f t="shared" si="205"/>
        <v>\\\0</v>
      </c>
      <c r="AI674" s="20" t="str">
        <f t="shared" si="206"/>
        <v>\\\0</v>
      </c>
      <c r="AJ674" s="20" t="str">
        <f t="shared" si="207"/>
        <v>\\\0</v>
      </c>
      <c r="AK674" s="20" t="str">
        <f t="shared" si="208"/>
        <v>\\\0</v>
      </c>
      <c r="AM674" s="63" t="str">
        <f ca="1">IFERROR(MATCH('자료입력 및 결과표시'!$U$4,OFFSET($AH$3,$AM673,,1000),0)+$AM673,"")</f>
        <v/>
      </c>
      <c r="AN674" s="63" t="str">
        <f ca="1">IFERROR(MATCH('자료입력 및 결과표시'!$V$4,OFFSET($AI$3,$AN673,,1000),0)+$AN673,"")</f>
        <v/>
      </c>
      <c r="AO674" s="63" t="str">
        <f ca="1">IFERROR(MATCH('자료입력 및 결과표시'!$W$4,OFFSET($AJ$3,$AO673,,1000),0)+$AO673,"")</f>
        <v/>
      </c>
      <c r="AP674" s="63" t="str">
        <f ca="1">IFERROR(MATCH('자료입력 및 결과표시'!$X$4,OFFSET($AK$3,$AP673,,1000),0)+$AP673,"")</f>
        <v/>
      </c>
      <c r="AQ674" s="63" t="str">
        <f t="shared" ca="1" si="209"/>
        <v/>
      </c>
      <c r="AR674" s="63" t="str">
        <f t="shared" ca="1" si="210"/>
        <v/>
      </c>
      <c r="AS674" s="63" t="str">
        <f t="shared" ca="1" si="211"/>
        <v/>
      </c>
      <c r="AT674" s="63" t="str">
        <f t="shared" ca="1" si="212"/>
        <v/>
      </c>
      <c r="AU674" s="63" t="str">
        <f t="shared" ca="1" si="213"/>
        <v/>
      </c>
      <c r="AV674" s="63" t="str">
        <f t="shared" ca="1" si="214"/>
        <v/>
      </c>
      <c r="AW674" s="63" t="str">
        <f t="shared" ca="1" si="215"/>
        <v/>
      </c>
      <c r="AX674" s="63" t="str">
        <f t="shared" ca="1" si="216"/>
        <v/>
      </c>
      <c r="BC674"/>
    </row>
    <row r="675" spans="1:55" ht="16.5" x14ac:dyDescent="0.15">
      <c r="A675" s="60" t="str">
        <f ca="1">IFERROR(MATCH('자료입력 및 결과표시'!$A$4,OFFSET($I$3,$A674,,1000),0)+$A674,"")</f>
        <v/>
      </c>
      <c r="B675" s="60" t="str">
        <f t="shared" ca="1" si="217"/>
        <v/>
      </c>
      <c r="H675" s="18">
        <f t="shared" si="200"/>
        <v>0</v>
      </c>
      <c r="I675" s="129"/>
      <c r="J675" s="130"/>
      <c r="K675" s="131"/>
      <c r="L675" s="132"/>
      <c r="M675" s="113"/>
      <c r="N675" s="114"/>
      <c r="O675" s="114"/>
      <c r="P675" s="114"/>
      <c r="Q675" s="114"/>
      <c r="R675" s="114"/>
      <c r="S675" s="115"/>
      <c r="T675" s="116"/>
      <c r="U675" s="133"/>
      <c r="V675" s="134"/>
      <c r="W675" s="135"/>
      <c r="X675" s="141">
        <f t="shared" si="201"/>
        <v>0</v>
      </c>
      <c r="Y675" s="142">
        <f t="shared" si="202"/>
        <v>0</v>
      </c>
      <c r="Z675" s="142">
        <f t="shared" si="203"/>
        <v>0</v>
      </c>
      <c r="AA675" s="143">
        <f t="shared" si="204"/>
        <v>0</v>
      </c>
      <c r="AC675" s="53">
        <f>IF(AND(NOT(X675=0),$I675='자료입력 및 결과표시'!$A$4,COUNTIF('업무중복도(데이터 입력)'!$M675:$S675,'자료입력 및 결과표시'!A$9)&gt;=1),1,0)</f>
        <v>0</v>
      </c>
      <c r="AD675" s="53">
        <f>IF(AND(NOT(Y675=0),$I675='자료입력 및 결과표시'!$A$4,COUNTIF('업무중복도(데이터 입력)'!$M675:$S675,'자료입력 및 결과표시'!B$9)&gt;=1),2,0)</f>
        <v>0</v>
      </c>
      <c r="AE675" s="53">
        <f>IF(AND(NOT(Z675=0),$I675='자료입력 및 결과표시'!$A$4,COUNTIF('업무중복도(데이터 입력)'!$M675:$S675,'자료입력 및 결과표시'!C$9)&gt;=1),3,0)</f>
        <v>0</v>
      </c>
      <c r="AF675" s="53">
        <f>IF(AND(NOT(AA675=0),$I675='자료입력 및 결과표시'!$A$4,COUNTIF('업무중복도(데이터 입력)'!$M675:$S675,'자료입력 및 결과표시'!D$9)&gt;=1),4,0)</f>
        <v>0</v>
      </c>
      <c r="AH675" s="20" t="str">
        <f t="shared" si="205"/>
        <v>\\\0</v>
      </c>
      <c r="AI675" s="20" t="str">
        <f t="shared" si="206"/>
        <v>\\\0</v>
      </c>
      <c r="AJ675" s="20" t="str">
        <f t="shared" si="207"/>
        <v>\\\0</v>
      </c>
      <c r="AK675" s="20" t="str">
        <f t="shared" si="208"/>
        <v>\\\0</v>
      </c>
      <c r="AM675" s="63" t="str">
        <f ca="1">IFERROR(MATCH('자료입력 및 결과표시'!$U$4,OFFSET($AH$3,$AM674,,1000),0)+$AM674,"")</f>
        <v/>
      </c>
      <c r="AN675" s="63" t="str">
        <f ca="1">IFERROR(MATCH('자료입력 및 결과표시'!$V$4,OFFSET($AI$3,$AN674,,1000),0)+$AN674,"")</f>
        <v/>
      </c>
      <c r="AO675" s="63" t="str">
        <f ca="1">IFERROR(MATCH('자료입력 및 결과표시'!$W$4,OFFSET($AJ$3,$AO674,,1000),0)+$AO674,"")</f>
        <v/>
      </c>
      <c r="AP675" s="63" t="str">
        <f ca="1">IFERROR(MATCH('자료입력 및 결과표시'!$X$4,OFFSET($AK$3,$AP674,,1000),0)+$AP674,"")</f>
        <v/>
      </c>
      <c r="AQ675" s="63" t="str">
        <f t="shared" ca="1" si="209"/>
        <v/>
      </c>
      <c r="AR675" s="63" t="str">
        <f t="shared" ca="1" si="210"/>
        <v/>
      </c>
      <c r="AS675" s="63" t="str">
        <f t="shared" ca="1" si="211"/>
        <v/>
      </c>
      <c r="AT675" s="63" t="str">
        <f t="shared" ca="1" si="212"/>
        <v/>
      </c>
      <c r="AU675" s="63" t="str">
        <f t="shared" ca="1" si="213"/>
        <v/>
      </c>
      <c r="AV675" s="63" t="str">
        <f t="shared" ca="1" si="214"/>
        <v/>
      </c>
      <c r="AW675" s="63" t="str">
        <f t="shared" ca="1" si="215"/>
        <v/>
      </c>
      <c r="AX675" s="63" t="str">
        <f t="shared" ca="1" si="216"/>
        <v/>
      </c>
      <c r="BC675"/>
    </row>
    <row r="676" spans="1:55" ht="16.5" x14ac:dyDescent="0.15">
      <c r="A676" s="60" t="str">
        <f ca="1">IFERROR(MATCH('자료입력 및 결과표시'!$A$4,OFFSET($I$3,$A675,,1000),0)+$A675,"")</f>
        <v/>
      </c>
      <c r="B676" s="60" t="str">
        <f t="shared" ca="1" si="217"/>
        <v/>
      </c>
      <c r="H676" s="18">
        <f t="shared" si="200"/>
        <v>0</v>
      </c>
      <c r="I676" s="129"/>
      <c r="J676" s="130"/>
      <c r="K676" s="131"/>
      <c r="L676" s="132"/>
      <c r="M676" s="113"/>
      <c r="N676" s="114"/>
      <c r="O676" s="114"/>
      <c r="P676" s="114"/>
      <c r="Q676" s="114"/>
      <c r="R676" s="114"/>
      <c r="S676" s="115"/>
      <c r="T676" s="116"/>
      <c r="U676" s="133"/>
      <c r="V676" s="134"/>
      <c r="W676" s="135"/>
      <c r="X676" s="141">
        <f t="shared" si="201"/>
        <v>0</v>
      </c>
      <c r="Y676" s="142">
        <f t="shared" si="202"/>
        <v>0</v>
      </c>
      <c r="Z676" s="142">
        <f t="shared" si="203"/>
        <v>0</v>
      </c>
      <c r="AA676" s="143">
        <f t="shared" si="204"/>
        <v>0</v>
      </c>
      <c r="AC676" s="53">
        <f>IF(AND(NOT(X676=0),$I676='자료입력 및 결과표시'!$A$4,COUNTIF('업무중복도(데이터 입력)'!$M676:$S676,'자료입력 및 결과표시'!A$9)&gt;=1),1,0)</f>
        <v>0</v>
      </c>
      <c r="AD676" s="53">
        <f>IF(AND(NOT(Y676=0),$I676='자료입력 및 결과표시'!$A$4,COUNTIF('업무중복도(데이터 입력)'!$M676:$S676,'자료입력 및 결과표시'!B$9)&gt;=1),2,0)</f>
        <v>0</v>
      </c>
      <c r="AE676" s="53">
        <f>IF(AND(NOT(Z676=0),$I676='자료입력 및 결과표시'!$A$4,COUNTIF('업무중복도(데이터 입력)'!$M676:$S676,'자료입력 및 결과표시'!C$9)&gt;=1),3,0)</f>
        <v>0</v>
      </c>
      <c r="AF676" s="53">
        <f>IF(AND(NOT(AA676=0),$I676='자료입력 및 결과표시'!$A$4,COUNTIF('업무중복도(데이터 입력)'!$M676:$S676,'자료입력 및 결과표시'!D$9)&gt;=1),4,0)</f>
        <v>0</v>
      </c>
      <c r="AH676" s="20" t="str">
        <f t="shared" si="205"/>
        <v>\\\0</v>
      </c>
      <c r="AI676" s="20" t="str">
        <f t="shared" si="206"/>
        <v>\\\0</v>
      </c>
      <c r="AJ676" s="20" t="str">
        <f t="shared" si="207"/>
        <v>\\\0</v>
      </c>
      <c r="AK676" s="20" t="str">
        <f t="shared" si="208"/>
        <v>\\\0</v>
      </c>
      <c r="AM676" s="63" t="str">
        <f ca="1">IFERROR(MATCH('자료입력 및 결과표시'!$U$4,OFFSET($AH$3,$AM675,,1000),0)+$AM675,"")</f>
        <v/>
      </c>
      <c r="AN676" s="63" t="str">
        <f ca="1">IFERROR(MATCH('자료입력 및 결과표시'!$V$4,OFFSET($AI$3,$AN675,,1000),0)+$AN675,"")</f>
        <v/>
      </c>
      <c r="AO676" s="63" t="str">
        <f ca="1">IFERROR(MATCH('자료입력 및 결과표시'!$W$4,OFFSET($AJ$3,$AO675,,1000),0)+$AO675,"")</f>
        <v/>
      </c>
      <c r="AP676" s="63" t="str">
        <f ca="1">IFERROR(MATCH('자료입력 및 결과표시'!$X$4,OFFSET($AK$3,$AP675,,1000),0)+$AP675,"")</f>
        <v/>
      </c>
      <c r="AQ676" s="63" t="str">
        <f t="shared" ca="1" si="209"/>
        <v/>
      </c>
      <c r="AR676" s="63" t="str">
        <f t="shared" ca="1" si="210"/>
        <v/>
      </c>
      <c r="AS676" s="63" t="str">
        <f t="shared" ca="1" si="211"/>
        <v/>
      </c>
      <c r="AT676" s="63" t="str">
        <f t="shared" ca="1" si="212"/>
        <v/>
      </c>
      <c r="AU676" s="63" t="str">
        <f t="shared" ca="1" si="213"/>
        <v/>
      </c>
      <c r="AV676" s="63" t="str">
        <f t="shared" ca="1" si="214"/>
        <v/>
      </c>
      <c r="AW676" s="63" t="str">
        <f t="shared" ca="1" si="215"/>
        <v/>
      </c>
      <c r="AX676" s="63" t="str">
        <f t="shared" ca="1" si="216"/>
        <v/>
      </c>
      <c r="BC676"/>
    </row>
    <row r="677" spans="1:55" ht="16.5" x14ac:dyDescent="0.15">
      <c r="A677" s="60" t="str">
        <f ca="1">IFERROR(MATCH('자료입력 및 결과표시'!$A$4,OFFSET($I$3,$A676,,1000),0)+$A676,"")</f>
        <v/>
      </c>
      <c r="B677" s="60" t="str">
        <f t="shared" ca="1" si="217"/>
        <v/>
      </c>
      <c r="H677" s="18">
        <f t="shared" si="200"/>
        <v>0</v>
      </c>
      <c r="I677" s="129"/>
      <c r="J677" s="130"/>
      <c r="K677" s="131"/>
      <c r="L677" s="132"/>
      <c r="M677" s="113"/>
      <c r="N677" s="114"/>
      <c r="O677" s="114"/>
      <c r="P677" s="114"/>
      <c r="Q677" s="114"/>
      <c r="R677" s="114"/>
      <c r="S677" s="115"/>
      <c r="T677" s="116"/>
      <c r="U677" s="133"/>
      <c r="V677" s="134"/>
      <c r="W677" s="135"/>
      <c r="X677" s="141">
        <f t="shared" si="201"/>
        <v>0</v>
      </c>
      <c r="Y677" s="142">
        <f t="shared" si="202"/>
        <v>0</v>
      </c>
      <c r="Z677" s="142">
        <f t="shared" si="203"/>
        <v>0</v>
      </c>
      <c r="AA677" s="143">
        <f t="shared" si="204"/>
        <v>0</v>
      </c>
      <c r="AC677" s="53">
        <f>IF(AND(NOT(X677=0),$I677='자료입력 및 결과표시'!$A$4,COUNTIF('업무중복도(데이터 입력)'!$M677:$S677,'자료입력 및 결과표시'!A$9)&gt;=1),1,0)</f>
        <v>0</v>
      </c>
      <c r="AD677" s="53">
        <f>IF(AND(NOT(Y677=0),$I677='자료입력 및 결과표시'!$A$4,COUNTIF('업무중복도(데이터 입력)'!$M677:$S677,'자료입력 및 결과표시'!B$9)&gt;=1),2,0)</f>
        <v>0</v>
      </c>
      <c r="AE677" s="53">
        <f>IF(AND(NOT(Z677=0),$I677='자료입력 및 결과표시'!$A$4,COUNTIF('업무중복도(데이터 입력)'!$M677:$S677,'자료입력 및 결과표시'!C$9)&gt;=1),3,0)</f>
        <v>0</v>
      </c>
      <c r="AF677" s="53">
        <f>IF(AND(NOT(AA677=0),$I677='자료입력 및 결과표시'!$A$4,COUNTIF('업무중복도(데이터 입력)'!$M677:$S677,'자료입력 및 결과표시'!D$9)&gt;=1),4,0)</f>
        <v>0</v>
      </c>
      <c r="AH677" s="20" t="str">
        <f t="shared" si="205"/>
        <v>\\\0</v>
      </c>
      <c r="AI677" s="20" t="str">
        <f t="shared" si="206"/>
        <v>\\\0</v>
      </c>
      <c r="AJ677" s="20" t="str">
        <f t="shared" si="207"/>
        <v>\\\0</v>
      </c>
      <c r="AK677" s="20" t="str">
        <f t="shared" si="208"/>
        <v>\\\0</v>
      </c>
      <c r="AM677" s="63" t="str">
        <f ca="1">IFERROR(MATCH('자료입력 및 결과표시'!$U$4,OFFSET($AH$3,$AM676,,1000),0)+$AM676,"")</f>
        <v/>
      </c>
      <c r="AN677" s="63" t="str">
        <f ca="1">IFERROR(MATCH('자료입력 및 결과표시'!$V$4,OFFSET($AI$3,$AN676,,1000),0)+$AN676,"")</f>
        <v/>
      </c>
      <c r="AO677" s="63" t="str">
        <f ca="1">IFERROR(MATCH('자료입력 및 결과표시'!$W$4,OFFSET($AJ$3,$AO676,,1000),0)+$AO676,"")</f>
        <v/>
      </c>
      <c r="AP677" s="63" t="str">
        <f ca="1">IFERROR(MATCH('자료입력 및 결과표시'!$X$4,OFFSET($AK$3,$AP676,,1000),0)+$AP676,"")</f>
        <v/>
      </c>
      <c r="AQ677" s="63" t="str">
        <f t="shared" ca="1" si="209"/>
        <v/>
      </c>
      <c r="AR677" s="63" t="str">
        <f t="shared" ca="1" si="210"/>
        <v/>
      </c>
      <c r="AS677" s="63" t="str">
        <f t="shared" ca="1" si="211"/>
        <v/>
      </c>
      <c r="AT677" s="63" t="str">
        <f t="shared" ca="1" si="212"/>
        <v/>
      </c>
      <c r="AU677" s="63" t="str">
        <f t="shared" ca="1" si="213"/>
        <v/>
      </c>
      <c r="AV677" s="63" t="str">
        <f t="shared" ca="1" si="214"/>
        <v/>
      </c>
      <c r="AW677" s="63" t="str">
        <f t="shared" ca="1" si="215"/>
        <v/>
      </c>
      <c r="AX677" s="63" t="str">
        <f t="shared" ca="1" si="216"/>
        <v/>
      </c>
      <c r="BC677"/>
    </row>
    <row r="678" spans="1:55" ht="16.5" x14ac:dyDescent="0.15">
      <c r="A678" s="60" t="str">
        <f ca="1">IFERROR(MATCH('자료입력 및 결과표시'!$A$4,OFFSET($I$3,$A677,,1000),0)+$A677,"")</f>
        <v/>
      </c>
      <c r="B678" s="60" t="str">
        <f t="shared" ca="1" si="217"/>
        <v/>
      </c>
      <c r="H678" s="18">
        <f t="shared" si="200"/>
        <v>0</v>
      </c>
      <c r="I678" s="129"/>
      <c r="J678" s="130"/>
      <c r="K678" s="131"/>
      <c r="L678" s="132"/>
      <c r="M678" s="113"/>
      <c r="N678" s="114"/>
      <c r="O678" s="114"/>
      <c r="P678" s="114"/>
      <c r="Q678" s="114"/>
      <c r="R678" s="114"/>
      <c r="S678" s="115"/>
      <c r="T678" s="116"/>
      <c r="U678" s="133"/>
      <c r="V678" s="134"/>
      <c r="W678" s="135"/>
      <c r="X678" s="141">
        <f t="shared" si="201"/>
        <v>0</v>
      </c>
      <c r="Y678" s="142">
        <f t="shared" si="202"/>
        <v>0</v>
      </c>
      <c r="Z678" s="142">
        <f t="shared" si="203"/>
        <v>0</v>
      </c>
      <c r="AA678" s="143">
        <f t="shared" si="204"/>
        <v>0</v>
      </c>
      <c r="AC678" s="53">
        <f>IF(AND(NOT(X678=0),$I678='자료입력 및 결과표시'!$A$4,COUNTIF('업무중복도(데이터 입력)'!$M678:$S678,'자료입력 및 결과표시'!A$9)&gt;=1),1,0)</f>
        <v>0</v>
      </c>
      <c r="AD678" s="53">
        <f>IF(AND(NOT(Y678=0),$I678='자료입력 및 결과표시'!$A$4,COUNTIF('업무중복도(데이터 입력)'!$M678:$S678,'자료입력 및 결과표시'!B$9)&gt;=1),2,0)</f>
        <v>0</v>
      </c>
      <c r="AE678" s="53">
        <f>IF(AND(NOT(Z678=0),$I678='자료입력 및 결과표시'!$A$4,COUNTIF('업무중복도(데이터 입력)'!$M678:$S678,'자료입력 및 결과표시'!C$9)&gt;=1),3,0)</f>
        <v>0</v>
      </c>
      <c r="AF678" s="53">
        <f>IF(AND(NOT(AA678=0),$I678='자료입력 및 결과표시'!$A$4,COUNTIF('업무중복도(데이터 입력)'!$M678:$S678,'자료입력 및 결과표시'!D$9)&gt;=1),4,0)</f>
        <v>0</v>
      </c>
      <c r="AH678" s="20" t="str">
        <f t="shared" si="205"/>
        <v>\\\0</v>
      </c>
      <c r="AI678" s="20" t="str">
        <f t="shared" si="206"/>
        <v>\\\0</v>
      </c>
      <c r="AJ678" s="20" t="str">
        <f t="shared" si="207"/>
        <v>\\\0</v>
      </c>
      <c r="AK678" s="20" t="str">
        <f t="shared" si="208"/>
        <v>\\\0</v>
      </c>
      <c r="AM678" s="63" t="str">
        <f ca="1">IFERROR(MATCH('자료입력 및 결과표시'!$U$4,OFFSET($AH$3,$AM677,,1000),0)+$AM677,"")</f>
        <v/>
      </c>
      <c r="AN678" s="63" t="str">
        <f ca="1">IFERROR(MATCH('자료입력 및 결과표시'!$V$4,OFFSET($AI$3,$AN677,,1000),0)+$AN677,"")</f>
        <v/>
      </c>
      <c r="AO678" s="63" t="str">
        <f ca="1">IFERROR(MATCH('자료입력 및 결과표시'!$W$4,OFFSET($AJ$3,$AO677,,1000),0)+$AO677,"")</f>
        <v/>
      </c>
      <c r="AP678" s="63" t="str">
        <f ca="1">IFERROR(MATCH('자료입력 및 결과표시'!$X$4,OFFSET($AK$3,$AP677,,1000),0)+$AP677,"")</f>
        <v/>
      </c>
      <c r="AQ678" s="63" t="str">
        <f t="shared" ca="1" si="209"/>
        <v/>
      </c>
      <c r="AR678" s="63" t="str">
        <f t="shared" ca="1" si="210"/>
        <v/>
      </c>
      <c r="AS678" s="63" t="str">
        <f t="shared" ca="1" si="211"/>
        <v/>
      </c>
      <c r="AT678" s="63" t="str">
        <f t="shared" ca="1" si="212"/>
        <v/>
      </c>
      <c r="AU678" s="63" t="str">
        <f t="shared" ca="1" si="213"/>
        <v/>
      </c>
      <c r="AV678" s="63" t="str">
        <f t="shared" ca="1" si="214"/>
        <v/>
      </c>
      <c r="AW678" s="63" t="str">
        <f t="shared" ca="1" si="215"/>
        <v/>
      </c>
      <c r="AX678" s="63" t="str">
        <f t="shared" ca="1" si="216"/>
        <v/>
      </c>
      <c r="BC678"/>
    </row>
    <row r="679" spans="1:55" ht="16.5" x14ac:dyDescent="0.15">
      <c r="A679" s="60" t="str">
        <f ca="1">IFERROR(MATCH('자료입력 및 결과표시'!$A$4,OFFSET($I$3,$A678,,1000),0)+$A678,"")</f>
        <v/>
      </c>
      <c r="B679" s="60" t="str">
        <f t="shared" ca="1" si="217"/>
        <v/>
      </c>
      <c r="H679" s="18">
        <f t="shared" si="200"/>
        <v>0</v>
      </c>
      <c r="I679" s="129"/>
      <c r="J679" s="130"/>
      <c r="K679" s="131"/>
      <c r="L679" s="132"/>
      <c r="M679" s="113"/>
      <c r="N679" s="114"/>
      <c r="O679" s="114"/>
      <c r="P679" s="114"/>
      <c r="Q679" s="114"/>
      <c r="R679" s="114"/>
      <c r="S679" s="115"/>
      <c r="T679" s="116"/>
      <c r="U679" s="133"/>
      <c r="V679" s="134"/>
      <c r="W679" s="135"/>
      <c r="X679" s="141">
        <f t="shared" si="201"/>
        <v>0</v>
      </c>
      <c r="Y679" s="142">
        <f t="shared" si="202"/>
        <v>0</v>
      </c>
      <c r="Z679" s="142">
        <f t="shared" si="203"/>
        <v>0</v>
      </c>
      <c r="AA679" s="143">
        <f t="shared" si="204"/>
        <v>0</v>
      </c>
      <c r="AC679" s="53">
        <f>IF(AND(NOT(X679=0),$I679='자료입력 및 결과표시'!$A$4,COUNTIF('업무중복도(데이터 입력)'!$M679:$S679,'자료입력 및 결과표시'!A$9)&gt;=1),1,0)</f>
        <v>0</v>
      </c>
      <c r="AD679" s="53">
        <f>IF(AND(NOT(Y679=0),$I679='자료입력 및 결과표시'!$A$4,COUNTIF('업무중복도(데이터 입력)'!$M679:$S679,'자료입력 및 결과표시'!B$9)&gt;=1),2,0)</f>
        <v>0</v>
      </c>
      <c r="AE679" s="53">
        <f>IF(AND(NOT(Z679=0),$I679='자료입력 및 결과표시'!$A$4,COUNTIF('업무중복도(데이터 입력)'!$M679:$S679,'자료입력 및 결과표시'!C$9)&gt;=1),3,0)</f>
        <v>0</v>
      </c>
      <c r="AF679" s="53">
        <f>IF(AND(NOT(AA679=0),$I679='자료입력 및 결과표시'!$A$4,COUNTIF('업무중복도(데이터 입력)'!$M679:$S679,'자료입력 및 결과표시'!D$9)&gt;=1),4,0)</f>
        <v>0</v>
      </c>
      <c r="AH679" s="20" t="str">
        <f t="shared" si="205"/>
        <v>\\\0</v>
      </c>
      <c r="AI679" s="20" t="str">
        <f t="shared" si="206"/>
        <v>\\\0</v>
      </c>
      <c r="AJ679" s="20" t="str">
        <f t="shared" si="207"/>
        <v>\\\0</v>
      </c>
      <c r="AK679" s="20" t="str">
        <f t="shared" si="208"/>
        <v>\\\0</v>
      </c>
      <c r="AM679" s="63" t="str">
        <f ca="1">IFERROR(MATCH('자료입력 및 결과표시'!$U$4,OFFSET($AH$3,$AM678,,1000),0)+$AM678,"")</f>
        <v/>
      </c>
      <c r="AN679" s="63" t="str">
        <f ca="1">IFERROR(MATCH('자료입력 및 결과표시'!$V$4,OFFSET($AI$3,$AN678,,1000),0)+$AN678,"")</f>
        <v/>
      </c>
      <c r="AO679" s="63" t="str">
        <f ca="1">IFERROR(MATCH('자료입력 및 결과표시'!$W$4,OFFSET($AJ$3,$AO678,,1000),0)+$AO678,"")</f>
        <v/>
      </c>
      <c r="AP679" s="63" t="str">
        <f ca="1">IFERROR(MATCH('자료입력 및 결과표시'!$X$4,OFFSET($AK$3,$AP678,,1000),0)+$AP678,"")</f>
        <v/>
      </c>
      <c r="AQ679" s="63" t="str">
        <f t="shared" ca="1" si="209"/>
        <v/>
      </c>
      <c r="AR679" s="63" t="str">
        <f t="shared" ca="1" si="210"/>
        <v/>
      </c>
      <c r="AS679" s="63" t="str">
        <f t="shared" ca="1" si="211"/>
        <v/>
      </c>
      <c r="AT679" s="63" t="str">
        <f t="shared" ca="1" si="212"/>
        <v/>
      </c>
      <c r="AU679" s="63" t="str">
        <f t="shared" ca="1" si="213"/>
        <v/>
      </c>
      <c r="AV679" s="63" t="str">
        <f t="shared" ca="1" si="214"/>
        <v/>
      </c>
      <c r="AW679" s="63" t="str">
        <f t="shared" ca="1" si="215"/>
        <v/>
      </c>
      <c r="AX679" s="63" t="str">
        <f t="shared" ca="1" si="216"/>
        <v/>
      </c>
      <c r="BC679"/>
    </row>
    <row r="680" spans="1:55" ht="16.5" x14ac:dyDescent="0.15">
      <c r="A680" s="60" t="str">
        <f ca="1">IFERROR(MATCH('자료입력 및 결과표시'!$A$4,OFFSET($I$3,$A679,,1000),0)+$A679,"")</f>
        <v/>
      </c>
      <c r="B680" s="60" t="str">
        <f t="shared" ca="1" si="217"/>
        <v/>
      </c>
      <c r="H680" s="18">
        <f t="shared" si="200"/>
        <v>0</v>
      </c>
      <c r="I680" s="129"/>
      <c r="J680" s="130"/>
      <c r="K680" s="131"/>
      <c r="L680" s="132"/>
      <c r="M680" s="113"/>
      <c r="N680" s="114"/>
      <c r="O680" s="114"/>
      <c r="P680" s="114"/>
      <c r="Q680" s="114"/>
      <c r="R680" s="114"/>
      <c r="S680" s="115"/>
      <c r="T680" s="116"/>
      <c r="U680" s="133"/>
      <c r="V680" s="134"/>
      <c r="W680" s="135"/>
      <c r="X680" s="141">
        <f t="shared" si="201"/>
        <v>0</v>
      </c>
      <c r="Y680" s="142">
        <f t="shared" si="202"/>
        <v>0</v>
      </c>
      <c r="Z680" s="142">
        <f t="shared" si="203"/>
        <v>0</v>
      </c>
      <c r="AA680" s="143">
        <f t="shared" si="204"/>
        <v>0</v>
      </c>
      <c r="AC680" s="53">
        <f>IF(AND(NOT(X680=0),$I680='자료입력 및 결과표시'!$A$4,COUNTIF('업무중복도(데이터 입력)'!$M680:$S680,'자료입력 및 결과표시'!A$9)&gt;=1),1,0)</f>
        <v>0</v>
      </c>
      <c r="AD680" s="53">
        <f>IF(AND(NOT(Y680=0),$I680='자료입력 및 결과표시'!$A$4,COUNTIF('업무중복도(데이터 입력)'!$M680:$S680,'자료입력 및 결과표시'!B$9)&gt;=1),2,0)</f>
        <v>0</v>
      </c>
      <c r="AE680" s="53">
        <f>IF(AND(NOT(Z680=0),$I680='자료입력 및 결과표시'!$A$4,COUNTIF('업무중복도(데이터 입력)'!$M680:$S680,'자료입력 및 결과표시'!C$9)&gt;=1),3,0)</f>
        <v>0</v>
      </c>
      <c r="AF680" s="53">
        <f>IF(AND(NOT(AA680=0),$I680='자료입력 및 결과표시'!$A$4,COUNTIF('업무중복도(데이터 입력)'!$M680:$S680,'자료입력 및 결과표시'!D$9)&gt;=1),4,0)</f>
        <v>0</v>
      </c>
      <c r="AH680" s="20" t="str">
        <f t="shared" si="205"/>
        <v>\\\0</v>
      </c>
      <c r="AI680" s="20" t="str">
        <f t="shared" si="206"/>
        <v>\\\0</v>
      </c>
      <c r="AJ680" s="20" t="str">
        <f t="shared" si="207"/>
        <v>\\\0</v>
      </c>
      <c r="AK680" s="20" t="str">
        <f t="shared" si="208"/>
        <v>\\\0</v>
      </c>
      <c r="AM680" s="63" t="str">
        <f ca="1">IFERROR(MATCH('자료입력 및 결과표시'!$U$4,OFFSET($AH$3,$AM679,,1000),0)+$AM679,"")</f>
        <v/>
      </c>
      <c r="AN680" s="63" t="str">
        <f ca="1">IFERROR(MATCH('자료입력 및 결과표시'!$V$4,OFFSET($AI$3,$AN679,,1000),0)+$AN679,"")</f>
        <v/>
      </c>
      <c r="AO680" s="63" t="str">
        <f ca="1">IFERROR(MATCH('자료입력 및 결과표시'!$W$4,OFFSET($AJ$3,$AO679,,1000),0)+$AO679,"")</f>
        <v/>
      </c>
      <c r="AP680" s="63" t="str">
        <f ca="1">IFERROR(MATCH('자료입력 및 결과표시'!$X$4,OFFSET($AK$3,$AP679,,1000),0)+$AP679,"")</f>
        <v/>
      </c>
      <c r="AQ680" s="63" t="str">
        <f t="shared" ca="1" si="209"/>
        <v/>
      </c>
      <c r="AR680" s="63" t="str">
        <f t="shared" ca="1" si="210"/>
        <v/>
      </c>
      <c r="AS680" s="63" t="str">
        <f t="shared" ca="1" si="211"/>
        <v/>
      </c>
      <c r="AT680" s="63" t="str">
        <f t="shared" ca="1" si="212"/>
        <v/>
      </c>
      <c r="AU680" s="63" t="str">
        <f t="shared" ca="1" si="213"/>
        <v/>
      </c>
      <c r="AV680" s="63" t="str">
        <f t="shared" ca="1" si="214"/>
        <v/>
      </c>
      <c r="AW680" s="63" t="str">
        <f t="shared" ca="1" si="215"/>
        <v/>
      </c>
      <c r="AX680" s="63" t="str">
        <f t="shared" ca="1" si="216"/>
        <v/>
      </c>
      <c r="BC680"/>
    </row>
    <row r="681" spans="1:55" ht="16.5" x14ac:dyDescent="0.15">
      <c r="A681" s="60" t="str">
        <f ca="1">IFERROR(MATCH('자료입력 및 결과표시'!$A$4,OFFSET($I$3,$A680,,1000),0)+$A680,"")</f>
        <v/>
      </c>
      <c r="B681" s="60" t="str">
        <f t="shared" ca="1" si="217"/>
        <v/>
      </c>
      <c r="H681" s="18">
        <f t="shared" si="200"/>
        <v>0</v>
      </c>
      <c r="I681" s="129"/>
      <c r="J681" s="130"/>
      <c r="K681" s="131"/>
      <c r="L681" s="132"/>
      <c r="M681" s="113"/>
      <c r="N681" s="114"/>
      <c r="O681" s="114"/>
      <c r="P681" s="114"/>
      <c r="Q681" s="114"/>
      <c r="R681" s="114"/>
      <c r="S681" s="115"/>
      <c r="T681" s="116"/>
      <c r="U681" s="133"/>
      <c r="V681" s="134"/>
      <c r="W681" s="135"/>
      <c r="X681" s="141">
        <f t="shared" si="201"/>
        <v>0</v>
      </c>
      <c r="Y681" s="142">
        <f t="shared" si="202"/>
        <v>0</v>
      </c>
      <c r="Z681" s="142">
        <f t="shared" si="203"/>
        <v>0</v>
      </c>
      <c r="AA681" s="143">
        <f t="shared" si="204"/>
        <v>0</v>
      </c>
      <c r="AC681" s="53">
        <f>IF(AND(NOT(X681=0),$I681='자료입력 및 결과표시'!$A$4,COUNTIF('업무중복도(데이터 입력)'!$M681:$S681,'자료입력 및 결과표시'!A$9)&gt;=1),1,0)</f>
        <v>0</v>
      </c>
      <c r="AD681" s="53">
        <f>IF(AND(NOT(Y681=0),$I681='자료입력 및 결과표시'!$A$4,COUNTIF('업무중복도(데이터 입력)'!$M681:$S681,'자료입력 및 결과표시'!B$9)&gt;=1),2,0)</f>
        <v>0</v>
      </c>
      <c r="AE681" s="53">
        <f>IF(AND(NOT(Z681=0),$I681='자료입력 및 결과표시'!$A$4,COUNTIF('업무중복도(데이터 입력)'!$M681:$S681,'자료입력 및 결과표시'!C$9)&gt;=1),3,0)</f>
        <v>0</v>
      </c>
      <c r="AF681" s="53">
        <f>IF(AND(NOT(AA681=0),$I681='자료입력 및 결과표시'!$A$4,COUNTIF('업무중복도(데이터 입력)'!$M681:$S681,'자료입력 및 결과표시'!D$9)&gt;=1),4,0)</f>
        <v>0</v>
      </c>
      <c r="AH681" s="20" t="str">
        <f t="shared" si="205"/>
        <v>\\\0</v>
      </c>
      <c r="AI681" s="20" t="str">
        <f t="shared" si="206"/>
        <v>\\\0</v>
      </c>
      <c r="AJ681" s="20" t="str">
        <f t="shared" si="207"/>
        <v>\\\0</v>
      </c>
      <c r="AK681" s="20" t="str">
        <f t="shared" si="208"/>
        <v>\\\0</v>
      </c>
      <c r="AM681" s="63" t="str">
        <f ca="1">IFERROR(MATCH('자료입력 및 결과표시'!$U$4,OFFSET($AH$3,$AM680,,1000),0)+$AM680,"")</f>
        <v/>
      </c>
      <c r="AN681" s="63" t="str">
        <f ca="1">IFERROR(MATCH('자료입력 및 결과표시'!$V$4,OFFSET($AI$3,$AN680,,1000),0)+$AN680,"")</f>
        <v/>
      </c>
      <c r="AO681" s="63" t="str">
        <f ca="1">IFERROR(MATCH('자료입력 및 결과표시'!$W$4,OFFSET($AJ$3,$AO680,,1000),0)+$AO680,"")</f>
        <v/>
      </c>
      <c r="AP681" s="63" t="str">
        <f ca="1">IFERROR(MATCH('자료입력 및 결과표시'!$X$4,OFFSET($AK$3,$AP680,,1000),0)+$AP680,"")</f>
        <v/>
      </c>
      <c r="AQ681" s="63" t="str">
        <f t="shared" ca="1" si="209"/>
        <v/>
      </c>
      <c r="AR681" s="63" t="str">
        <f t="shared" ca="1" si="210"/>
        <v/>
      </c>
      <c r="AS681" s="63" t="str">
        <f t="shared" ca="1" si="211"/>
        <v/>
      </c>
      <c r="AT681" s="63" t="str">
        <f t="shared" ca="1" si="212"/>
        <v/>
      </c>
      <c r="AU681" s="63" t="str">
        <f t="shared" ca="1" si="213"/>
        <v/>
      </c>
      <c r="AV681" s="63" t="str">
        <f t="shared" ca="1" si="214"/>
        <v/>
      </c>
      <c r="AW681" s="63" t="str">
        <f t="shared" ca="1" si="215"/>
        <v/>
      </c>
      <c r="AX681" s="63" t="str">
        <f t="shared" ca="1" si="216"/>
        <v/>
      </c>
      <c r="BC681"/>
    </row>
    <row r="682" spans="1:55" ht="16.5" x14ac:dyDescent="0.15">
      <c r="A682" s="60" t="str">
        <f ca="1">IFERROR(MATCH('자료입력 및 결과표시'!$A$4,OFFSET($I$3,$A681,,1000),0)+$A681,"")</f>
        <v/>
      </c>
      <c r="B682" s="60" t="str">
        <f t="shared" ca="1" si="217"/>
        <v/>
      </c>
      <c r="H682" s="18">
        <f t="shared" si="200"/>
        <v>0</v>
      </c>
      <c r="I682" s="129"/>
      <c r="J682" s="130"/>
      <c r="K682" s="131"/>
      <c r="L682" s="132"/>
      <c r="M682" s="113"/>
      <c r="N682" s="114"/>
      <c r="O682" s="114"/>
      <c r="P682" s="114"/>
      <c r="Q682" s="114"/>
      <c r="R682" s="114"/>
      <c r="S682" s="115"/>
      <c r="T682" s="116"/>
      <c r="U682" s="133"/>
      <c r="V682" s="134"/>
      <c r="W682" s="135"/>
      <c r="X682" s="141">
        <f t="shared" si="201"/>
        <v>0</v>
      </c>
      <c r="Y682" s="142">
        <f t="shared" si="202"/>
        <v>0</v>
      </c>
      <c r="Z682" s="142">
        <f t="shared" si="203"/>
        <v>0</v>
      </c>
      <c r="AA682" s="143">
        <f t="shared" si="204"/>
        <v>0</v>
      </c>
      <c r="AC682" s="53">
        <f>IF(AND(NOT(X682=0),$I682='자료입력 및 결과표시'!$A$4,COUNTIF('업무중복도(데이터 입력)'!$M682:$S682,'자료입력 및 결과표시'!A$9)&gt;=1),1,0)</f>
        <v>0</v>
      </c>
      <c r="AD682" s="53">
        <f>IF(AND(NOT(Y682=0),$I682='자료입력 및 결과표시'!$A$4,COUNTIF('업무중복도(데이터 입력)'!$M682:$S682,'자료입력 및 결과표시'!B$9)&gt;=1),2,0)</f>
        <v>0</v>
      </c>
      <c r="AE682" s="53">
        <f>IF(AND(NOT(Z682=0),$I682='자료입력 및 결과표시'!$A$4,COUNTIF('업무중복도(데이터 입력)'!$M682:$S682,'자료입력 및 결과표시'!C$9)&gt;=1),3,0)</f>
        <v>0</v>
      </c>
      <c r="AF682" s="53">
        <f>IF(AND(NOT(AA682=0),$I682='자료입력 및 결과표시'!$A$4,COUNTIF('업무중복도(데이터 입력)'!$M682:$S682,'자료입력 및 결과표시'!D$9)&gt;=1),4,0)</f>
        <v>0</v>
      </c>
      <c r="AH682" s="20" t="str">
        <f t="shared" si="205"/>
        <v>\\\0</v>
      </c>
      <c r="AI682" s="20" t="str">
        <f t="shared" si="206"/>
        <v>\\\0</v>
      </c>
      <c r="AJ682" s="20" t="str">
        <f t="shared" si="207"/>
        <v>\\\0</v>
      </c>
      <c r="AK682" s="20" t="str">
        <f t="shared" si="208"/>
        <v>\\\0</v>
      </c>
      <c r="AM682" s="63" t="str">
        <f ca="1">IFERROR(MATCH('자료입력 및 결과표시'!$U$4,OFFSET($AH$3,$AM681,,1000),0)+$AM681,"")</f>
        <v/>
      </c>
      <c r="AN682" s="63" t="str">
        <f ca="1">IFERROR(MATCH('자료입력 및 결과표시'!$V$4,OFFSET($AI$3,$AN681,,1000),0)+$AN681,"")</f>
        <v/>
      </c>
      <c r="AO682" s="63" t="str">
        <f ca="1">IFERROR(MATCH('자료입력 및 결과표시'!$W$4,OFFSET($AJ$3,$AO681,,1000),0)+$AO681,"")</f>
        <v/>
      </c>
      <c r="AP682" s="63" t="str">
        <f ca="1">IFERROR(MATCH('자료입력 및 결과표시'!$X$4,OFFSET($AK$3,$AP681,,1000),0)+$AP681,"")</f>
        <v/>
      </c>
      <c r="AQ682" s="63" t="str">
        <f t="shared" ca="1" si="209"/>
        <v/>
      </c>
      <c r="AR682" s="63" t="str">
        <f t="shared" ca="1" si="210"/>
        <v/>
      </c>
      <c r="AS682" s="63" t="str">
        <f t="shared" ca="1" si="211"/>
        <v/>
      </c>
      <c r="AT682" s="63" t="str">
        <f t="shared" ca="1" si="212"/>
        <v/>
      </c>
      <c r="AU682" s="63" t="str">
        <f t="shared" ca="1" si="213"/>
        <v/>
      </c>
      <c r="AV682" s="63" t="str">
        <f t="shared" ca="1" si="214"/>
        <v/>
      </c>
      <c r="AW682" s="63" t="str">
        <f t="shared" ca="1" si="215"/>
        <v/>
      </c>
      <c r="AX682" s="63" t="str">
        <f t="shared" ca="1" si="216"/>
        <v/>
      </c>
      <c r="BC682"/>
    </row>
    <row r="683" spans="1:55" ht="16.5" x14ac:dyDescent="0.15">
      <c r="A683" s="60" t="str">
        <f ca="1">IFERROR(MATCH('자료입력 및 결과표시'!$A$4,OFFSET($I$3,$A682,,1000),0)+$A682,"")</f>
        <v/>
      </c>
      <c r="B683" s="60" t="str">
        <f t="shared" ca="1" si="217"/>
        <v/>
      </c>
      <c r="H683" s="18">
        <f t="shared" si="200"/>
        <v>0</v>
      </c>
      <c r="I683" s="129"/>
      <c r="J683" s="130"/>
      <c r="K683" s="131"/>
      <c r="L683" s="132"/>
      <c r="M683" s="113"/>
      <c r="N683" s="114"/>
      <c r="O683" s="114"/>
      <c r="P683" s="114"/>
      <c r="Q683" s="114"/>
      <c r="R683" s="114"/>
      <c r="S683" s="115"/>
      <c r="T683" s="116"/>
      <c r="U683" s="133"/>
      <c r="V683" s="134"/>
      <c r="W683" s="135"/>
      <c r="X683" s="141">
        <f t="shared" si="201"/>
        <v>0</v>
      </c>
      <c r="Y683" s="142">
        <f t="shared" si="202"/>
        <v>0</v>
      </c>
      <c r="Z683" s="142">
        <f t="shared" si="203"/>
        <v>0</v>
      </c>
      <c r="AA683" s="143">
        <f t="shared" si="204"/>
        <v>0</v>
      </c>
      <c r="AC683" s="53">
        <f>IF(AND(NOT(X683=0),$I683='자료입력 및 결과표시'!$A$4,COUNTIF('업무중복도(데이터 입력)'!$M683:$S683,'자료입력 및 결과표시'!A$9)&gt;=1),1,0)</f>
        <v>0</v>
      </c>
      <c r="AD683" s="53">
        <f>IF(AND(NOT(Y683=0),$I683='자료입력 및 결과표시'!$A$4,COUNTIF('업무중복도(데이터 입력)'!$M683:$S683,'자료입력 및 결과표시'!B$9)&gt;=1),2,0)</f>
        <v>0</v>
      </c>
      <c r="AE683" s="53">
        <f>IF(AND(NOT(Z683=0),$I683='자료입력 및 결과표시'!$A$4,COUNTIF('업무중복도(데이터 입력)'!$M683:$S683,'자료입력 및 결과표시'!C$9)&gt;=1),3,0)</f>
        <v>0</v>
      </c>
      <c r="AF683" s="53">
        <f>IF(AND(NOT(AA683=0),$I683='자료입력 및 결과표시'!$A$4,COUNTIF('업무중복도(데이터 입력)'!$M683:$S683,'자료입력 및 결과표시'!D$9)&gt;=1),4,0)</f>
        <v>0</v>
      </c>
      <c r="AH683" s="20" t="str">
        <f t="shared" si="205"/>
        <v>\\\0</v>
      </c>
      <c r="AI683" s="20" t="str">
        <f t="shared" si="206"/>
        <v>\\\0</v>
      </c>
      <c r="AJ683" s="20" t="str">
        <f t="shared" si="207"/>
        <v>\\\0</v>
      </c>
      <c r="AK683" s="20" t="str">
        <f t="shared" si="208"/>
        <v>\\\0</v>
      </c>
      <c r="AM683" s="63" t="str">
        <f ca="1">IFERROR(MATCH('자료입력 및 결과표시'!$U$4,OFFSET($AH$3,$AM682,,1000),0)+$AM682,"")</f>
        <v/>
      </c>
      <c r="AN683" s="63" t="str">
        <f ca="1">IFERROR(MATCH('자료입력 및 결과표시'!$V$4,OFFSET($AI$3,$AN682,,1000),0)+$AN682,"")</f>
        <v/>
      </c>
      <c r="AO683" s="63" t="str">
        <f ca="1">IFERROR(MATCH('자료입력 및 결과표시'!$W$4,OFFSET($AJ$3,$AO682,,1000),0)+$AO682,"")</f>
        <v/>
      </c>
      <c r="AP683" s="63" t="str">
        <f ca="1">IFERROR(MATCH('자료입력 및 결과표시'!$X$4,OFFSET($AK$3,$AP682,,1000),0)+$AP682,"")</f>
        <v/>
      </c>
      <c r="AQ683" s="63" t="str">
        <f t="shared" ca="1" si="209"/>
        <v/>
      </c>
      <c r="AR683" s="63" t="str">
        <f t="shared" ca="1" si="210"/>
        <v/>
      </c>
      <c r="AS683" s="63" t="str">
        <f t="shared" ca="1" si="211"/>
        <v/>
      </c>
      <c r="AT683" s="63" t="str">
        <f t="shared" ca="1" si="212"/>
        <v/>
      </c>
      <c r="AU683" s="63" t="str">
        <f t="shared" ca="1" si="213"/>
        <v/>
      </c>
      <c r="AV683" s="63" t="str">
        <f t="shared" ca="1" si="214"/>
        <v/>
      </c>
      <c r="AW683" s="63" t="str">
        <f t="shared" ca="1" si="215"/>
        <v/>
      </c>
      <c r="AX683" s="63" t="str">
        <f t="shared" ca="1" si="216"/>
        <v/>
      </c>
      <c r="BC683"/>
    </row>
    <row r="684" spans="1:55" ht="16.5" x14ac:dyDescent="0.15">
      <c r="A684" s="60" t="str">
        <f ca="1">IFERROR(MATCH('자료입력 및 결과표시'!$A$4,OFFSET($I$3,$A683,,1000),0)+$A683,"")</f>
        <v/>
      </c>
      <c r="B684" s="60" t="str">
        <f t="shared" ca="1" si="217"/>
        <v/>
      </c>
      <c r="H684" s="18">
        <f t="shared" si="200"/>
        <v>0</v>
      </c>
      <c r="I684" s="129"/>
      <c r="J684" s="130"/>
      <c r="K684" s="131"/>
      <c r="L684" s="132"/>
      <c r="M684" s="113"/>
      <c r="N684" s="114"/>
      <c r="O684" s="114"/>
      <c r="P684" s="114"/>
      <c r="Q684" s="114"/>
      <c r="R684" s="114"/>
      <c r="S684" s="115"/>
      <c r="T684" s="116"/>
      <c r="U684" s="133"/>
      <c r="V684" s="134"/>
      <c r="W684" s="135"/>
      <c r="X684" s="141">
        <f t="shared" si="201"/>
        <v>0</v>
      </c>
      <c r="Y684" s="142">
        <f t="shared" si="202"/>
        <v>0</v>
      </c>
      <c r="Z684" s="142">
        <f t="shared" si="203"/>
        <v>0</v>
      </c>
      <c r="AA684" s="143">
        <f t="shared" si="204"/>
        <v>0</v>
      </c>
      <c r="AC684" s="53">
        <f>IF(AND(NOT(X684=0),$I684='자료입력 및 결과표시'!$A$4,COUNTIF('업무중복도(데이터 입력)'!$M684:$S684,'자료입력 및 결과표시'!A$9)&gt;=1),1,0)</f>
        <v>0</v>
      </c>
      <c r="AD684" s="53">
        <f>IF(AND(NOT(Y684=0),$I684='자료입력 및 결과표시'!$A$4,COUNTIF('업무중복도(데이터 입력)'!$M684:$S684,'자료입력 및 결과표시'!B$9)&gt;=1),2,0)</f>
        <v>0</v>
      </c>
      <c r="AE684" s="53">
        <f>IF(AND(NOT(Z684=0),$I684='자료입력 및 결과표시'!$A$4,COUNTIF('업무중복도(데이터 입력)'!$M684:$S684,'자료입력 및 결과표시'!C$9)&gt;=1),3,0)</f>
        <v>0</v>
      </c>
      <c r="AF684" s="53">
        <f>IF(AND(NOT(AA684=0),$I684='자료입력 및 결과표시'!$A$4,COUNTIF('업무중복도(데이터 입력)'!$M684:$S684,'자료입력 및 결과표시'!D$9)&gt;=1),4,0)</f>
        <v>0</v>
      </c>
      <c r="AH684" s="20" t="str">
        <f t="shared" si="205"/>
        <v>\\\0</v>
      </c>
      <c r="AI684" s="20" t="str">
        <f t="shared" si="206"/>
        <v>\\\0</v>
      </c>
      <c r="AJ684" s="20" t="str">
        <f t="shared" si="207"/>
        <v>\\\0</v>
      </c>
      <c r="AK684" s="20" t="str">
        <f t="shared" si="208"/>
        <v>\\\0</v>
      </c>
      <c r="AM684" s="63" t="str">
        <f ca="1">IFERROR(MATCH('자료입력 및 결과표시'!$U$4,OFFSET($AH$3,$AM683,,1000),0)+$AM683,"")</f>
        <v/>
      </c>
      <c r="AN684" s="63" t="str">
        <f ca="1">IFERROR(MATCH('자료입력 및 결과표시'!$V$4,OFFSET($AI$3,$AN683,,1000),0)+$AN683,"")</f>
        <v/>
      </c>
      <c r="AO684" s="63" t="str">
        <f ca="1">IFERROR(MATCH('자료입력 및 결과표시'!$W$4,OFFSET($AJ$3,$AO683,,1000),0)+$AO683,"")</f>
        <v/>
      </c>
      <c r="AP684" s="63" t="str">
        <f ca="1">IFERROR(MATCH('자료입력 및 결과표시'!$X$4,OFFSET($AK$3,$AP683,,1000),0)+$AP683,"")</f>
        <v/>
      </c>
      <c r="AQ684" s="63" t="str">
        <f t="shared" ca="1" si="209"/>
        <v/>
      </c>
      <c r="AR684" s="63" t="str">
        <f t="shared" ca="1" si="210"/>
        <v/>
      </c>
      <c r="AS684" s="63" t="str">
        <f t="shared" ca="1" si="211"/>
        <v/>
      </c>
      <c r="AT684" s="63" t="str">
        <f t="shared" ca="1" si="212"/>
        <v/>
      </c>
      <c r="AU684" s="63" t="str">
        <f t="shared" ca="1" si="213"/>
        <v/>
      </c>
      <c r="AV684" s="63" t="str">
        <f t="shared" ca="1" si="214"/>
        <v/>
      </c>
      <c r="AW684" s="63" t="str">
        <f t="shared" ca="1" si="215"/>
        <v/>
      </c>
      <c r="AX684" s="63" t="str">
        <f t="shared" ca="1" si="216"/>
        <v/>
      </c>
      <c r="BC684"/>
    </row>
    <row r="685" spans="1:55" ht="16.5" x14ac:dyDescent="0.15">
      <c r="A685" s="60" t="str">
        <f ca="1">IFERROR(MATCH('자료입력 및 결과표시'!$A$4,OFFSET($I$3,$A684,,1000),0)+$A684,"")</f>
        <v/>
      </c>
      <c r="B685" s="60" t="str">
        <f t="shared" ca="1" si="217"/>
        <v/>
      </c>
      <c r="H685" s="18">
        <f t="shared" si="200"/>
        <v>0</v>
      </c>
      <c r="I685" s="129"/>
      <c r="J685" s="130"/>
      <c r="K685" s="131"/>
      <c r="L685" s="132"/>
      <c r="M685" s="113"/>
      <c r="N685" s="114"/>
      <c r="O685" s="114"/>
      <c r="P685" s="114"/>
      <c r="Q685" s="114"/>
      <c r="R685" s="114"/>
      <c r="S685" s="115"/>
      <c r="T685" s="116"/>
      <c r="U685" s="133"/>
      <c r="V685" s="134"/>
      <c r="W685" s="135"/>
      <c r="X685" s="141">
        <f t="shared" si="201"/>
        <v>0</v>
      </c>
      <c r="Y685" s="142">
        <f t="shared" si="202"/>
        <v>0</v>
      </c>
      <c r="Z685" s="142">
        <f t="shared" si="203"/>
        <v>0</v>
      </c>
      <c r="AA685" s="143">
        <f t="shared" si="204"/>
        <v>0</v>
      </c>
      <c r="AC685" s="53">
        <f>IF(AND(NOT(X685=0),$I685='자료입력 및 결과표시'!$A$4,COUNTIF('업무중복도(데이터 입력)'!$M685:$S685,'자료입력 및 결과표시'!A$9)&gt;=1),1,0)</f>
        <v>0</v>
      </c>
      <c r="AD685" s="53">
        <f>IF(AND(NOT(Y685=0),$I685='자료입력 및 결과표시'!$A$4,COUNTIF('업무중복도(데이터 입력)'!$M685:$S685,'자료입력 및 결과표시'!B$9)&gt;=1),2,0)</f>
        <v>0</v>
      </c>
      <c r="AE685" s="53">
        <f>IF(AND(NOT(Z685=0),$I685='자료입력 및 결과표시'!$A$4,COUNTIF('업무중복도(데이터 입력)'!$M685:$S685,'자료입력 및 결과표시'!C$9)&gt;=1),3,0)</f>
        <v>0</v>
      </c>
      <c r="AF685" s="53">
        <f>IF(AND(NOT(AA685=0),$I685='자료입력 및 결과표시'!$A$4,COUNTIF('업무중복도(데이터 입력)'!$M685:$S685,'자료입력 및 결과표시'!D$9)&gt;=1),4,0)</f>
        <v>0</v>
      </c>
      <c r="AH685" s="20" t="str">
        <f t="shared" si="205"/>
        <v>\\\0</v>
      </c>
      <c r="AI685" s="20" t="str">
        <f t="shared" si="206"/>
        <v>\\\0</v>
      </c>
      <c r="AJ685" s="20" t="str">
        <f t="shared" si="207"/>
        <v>\\\0</v>
      </c>
      <c r="AK685" s="20" t="str">
        <f t="shared" si="208"/>
        <v>\\\0</v>
      </c>
      <c r="AM685" s="63" t="str">
        <f ca="1">IFERROR(MATCH('자료입력 및 결과표시'!$U$4,OFFSET($AH$3,$AM684,,1000),0)+$AM684,"")</f>
        <v/>
      </c>
      <c r="AN685" s="63" t="str">
        <f ca="1">IFERROR(MATCH('자료입력 및 결과표시'!$V$4,OFFSET($AI$3,$AN684,,1000),0)+$AN684,"")</f>
        <v/>
      </c>
      <c r="AO685" s="63" t="str">
        <f ca="1">IFERROR(MATCH('자료입력 및 결과표시'!$W$4,OFFSET($AJ$3,$AO684,,1000),0)+$AO684,"")</f>
        <v/>
      </c>
      <c r="AP685" s="63" t="str">
        <f ca="1">IFERROR(MATCH('자료입력 및 결과표시'!$X$4,OFFSET($AK$3,$AP684,,1000),0)+$AP684,"")</f>
        <v/>
      </c>
      <c r="AQ685" s="63" t="str">
        <f t="shared" ca="1" si="209"/>
        <v/>
      </c>
      <c r="AR685" s="63" t="str">
        <f t="shared" ca="1" si="210"/>
        <v/>
      </c>
      <c r="AS685" s="63" t="str">
        <f t="shared" ca="1" si="211"/>
        <v/>
      </c>
      <c r="AT685" s="63" t="str">
        <f t="shared" ca="1" si="212"/>
        <v/>
      </c>
      <c r="AU685" s="63" t="str">
        <f t="shared" ca="1" si="213"/>
        <v/>
      </c>
      <c r="AV685" s="63" t="str">
        <f t="shared" ca="1" si="214"/>
        <v/>
      </c>
      <c r="AW685" s="63" t="str">
        <f t="shared" ca="1" si="215"/>
        <v/>
      </c>
      <c r="AX685" s="63" t="str">
        <f t="shared" ca="1" si="216"/>
        <v/>
      </c>
      <c r="BC685"/>
    </row>
    <row r="686" spans="1:55" ht="16.5" x14ac:dyDescent="0.15">
      <c r="A686" s="60" t="str">
        <f ca="1">IFERROR(MATCH('자료입력 및 결과표시'!$A$4,OFFSET($I$3,$A685,,1000),0)+$A685,"")</f>
        <v/>
      </c>
      <c r="B686" s="60" t="str">
        <f t="shared" ca="1" si="217"/>
        <v/>
      </c>
      <c r="H686" s="18">
        <f t="shared" si="200"/>
        <v>0</v>
      </c>
      <c r="I686" s="129"/>
      <c r="J686" s="130"/>
      <c r="K686" s="131"/>
      <c r="L686" s="132"/>
      <c r="M686" s="113"/>
      <c r="N686" s="114"/>
      <c r="O686" s="114"/>
      <c r="P686" s="114"/>
      <c r="Q686" s="114"/>
      <c r="R686" s="114"/>
      <c r="S686" s="115"/>
      <c r="T686" s="116"/>
      <c r="U686" s="133"/>
      <c r="V686" s="134"/>
      <c r="W686" s="135"/>
      <c r="X686" s="141">
        <f t="shared" si="201"/>
        <v>0</v>
      </c>
      <c r="Y686" s="142">
        <f t="shared" si="202"/>
        <v>0</v>
      </c>
      <c r="Z686" s="142">
        <f t="shared" si="203"/>
        <v>0</v>
      </c>
      <c r="AA686" s="143">
        <f t="shared" si="204"/>
        <v>0</v>
      </c>
      <c r="AC686" s="53">
        <f>IF(AND(NOT(X686=0),$I686='자료입력 및 결과표시'!$A$4,COUNTIF('업무중복도(데이터 입력)'!$M686:$S686,'자료입력 및 결과표시'!A$9)&gt;=1),1,0)</f>
        <v>0</v>
      </c>
      <c r="AD686" s="53">
        <f>IF(AND(NOT(Y686=0),$I686='자료입력 및 결과표시'!$A$4,COUNTIF('업무중복도(데이터 입력)'!$M686:$S686,'자료입력 및 결과표시'!B$9)&gt;=1),2,0)</f>
        <v>0</v>
      </c>
      <c r="AE686" s="53">
        <f>IF(AND(NOT(Z686=0),$I686='자료입력 및 결과표시'!$A$4,COUNTIF('업무중복도(데이터 입력)'!$M686:$S686,'자료입력 및 결과표시'!C$9)&gt;=1),3,0)</f>
        <v>0</v>
      </c>
      <c r="AF686" s="53">
        <f>IF(AND(NOT(AA686=0),$I686='자료입력 및 결과표시'!$A$4,COUNTIF('업무중복도(데이터 입력)'!$M686:$S686,'자료입력 및 결과표시'!D$9)&gt;=1),4,0)</f>
        <v>0</v>
      </c>
      <c r="AH686" s="20" t="str">
        <f t="shared" si="205"/>
        <v>\\\0</v>
      </c>
      <c r="AI686" s="20" t="str">
        <f t="shared" si="206"/>
        <v>\\\0</v>
      </c>
      <c r="AJ686" s="20" t="str">
        <f t="shared" si="207"/>
        <v>\\\0</v>
      </c>
      <c r="AK686" s="20" t="str">
        <f t="shared" si="208"/>
        <v>\\\0</v>
      </c>
      <c r="AM686" s="63" t="str">
        <f ca="1">IFERROR(MATCH('자료입력 및 결과표시'!$U$4,OFFSET($AH$3,$AM685,,1000),0)+$AM685,"")</f>
        <v/>
      </c>
      <c r="AN686" s="63" t="str">
        <f ca="1">IFERROR(MATCH('자료입력 및 결과표시'!$V$4,OFFSET($AI$3,$AN685,,1000),0)+$AN685,"")</f>
        <v/>
      </c>
      <c r="AO686" s="63" t="str">
        <f ca="1">IFERROR(MATCH('자료입력 및 결과표시'!$W$4,OFFSET($AJ$3,$AO685,,1000),0)+$AO685,"")</f>
        <v/>
      </c>
      <c r="AP686" s="63" t="str">
        <f ca="1">IFERROR(MATCH('자료입력 및 결과표시'!$X$4,OFFSET($AK$3,$AP685,,1000),0)+$AP685,"")</f>
        <v/>
      </c>
      <c r="AQ686" s="63" t="str">
        <f t="shared" ca="1" si="209"/>
        <v/>
      </c>
      <c r="AR686" s="63" t="str">
        <f t="shared" ca="1" si="210"/>
        <v/>
      </c>
      <c r="AS686" s="63" t="str">
        <f t="shared" ca="1" si="211"/>
        <v/>
      </c>
      <c r="AT686" s="63" t="str">
        <f t="shared" ca="1" si="212"/>
        <v/>
      </c>
      <c r="AU686" s="63" t="str">
        <f t="shared" ca="1" si="213"/>
        <v/>
      </c>
      <c r="AV686" s="63" t="str">
        <f t="shared" ca="1" si="214"/>
        <v/>
      </c>
      <c r="AW686" s="63" t="str">
        <f t="shared" ca="1" si="215"/>
        <v/>
      </c>
      <c r="AX686" s="63" t="str">
        <f t="shared" ca="1" si="216"/>
        <v/>
      </c>
      <c r="BC686"/>
    </row>
    <row r="687" spans="1:55" ht="16.5" x14ac:dyDescent="0.15">
      <c r="A687" s="60" t="str">
        <f ca="1">IFERROR(MATCH('자료입력 및 결과표시'!$A$4,OFFSET($I$3,$A686,,1000),0)+$A686,"")</f>
        <v/>
      </c>
      <c r="B687" s="60" t="str">
        <f t="shared" ca="1" si="217"/>
        <v/>
      </c>
      <c r="H687" s="18">
        <f t="shared" si="200"/>
        <v>0</v>
      </c>
      <c r="I687" s="129"/>
      <c r="J687" s="130"/>
      <c r="K687" s="131"/>
      <c r="L687" s="132"/>
      <c r="M687" s="113"/>
      <c r="N687" s="114"/>
      <c r="O687" s="114"/>
      <c r="P687" s="114"/>
      <c r="Q687" s="114"/>
      <c r="R687" s="114"/>
      <c r="S687" s="115"/>
      <c r="T687" s="116"/>
      <c r="U687" s="133"/>
      <c r="V687" s="134"/>
      <c r="W687" s="135"/>
      <c r="X687" s="141">
        <f t="shared" si="201"/>
        <v>0</v>
      </c>
      <c r="Y687" s="142">
        <f t="shared" si="202"/>
        <v>0</v>
      </c>
      <c r="Z687" s="142">
        <f t="shared" si="203"/>
        <v>0</v>
      </c>
      <c r="AA687" s="143">
        <f t="shared" si="204"/>
        <v>0</v>
      </c>
      <c r="AC687" s="53">
        <f>IF(AND(NOT(X687=0),$I687='자료입력 및 결과표시'!$A$4,COUNTIF('업무중복도(데이터 입력)'!$M687:$S687,'자료입력 및 결과표시'!A$9)&gt;=1),1,0)</f>
        <v>0</v>
      </c>
      <c r="AD687" s="53">
        <f>IF(AND(NOT(Y687=0),$I687='자료입력 및 결과표시'!$A$4,COUNTIF('업무중복도(데이터 입력)'!$M687:$S687,'자료입력 및 결과표시'!B$9)&gt;=1),2,0)</f>
        <v>0</v>
      </c>
      <c r="AE687" s="53">
        <f>IF(AND(NOT(Z687=0),$I687='자료입력 및 결과표시'!$A$4,COUNTIF('업무중복도(데이터 입력)'!$M687:$S687,'자료입력 및 결과표시'!C$9)&gt;=1),3,0)</f>
        <v>0</v>
      </c>
      <c r="AF687" s="53">
        <f>IF(AND(NOT(AA687=0),$I687='자료입력 및 결과표시'!$A$4,COUNTIF('업무중복도(데이터 입력)'!$M687:$S687,'자료입력 및 결과표시'!D$9)&gt;=1),4,0)</f>
        <v>0</v>
      </c>
      <c r="AH687" s="20" t="str">
        <f t="shared" si="205"/>
        <v>\\\0</v>
      </c>
      <c r="AI687" s="20" t="str">
        <f t="shared" si="206"/>
        <v>\\\0</v>
      </c>
      <c r="AJ687" s="20" t="str">
        <f t="shared" si="207"/>
        <v>\\\0</v>
      </c>
      <c r="AK687" s="20" t="str">
        <f t="shared" si="208"/>
        <v>\\\0</v>
      </c>
      <c r="AM687" s="63" t="str">
        <f ca="1">IFERROR(MATCH('자료입력 및 결과표시'!$U$4,OFFSET($AH$3,$AM686,,1000),0)+$AM686,"")</f>
        <v/>
      </c>
      <c r="AN687" s="63" t="str">
        <f ca="1">IFERROR(MATCH('자료입력 및 결과표시'!$V$4,OFFSET($AI$3,$AN686,,1000),0)+$AN686,"")</f>
        <v/>
      </c>
      <c r="AO687" s="63" t="str">
        <f ca="1">IFERROR(MATCH('자료입력 및 결과표시'!$W$4,OFFSET($AJ$3,$AO686,,1000),0)+$AO686,"")</f>
        <v/>
      </c>
      <c r="AP687" s="63" t="str">
        <f ca="1">IFERROR(MATCH('자료입력 및 결과표시'!$X$4,OFFSET($AK$3,$AP686,,1000),0)+$AP686,"")</f>
        <v/>
      </c>
      <c r="AQ687" s="63" t="str">
        <f t="shared" ca="1" si="209"/>
        <v/>
      </c>
      <c r="AR687" s="63" t="str">
        <f t="shared" ca="1" si="210"/>
        <v/>
      </c>
      <c r="AS687" s="63" t="str">
        <f t="shared" ca="1" si="211"/>
        <v/>
      </c>
      <c r="AT687" s="63" t="str">
        <f t="shared" ca="1" si="212"/>
        <v/>
      </c>
      <c r="AU687" s="63" t="str">
        <f t="shared" ca="1" si="213"/>
        <v/>
      </c>
      <c r="AV687" s="63" t="str">
        <f t="shared" ca="1" si="214"/>
        <v/>
      </c>
      <c r="AW687" s="63" t="str">
        <f t="shared" ca="1" si="215"/>
        <v/>
      </c>
      <c r="AX687" s="63" t="str">
        <f t="shared" ca="1" si="216"/>
        <v/>
      </c>
      <c r="BC687"/>
    </row>
    <row r="688" spans="1:55" ht="16.5" x14ac:dyDescent="0.15">
      <c r="A688" s="60" t="str">
        <f ca="1">IFERROR(MATCH('자료입력 및 결과표시'!$A$4,OFFSET($I$3,$A687,,1000),0)+$A687,"")</f>
        <v/>
      </c>
      <c r="B688" s="60" t="str">
        <f t="shared" ca="1" si="217"/>
        <v/>
      </c>
      <c r="H688" s="18">
        <f t="shared" si="200"/>
        <v>0</v>
      </c>
      <c r="I688" s="129"/>
      <c r="J688" s="130"/>
      <c r="K688" s="131"/>
      <c r="L688" s="132"/>
      <c r="M688" s="113"/>
      <c r="N688" s="114"/>
      <c r="O688" s="114"/>
      <c r="P688" s="114"/>
      <c r="Q688" s="114"/>
      <c r="R688" s="114"/>
      <c r="S688" s="115"/>
      <c r="T688" s="116"/>
      <c r="U688" s="133"/>
      <c r="V688" s="134"/>
      <c r="W688" s="135"/>
      <c r="X688" s="141">
        <f t="shared" si="201"/>
        <v>0</v>
      </c>
      <c r="Y688" s="142">
        <f t="shared" si="202"/>
        <v>0</v>
      </c>
      <c r="Z688" s="142">
        <f t="shared" si="203"/>
        <v>0</v>
      </c>
      <c r="AA688" s="143">
        <f t="shared" si="204"/>
        <v>0</v>
      </c>
      <c r="AC688" s="53">
        <f>IF(AND(NOT(X688=0),$I688='자료입력 및 결과표시'!$A$4,COUNTIF('업무중복도(데이터 입력)'!$M688:$S688,'자료입력 및 결과표시'!A$9)&gt;=1),1,0)</f>
        <v>0</v>
      </c>
      <c r="AD688" s="53">
        <f>IF(AND(NOT(Y688=0),$I688='자료입력 및 결과표시'!$A$4,COUNTIF('업무중복도(데이터 입력)'!$M688:$S688,'자료입력 및 결과표시'!B$9)&gt;=1),2,0)</f>
        <v>0</v>
      </c>
      <c r="AE688" s="53">
        <f>IF(AND(NOT(Z688=0),$I688='자료입력 및 결과표시'!$A$4,COUNTIF('업무중복도(데이터 입력)'!$M688:$S688,'자료입력 및 결과표시'!C$9)&gt;=1),3,0)</f>
        <v>0</v>
      </c>
      <c r="AF688" s="53">
        <f>IF(AND(NOT(AA688=0),$I688='자료입력 및 결과표시'!$A$4,COUNTIF('업무중복도(데이터 입력)'!$M688:$S688,'자료입력 및 결과표시'!D$9)&gt;=1),4,0)</f>
        <v>0</v>
      </c>
      <c r="AH688" s="20" t="str">
        <f t="shared" si="205"/>
        <v>\\\0</v>
      </c>
      <c r="AI688" s="20" t="str">
        <f t="shared" si="206"/>
        <v>\\\0</v>
      </c>
      <c r="AJ688" s="20" t="str">
        <f t="shared" si="207"/>
        <v>\\\0</v>
      </c>
      <c r="AK688" s="20" t="str">
        <f t="shared" si="208"/>
        <v>\\\0</v>
      </c>
      <c r="AM688" s="63" t="str">
        <f ca="1">IFERROR(MATCH('자료입력 및 결과표시'!$U$4,OFFSET($AH$3,$AM687,,1000),0)+$AM687,"")</f>
        <v/>
      </c>
      <c r="AN688" s="63" t="str">
        <f ca="1">IFERROR(MATCH('자료입력 및 결과표시'!$V$4,OFFSET($AI$3,$AN687,,1000),0)+$AN687,"")</f>
        <v/>
      </c>
      <c r="AO688" s="63" t="str">
        <f ca="1">IFERROR(MATCH('자료입력 및 결과표시'!$W$4,OFFSET($AJ$3,$AO687,,1000),0)+$AO687,"")</f>
        <v/>
      </c>
      <c r="AP688" s="63" t="str">
        <f ca="1">IFERROR(MATCH('자료입력 및 결과표시'!$X$4,OFFSET($AK$3,$AP687,,1000),0)+$AP687,"")</f>
        <v/>
      </c>
      <c r="AQ688" s="63" t="str">
        <f t="shared" ca="1" si="209"/>
        <v/>
      </c>
      <c r="AR688" s="63" t="str">
        <f t="shared" ca="1" si="210"/>
        <v/>
      </c>
      <c r="AS688" s="63" t="str">
        <f t="shared" ca="1" si="211"/>
        <v/>
      </c>
      <c r="AT688" s="63" t="str">
        <f t="shared" ca="1" si="212"/>
        <v/>
      </c>
      <c r="AU688" s="63" t="str">
        <f t="shared" ca="1" si="213"/>
        <v/>
      </c>
      <c r="AV688" s="63" t="str">
        <f t="shared" ca="1" si="214"/>
        <v/>
      </c>
      <c r="AW688" s="63" t="str">
        <f t="shared" ca="1" si="215"/>
        <v/>
      </c>
      <c r="AX688" s="63" t="str">
        <f t="shared" ca="1" si="216"/>
        <v/>
      </c>
      <c r="BC688"/>
    </row>
    <row r="689" spans="1:55" ht="16.5" x14ac:dyDescent="0.15">
      <c r="A689" s="60" t="str">
        <f ca="1">IFERROR(MATCH('자료입력 및 결과표시'!$A$4,OFFSET($I$3,$A688,,1000),0)+$A688,"")</f>
        <v/>
      </c>
      <c r="B689" s="60" t="str">
        <f t="shared" ca="1" si="217"/>
        <v/>
      </c>
      <c r="H689" s="18">
        <f t="shared" si="200"/>
        <v>0</v>
      </c>
      <c r="I689" s="129"/>
      <c r="J689" s="130"/>
      <c r="K689" s="131"/>
      <c r="L689" s="132"/>
      <c r="M689" s="113"/>
      <c r="N689" s="114"/>
      <c r="O689" s="114"/>
      <c r="P689" s="114"/>
      <c r="Q689" s="114"/>
      <c r="R689" s="114"/>
      <c r="S689" s="115"/>
      <c r="T689" s="116"/>
      <c r="U689" s="133"/>
      <c r="V689" s="134"/>
      <c r="W689" s="135"/>
      <c r="X689" s="141">
        <f t="shared" si="201"/>
        <v>0</v>
      </c>
      <c r="Y689" s="142">
        <f t="shared" si="202"/>
        <v>0</v>
      </c>
      <c r="Z689" s="142">
        <f t="shared" si="203"/>
        <v>0</v>
      </c>
      <c r="AA689" s="143">
        <f t="shared" si="204"/>
        <v>0</v>
      </c>
      <c r="AC689" s="53">
        <f>IF(AND(NOT(X689=0),$I689='자료입력 및 결과표시'!$A$4,COUNTIF('업무중복도(데이터 입력)'!$M689:$S689,'자료입력 및 결과표시'!A$9)&gt;=1),1,0)</f>
        <v>0</v>
      </c>
      <c r="AD689" s="53">
        <f>IF(AND(NOT(Y689=0),$I689='자료입력 및 결과표시'!$A$4,COUNTIF('업무중복도(데이터 입력)'!$M689:$S689,'자료입력 및 결과표시'!B$9)&gt;=1),2,0)</f>
        <v>0</v>
      </c>
      <c r="AE689" s="53">
        <f>IF(AND(NOT(Z689=0),$I689='자료입력 및 결과표시'!$A$4,COUNTIF('업무중복도(데이터 입력)'!$M689:$S689,'자료입력 및 결과표시'!C$9)&gt;=1),3,0)</f>
        <v>0</v>
      </c>
      <c r="AF689" s="53">
        <f>IF(AND(NOT(AA689=0),$I689='자료입력 및 결과표시'!$A$4,COUNTIF('업무중복도(데이터 입력)'!$M689:$S689,'자료입력 및 결과표시'!D$9)&gt;=1),4,0)</f>
        <v>0</v>
      </c>
      <c r="AH689" s="20" t="str">
        <f t="shared" si="205"/>
        <v>\\\0</v>
      </c>
      <c r="AI689" s="20" t="str">
        <f t="shared" si="206"/>
        <v>\\\0</v>
      </c>
      <c r="AJ689" s="20" t="str">
        <f t="shared" si="207"/>
        <v>\\\0</v>
      </c>
      <c r="AK689" s="20" t="str">
        <f t="shared" si="208"/>
        <v>\\\0</v>
      </c>
      <c r="AM689" s="63" t="str">
        <f ca="1">IFERROR(MATCH('자료입력 및 결과표시'!$U$4,OFFSET($AH$3,$AM688,,1000),0)+$AM688,"")</f>
        <v/>
      </c>
      <c r="AN689" s="63" t="str">
        <f ca="1">IFERROR(MATCH('자료입력 및 결과표시'!$V$4,OFFSET($AI$3,$AN688,,1000),0)+$AN688,"")</f>
        <v/>
      </c>
      <c r="AO689" s="63" t="str">
        <f ca="1">IFERROR(MATCH('자료입력 및 결과표시'!$W$4,OFFSET($AJ$3,$AO688,,1000),0)+$AO688,"")</f>
        <v/>
      </c>
      <c r="AP689" s="63" t="str">
        <f ca="1">IFERROR(MATCH('자료입력 및 결과표시'!$X$4,OFFSET($AK$3,$AP688,,1000),0)+$AP688,"")</f>
        <v/>
      </c>
      <c r="AQ689" s="63" t="str">
        <f t="shared" ca="1" si="209"/>
        <v/>
      </c>
      <c r="AR689" s="63" t="str">
        <f t="shared" ca="1" si="210"/>
        <v/>
      </c>
      <c r="AS689" s="63" t="str">
        <f t="shared" ca="1" si="211"/>
        <v/>
      </c>
      <c r="AT689" s="63" t="str">
        <f t="shared" ca="1" si="212"/>
        <v/>
      </c>
      <c r="AU689" s="63" t="str">
        <f t="shared" ca="1" si="213"/>
        <v/>
      </c>
      <c r="AV689" s="63" t="str">
        <f t="shared" ca="1" si="214"/>
        <v/>
      </c>
      <c r="AW689" s="63" t="str">
        <f t="shared" ca="1" si="215"/>
        <v/>
      </c>
      <c r="AX689" s="63" t="str">
        <f t="shared" ca="1" si="216"/>
        <v/>
      </c>
      <c r="BC689"/>
    </row>
    <row r="690" spans="1:55" ht="16.5" x14ac:dyDescent="0.15">
      <c r="A690" s="60" t="str">
        <f ca="1">IFERROR(MATCH('자료입력 및 결과표시'!$A$4,OFFSET($I$3,$A689,,1000),0)+$A689,"")</f>
        <v/>
      </c>
      <c r="B690" s="60" t="str">
        <f t="shared" ca="1" si="217"/>
        <v/>
      </c>
      <c r="H690" s="18">
        <f t="shared" si="200"/>
        <v>0</v>
      </c>
      <c r="I690" s="129"/>
      <c r="J690" s="130"/>
      <c r="K690" s="131"/>
      <c r="L690" s="132"/>
      <c r="M690" s="113"/>
      <c r="N690" s="114"/>
      <c r="O690" s="114"/>
      <c r="P690" s="114"/>
      <c r="Q690" s="114"/>
      <c r="R690" s="114"/>
      <c r="S690" s="115"/>
      <c r="T690" s="116"/>
      <c r="U690" s="133"/>
      <c r="V690" s="134"/>
      <c r="W690" s="135"/>
      <c r="X690" s="141">
        <f t="shared" si="201"/>
        <v>0</v>
      </c>
      <c r="Y690" s="142">
        <f t="shared" si="202"/>
        <v>0</v>
      </c>
      <c r="Z690" s="142">
        <f t="shared" si="203"/>
        <v>0</v>
      </c>
      <c r="AA690" s="143">
        <f t="shared" si="204"/>
        <v>0</v>
      </c>
      <c r="AC690" s="53">
        <f>IF(AND(NOT(X690=0),$I690='자료입력 및 결과표시'!$A$4,COUNTIF('업무중복도(데이터 입력)'!$M690:$S690,'자료입력 및 결과표시'!A$9)&gt;=1),1,0)</f>
        <v>0</v>
      </c>
      <c r="AD690" s="53">
        <f>IF(AND(NOT(Y690=0),$I690='자료입력 및 결과표시'!$A$4,COUNTIF('업무중복도(데이터 입력)'!$M690:$S690,'자료입력 및 결과표시'!B$9)&gt;=1),2,0)</f>
        <v>0</v>
      </c>
      <c r="AE690" s="53">
        <f>IF(AND(NOT(Z690=0),$I690='자료입력 및 결과표시'!$A$4,COUNTIF('업무중복도(데이터 입력)'!$M690:$S690,'자료입력 및 결과표시'!C$9)&gt;=1),3,0)</f>
        <v>0</v>
      </c>
      <c r="AF690" s="53">
        <f>IF(AND(NOT(AA690=0),$I690='자료입력 및 결과표시'!$A$4,COUNTIF('업무중복도(데이터 입력)'!$M690:$S690,'자료입력 및 결과표시'!D$9)&gt;=1),4,0)</f>
        <v>0</v>
      </c>
      <c r="AH690" s="20" t="str">
        <f t="shared" si="205"/>
        <v>\\\0</v>
      </c>
      <c r="AI690" s="20" t="str">
        <f t="shared" si="206"/>
        <v>\\\0</v>
      </c>
      <c r="AJ690" s="20" t="str">
        <f t="shared" si="207"/>
        <v>\\\0</v>
      </c>
      <c r="AK690" s="20" t="str">
        <f t="shared" si="208"/>
        <v>\\\0</v>
      </c>
      <c r="AM690" s="63" t="str">
        <f ca="1">IFERROR(MATCH('자료입력 및 결과표시'!$U$4,OFFSET($AH$3,$AM689,,1000),0)+$AM689,"")</f>
        <v/>
      </c>
      <c r="AN690" s="63" t="str">
        <f ca="1">IFERROR(MATCH('자료입력 및 결과표시'!$V$4,OFFSET($AI$3,$AN689,,1000),0)+$AN689,"")</f>
        <v/>
      </c>
      <c r="AO690" s="63" t="str">
        <f ca="1">IFERROR(MATCH('자료입력 및 결과표시'!$W$4,OFFSET($AJ$3,$AO689,,1000),0)+$AO689,"")</f>
        <v/>
      </c>
      <c r="AP690" s="63" t="str">
        <f ca="1">IFERROR(MATCH('자료입력 및 결과표시'!$X$4,OFFSET($AK$3,$AP689,,1000),0)+$AP689,"")</f>
        <v/>
      </c>
      <c r="AQ690" s="63" t="str">
        <f t="shared" ca="1" si="209"/>
        <v/>
      </c>
      <c r="AR690" s="63" t="str">
        <f t="shared" ca="1" si="210"/>
        <v/>
      </c>
      <c r="AS690" s="63" t="str">
        <f t="shared" ca="1" si="211"/>
        <v/>
      </c>
      <c r="AT690" s="63" t="str">
        <f t="shared" ca="1" si="212"/>
        <v/>
      </c>
      <c r="AU690" s="63" t="str">
        <f t="shared" ca="1" si="213"/>
        <v/>
      </c>
      <c r="AV690" s="63" t="str">
        <f t="shared" ca="1" si="214"/>
        <v/>
      </c>
      <c r="AW690" s="63" t="str">
        <f t="shared" ca="1" si="215"/>
        <v/>
      </c>
      <c r="AX690" s="63" t="str">
        <f t="shared" ca="1" si="216"/>
        <v/>
      </c>
      <c r="BC690"/>
    </row>
    <row r="691" spans="1:55" ht="16.5" x14ac:dyDescent="0.15">
      <c r="A691" s="60" t="str">
        <f ca="1">IFERROR(MATCH('자료입력 및 결과표시'!$A$4,OFFSET($I$3,$A690,,1000),0)+$A690,"")</f>
        <v/>
      </c>
      <c r="B691" s="60" t="str">
        <f t="shared" ca="1" si="217"/>
        <v/>
      </c>
      <c r="H691" s="18">
        <f t="shared" si="200"/>
        <v>0</v>
      </c>
      <c r="I691" s="129"/>
      <c r="J691" s="130"/>
      <c r="K691" s="131"/>
      <c r="L691" s="132"/>
      <c r="M691" s="113"/>
      <c r="N691" s="114"/>
      <c r="O691" s="114"/>
      <c r="P691" s="114"/>
      <c r="Q691" s="114"/>
      <c r="R691" s="114"/>
      <c r="S691" s="115"/>
      <c r="T691" s="116"/>
      <c r="U691" s="133"/>
      <c r="V691" s="134"/>
      <c r="W691" s="135"/>
      <c r="X691" s="141">
        <f t="shared" si="201"/>
        <v>0</v>
      </c>
      <c r="Y691" s="142">
        <f t="shared" si="202"/>
        <v>0</v>
      </c>
      <c r="Z691" s="142">
        <f t="shared" si="203"/>
        <v>0</v>
      </c>
      <c r="AA691" s="143">
        <f t="shared" si="204"/>
        <v>0</v>
      </c>
      <c r="AC691" s="53">
        <f>IF(AND(NOT(X691=0),$I691='자료입력 및 결과표시'!$A$4,COUNTIF('업무중복도(데이터 입력)'!$M691:$S691,'자료입력 및 결과표시'!A$9)&gt;=1),1,0)</f>
        <v>0</v>
      </c>
      <c r="AD691" s="53">
        <f>IF(AND(NOT(Y691=0),$I691='자료입력 및 결과표시'!$A$4,COUNTIF('업무중복도(데이터 입력)'!$M691:$S691,'자료입력 및 결과표시'!B$9)&gt;=1),2,0)</f>
        <v>0</v>
      </c>
      <c r="AE691" s="53">
        <f>IF(AND(NOT(Z691=0),$I691='자료입력 및 결과표시'!$A$4,COUNTIF('업무중복도(데이터 입력)'!$M691:$S691,'자료입력 및 결과표시'!C$9)&gt;=1),3,0)</f>
        <v>0</v>
      </c>
      <c r="AF691" s="53">
        <f>IF(AND(NOT(AA691=0),$I691='자료입력 및 결과표시'!$A$4,COUNTIF('업무중복도(데이터 입력)'!$M691:$S691,'자료입력 및 결과표시'!D$9)&gt;=1),4,0)</f>
        <v>0</v>
      </c>
      <c r="AH691" s="20" t="str">
        <f t="shared" si="205"/>
        <v>\\\0</v>
      </c>
      <c r="AI691" s="20" t="str">
        <f t="shared" si="206"/>
        <v>\\\0</v>
      </c>
      <c r="AJ691" s="20" t="str">
        <f t="shared" si="207"/>
        <v>\\\0</v>
      </c>
      <c r="AK691" s="20" t="str">
        <f t="shared" si="208"/>
        <v>\\\0</v>
      </c>
      <c r="AM691" s="63" t="str">
        <f ca="1">IFERROR(MATCH('자료입력 및 결과표시'!$U$4,OFFSET($AH$3,$AM690,,1000),0)+$AM690,"")</f>
        <v/>
      </c>
      <c r="AN691" s="63" t="str">
        <f ca="1">IFERROR(MATCH('자료입력 및 결과표시'!$V$4,OFFSET($AI$3,$AN690,,1000),0)+$AN690,"")</f>
        <v/>
      </c>
      <c r="AO691" s="63" t="str">
        <f ca="1">IFERROR(MATCH('자료입력 및 결과표시'!$W$4,OFFSET($AJ$3,$AO690,,1000),0)+$AO690,"")</f>
        <v/>
      </c>
      <c r="AP691" s="63" t="str">
        <f ca="1">IFERROR(MATCH('자료입력 및 결과표시'!$X$4,OFFSET($AK$3,$AP690,,1000),0)+$AP690,"")</f>
        <v/>
      </c>
      <c r="AQ691" s="63" t="str">
        <f t="shared" ca="1" si="209"/>
        <v/>
      </c>
      <c r="AR691" s="63" t="str">
        <f t="shared" ca="1" si="210"/>
        <v/>
      </c>
      <c r="AS691" s="63" t="str">
        <f t="shared" ca="1" si="211"/>
        <v/>
      </c>
      <c r="AT691" s="63" t="str">
        <f t="shared" ca="1" si="212"/>
        <v/>
      </c>
      <c r="AU691" s="63" t="str">
        <f t="shared" ca="1" si="213"/>
        <v/>
      </c>
      <c r="AV691" s="63" t="str">
        <f t="shared" ca="1" si="214"/>
        <v/>
      </c>
      <c r="AW691" s="63" t="str">
        <f t="shared" ca="1" si="215"/>
        <v/>
      </c>
      <c r="AX691" s="63" t="str">
        <f t="shared" ca="1" si="216"/>
        <v/>
      </c>
      <c r="BC691"/>
    </row>
    <row r="692" spans="1:55" ht="16.5" x14ac:dyDescent="0.15">
      <c r="A692" s="60" t="str">
        <f ca="1">IFERROR(MATCH('자료입력 및 결과표시'!$A$4,OFFSET($I$3,$A691,,1000),0)+$A691,"")</f>
        <v/>
      </c>
      <c r="B692" s="60" t="str">
        <f t="shared" ca="1" si="217"/>
        <v/>
      </c>
      <c r="H692" s="18">
        <f t="shared" si="200"/>
        <v>0</v>
      </c>
      <c r="I692" s="129"/>
      <c r="J692" s="130"/>
      <c r="K692" s="131"/>
      <c r="L692" s="132"/>
      <c r="M692" s="113"/>
      <c r="N692" s="114"/>
      <c r="O692" s="114"/>
      <c r="P692" s="114"/>
      <c r="Q692" s="114"/>
      <c r="R692" s="114"/>
      <c r="S692" s="115"/>
      <c r="T692" s="116"/>
      <c r="U692" s="133"/>
      <c r="V692" s="134"/>
      <c r="W692" s="135"/>
      <c r="X692" s="141">
        <f t="shared" si="201"/>
        <v>0</v>
      </c>
      <c r="Y692" s="142">
        <f t="shared" si="202"/>
        <v>0</v>
      </c>
      <c r="Z692" s="142">
        <f t="shared" si="203"/>
        <v>0</v>
      </c>
      <c r="AA692" s="143">
        <f t="shared" si="204"/>
        <v>0</v>
      </c>
      <c r="AC692" s="53">
        <f>IF(AND(NOT(X692=0),$I692='자료입력 및 결과표시'!$A$4,COUNTIF('업무중복도(데이터 입력)'!$M692:$S692,'자료입력 및 결과표시'!A$9)&gt;=1),1,0)</f>
        <v>0</v>
      </c>
      <c r="AD692" s="53">
        <f>IF(AND(NOT(Y692=0),$I692='자료입력 및 결과표시'!$A$4,COUNTIF('업무중복도(데이터 입력)'!$M692:$S692,'자료입력 및 결과표시'!B$9)&gt;=1),2,0)</f>
        <v>0</v>
      </c>
      <c r="AE692" s="53">
        <f>IF(AND(NOT(Z692=0),$I692='자료입력 및 결과표시'!$A$4,COUNTIF('업무중복도(데이터 입력)'!$M692:$S692,'자료입력 및 결과표시'!C$9)&gt;=1),3,0)</f>
        <v>0</v>
      </c>
      <c r="AF692" s="53">
        <f>IF(AND(NOT(AA692=0),$I692='자료입력 및 결과표시'!$A$4,COUNTIF('업무중복도(데이터 입력)'!$M692:$S692,'자료입력 및 결과표시'!D$9)&gt;=1),4,0)</f>
        <v>0</v>
      </c>
      <c r="AH692" s="20" t="str">
        <f t="shared" si="205"/>
        <v>\\\0</v>
      </c>
      <c r="AI692" s="20" t="str">
        <f t="shared" si="206"/>
        <v>\\\0</v>
      </c>
      <c r="AJ692" s="20" t="str">
        <f t="shared" si="207"/>
        <v>\\\0</v>
      </c>
      <c r="AK692" s="20" t="str">
        <f t="shared" si="208"/>
        <v>\\\0</v>
      </c>
      <c r="AM692" s="63" t="str">
        <f ca="1">IFERROR(MATCH('자료입력 및 결과표시'!$U$4,OFFSET($AH$3,$AM691,,1000),0)+$AM691,"")</f>
        <v/>
      </c>
      <c r="AN692" s="63" t="str">
        <f ca="1">IFERROR(MATCH('자료입력 및 결과표시'!$V$4,OFFSET($AI$3,$AN691,,1000),0)+$AN691,"")</f>
        <v/>
      </c>
      <c r="AO692" s="63" t="str">
        <f ca="1">IFERROR(MATCH('자료입력 및 결과표시'!$W$4,OFFSET($AJ$3,$AO691,,1000),0)+$AO691,"")</f>
        <v/>
      </c>
      <c r="AP692" s="63" t="str">
        <f ca="1">IFERROR(MATCH('자료입력 및 결과표시'!$X$4,OFFSET($AK$3,$AP691,,1000),0)+$AP691,"")</f>
        <v/>
      </c>
      <c r="AQ692" s="63" t="str">
        <f t="shared" ca="1" si="209"/>
        <v/>
      </c>
      <c r="AR692" s="63" t="str">
        <f t="shared" ca="1" si="210"/>
        <v/>
      </c>
      <c r="AS692" s="63" t="str">
        <f t="shared" ca="1" si="211"/>
        <v/>
      </c>
      <c r="AT692" s="63" t="str">
        <f t="shared" ca="1" si="212"/>
        <v/>
      </c>
      <c r="AU692" s="63" t="str">
        <f t="shared" ca="1" si="213"/>
        <v/>
      </c>
      <c r="AV692" s="63" t="str">
        <f t="shared" ca="1" si="214"/>
        <v/>
      </c>
      <c r="AW692" s="63" t="str">
        <f t="shared" ca="1" si="215"/>
        <v/>
      </c>
      <c r="AX692" s="63" t="str">
        <f t="shared" ca="1" si="216"/>
        <v/>
      </c>
      <c r="BC692"/>
    </row>
    <row r="693" spans="1:55" ht="16.5" x14ac:dyDescent="0.15">
      <c r="A693" s="60" t="str">
        <f ca="1">IFERROR(MATCH('자료입력 및 결과표시'!$A$4,OFFSET($I$3,$A692,,1000),0)+$A692,"")</f>
        <v/>
      </c>
      <c r="B693" s="60" t="str">
        <f t="shared" ca="1" si="217"/>
        <v/>
      </c>
      <c r="H693" s="18">
        <f t="shared" si="200"/>
        <v>0</v>
      </c>
      <c r="I693" s="129"/>
      <c r="J693" s="130"/>
      <c r="K693" s="131"/>
      <c r="L693" s="132"/>
      <c r="M693" s="113"/>
      <c r="N693" s="114"/>
      <c r="O693" s="114"/>
      <c r="P693" s="114"/>
      <c r="Q693" s="114"/>
      <c r="R693" s="114"/>
      <c r="S693" s="115"/>
      <c r="T693" s="116"/>
      <c r="U693" s="133"/>
      <c r="V693" s="134"/>
      <c r="W693" s="135"/>
      <c r="X693" s="141">
        <f t="shared" si="201"/>
        <v>0</v>
      </c>
      <c r="Y693" s="142">
        <f t="shared" si="202"/>
        <v>0</v>
      </c>
      <c r="Z693" s="142">
        <f t="shared" si="203"/>
        <v>0</v>
      </c>
      <c r="AA693" s="143">
        <f t="shared" si="204"/>
        <v>0</v>
      </c>
      <c r="AC693" s="53">
        <f>IF(AND(NOT(X693=0),$I693='자료입력 및 결과표시'!$A$4,COUNTIF('업무중복도(데이터 입력)'!$M693:$S693,'자료입력 및 결과표시'!A$9)&gt;=1),1,0)</f>
        <v>0</v>
      </c>
      <c r="AD693" s="53">
        <f>IF(AND(NOT(Y693=0),$I693='자료입력 및 결과표시'!$A$4,COUNTIF('업무중복도(데이터 입력)'!$M693:$S693,'자료입력 및 결과표시'!B$9)&gt;=1),2,0)</f>
        <v>0</v>
      </c>
      <c r="AE693" s="53">
        <f>IF(AND(NOT(Z693=0),$I693='자료입력 및 결과표시'!$A$4,COUNTIF('업무중복도(데이터 입력)'!$M693:$S693,'자료입력 및 결과표시'!C$9)&gt;=1),3,0)</f>
        <v>0</v>
      </c>
      <c r="AF693" s="53">
        <f>IF(AND(NOT(AA693=0),$I693='자료입력 및 결과표시'!$A$4,COUNTIF('업무중복도(데이터 입력)'!$M693:$S693,'자료입력 및 결과표시'!D$9)&gt;=1),4,0)</f>
        <v>0</v>
      </c>
      <c r="AH693" s="20" t="str">
        <f t="shared" si="205"/>
        <v>\\\0</v>
      </c>
      <c r="AI693" s="20" t="str">
        <f t="shared" si="206"/>
        <v>\\\0</v>
      </c>
      <c r="AJ693" s="20" t="str">
        <f t="shared" si="207"/>
        <v>\\\0</v>
      </c>
      <c r="AK693" s="20" t="str">
        <f t="shared" si="208"/>
        <v>\\\0</v>
      </c>
      <c r="AM693" s="63" t="str">
        <f ca="1">IFERROR(MATCH('자료입력 및 결과표시'!$U$4,OFFSET($AH$3,$AM692,,1000),0)+$AM692,"")</f>
        <v/>
      </c>
      <c r="AN693" s="63" t="str">
        <f ca="1">IFERROR(MATCH('자료입력 및 결과표시'!$V$4,OFFSET($AI$3,$AN692,,1000),0)+$AN692,"")</f>
        <v/>
      </c>
      <c r="AO693" s="63" t="str">
        <f ca="1">IFERROR(MATCH('자료입력 및 결과표시'!$W$4,OFFSET($AJ$3,$AO692,,1000),0)+$AO692,"")</f>
        <v/>
      </c>
      <c r="AP693" s="63" t="str">
        <f ca="1">IFERROR(MATCH('자료입력 및 결과표시'!$X$4,OFFSET($AK$3,$AP692,,1000),0)+$AP692,"")</f>
        <v/>
      </c>
      <c r="AQ693" s="63" t="str">
        <f t="shared" ca="1" si="209"/>
        <v/>
      </c>
      <c r="AR693" s="63" t="str">
        <f t="shared" ca="1" si="210"/>
        <v/>
      </c>
      <c r="AS693" s="63" t="str">
        <f t="shared" ca="1" si="211"/>
        <v/>
      </c>
      <c r="AT693" s="63" t="str">
        <f t="shared" ca="1" si="212"/>
        <v/>
      </c>
      <c r="AU693" s="63" t="str">
        <f t="shared" ca="1" si="213"/>
        <v/>
      </c>
      <c r="AV693" s="63" t="str">
        <f t="shared" ca="1" si="214"/>
        <v/>
      </c>
      <c r="AW693" s="63" t="str">
        <f t="shared" ca="1" si="215"/>
        <v/>
      </c>
      <c r="AX693" s="63" t="str">
        <f t="shared" ca="1" si="216"/>
        <v/>
      </c>
      <c r="BC693"/>
    </row>
    <row r="694" spans="1:55" ht="16.5" x14ac:dyDescent="0.15">
      <c r="A694" s="60" t="str">
        <f ca="1">IFERROR(MATCH('자료입력 및 결과표시'!$A$4,OFFSET($I$3,$A693,,1000),0)+$A693,"")</f>
        <v/>
      </c>
      <c r="B694" s="60" t="str">
        <f t="shared" ca="1" si="217"/>
        <v/>
      </c>
      <c r="H694" s="18">
        <f t="shared" si="200"/>
        <v>0</v>
      </c>
      <c r="I694" s="129"/>
      <c r="J694" s="130"/>
      <c r="K694" s="131"/>
      <c r="L694" s="132"/>
      <c r="M694" s="113"/>
      <c r="N694" s="114"/>
      <c r="O694" s="114"/>
      <c r="P694" s="114"/>
      <c r="Q694" s="114"/>
      <c r="R694" s="114"/>
      <c r="S694" s="115"/>
      <c r="T694" s="116"/>
      <c r="U694" s="133"/>
      <c r="V694" s="134"/>
      <c r="W694" s="135"/>
      <c r="X694" s="141">
        <f t="shared" si="201"/>
        <v>0</v>
      </c>
      <c r="Y694" s="142">
        <f t="shared" si="202"/>
        <v>0</v>
      </c>
      <c r="Z694" s="142">
        <f t="shared" si="203"/>
        <v>0</v>
      </c>
      <c r="AA694" s="143">
        <f t="shared" si="204"/>
        <v>0</v>
      </c>
      <c r="AC694" s="53">
        <f>IF(AND(NOT(X694=0),$I694='자료입력 및 결과표시'!$A$4,COUNTIF('업무중복도(데이터 입력)'!$M694:$S694,'자료입력 및 결과표시'!A$9)&gt;=1),1,0)</f>
        <v>0</v>
      </c>
      <c r="AD694" s="53">
        <f>IF(AND(NOT(Y694=0),$I694='자료입력 및 결과표시'!$A$4,COUNTIF('업무중복도(데이터 입력)'!$M694:$S694,'자료입력 및 결과표시'!B$9)&gt;=1),2,0)</f>
        <v>0</v>
      </c>
      <c r="AE694" s="53">
        <f>IF(AND(NOT(Z694=0),$I694='자료입력 및 결과표시'!$A$4,COUNTIF('업무중복도(데이터 입력)'!$M694:$S694,'자료입력 및 결과표시'!C$9)&gt;=1),3,0)</f>
        <v>0</v>
      </c>
      <c r="AF694" s="53">
        <f>IF(AND(NOT(AA694=0),$I694='자료입력 및 결과표시'!$A$4,COUNTIF('업무중복도(데이터 입력)'!$M694:$S694,'자료입력 및 결과표시'!D$9)&gt;=1),4,0)</f>
        <v>0</v>
      </c>
      <c r="AH694" s="20" t="str">
        <f t="shared" si="205"/>
        <v>\\\0</v>
      </c>
      <c r="AI694" s="20" t="str">
        <f t="shared" si="206"/>
        <v>\\\0</v>
      </c>
      <c r="AJ694" s="20" t="str">
        <f t="shared" si="207"/>
        <v>\\\0</v>
      </c>
      <c r="AK694" s="20" t="str">
        <f t="shared" si="208"/>
        <v>\\\0</v>
      </c>
      <c r="AM694" s="63" t="str">
        <f ca="1">IFERROR(MATCH('자료입력 및 결과표시'!$U$4,OFFSET($AH$3,$AM693,,1000),0)+$AM693,"")</f>
        <v/>
      </c>
      <c r="AN694" s="63" t="str">
        <f ca="1">IFERROR(MATCH('자료입력 및 결과표시'!$V$4,OFFSET($AI$3,$AN693,,1000),0)+$AN693,"")</f>
        <v/>
      </c>
      <c r="AO694" s="63" t="str">
        <f ca="1">IFERROR(MATCH('자료입력 및 결과표시'!$W$4,OFFSET($AJ$3,$AO693,,1000),0)+$AO693,"")</f>
        <v/>
      </c>
      <c r="AP694" s="63" t="str">
        <f ca="1">IFERROR(MATCH('자료입력 및 결과표시'!$X$4,OFFSET($AK$3,$AP693,,1000),0)+$AP693,"")</f>
        <v/>
      </c>
      <c r="AQ694" s="63" t="str">
        <f t="shared" ca="1" si="209"/>
        <v/>
      </c>
      <c r="AR694" s="63" t="str">
        <f t="shared" ca="1" si="210"/>
        <v/>
      </c>
      <c r="AS694" s="63" t="str">
        <f t="shared" ca="1" si="211"/>
        <v/>
      </c>
      <c r="AT694" s="63" t="str">
        <f t="shared" ca="1" si="212"/>
        <v/>
      </c>
      <c r="AU694" s="63" t="str">
        <f t="shared" ca="1" si="213"/>
        <v/>
      </c>
      <c r="AV694" s="63" t="str">
        <f t="shared" ca="1" si="214"/>
        <v/>
      </c>
      <c r="AW694" s="63" t="str">
        <f t="shared" ca="1" si="215"/>
        <v/>
      </c>
      <c r="AX694" s="63" t="str">
        <f t="shared" ca="1" si="216"/>
        <v/>
      </c>
      <c r="BC694"/>
    </row>
    <row r="695" spans="1:55" ht="16.5" x14ac:dyDescent="0.15">
      <c r="A695" s="60" t="str">
        <f ca="1">IFERROR(MATCH('자료입력 및 결과표시'!$A$4,OFFSET($I$3,$A694,,1000),0)+$A694,"")</f>
        <v/>
      </c>
      <c r="B695" s="60" t="str">
        <f t="shared" ca="1" si="217"/>
        <v/>
      </c>
      <c r="H695" s="18">
        <f t="shared" si="200"/>
        <v>0</v>
      </c>
      <c r="I695" s="129"/>
      <c r="J695" s="130"/>
      <c r="K695" s="131"/>
      <c r="L695" s="132"/>
      <c r="M695" s="113"/>
      <c r="N695" s="114"/>
      <c r="O695" s="114"/>
      <c r="P695" s="114"/>
      <c r="Q695" s="114"/>
      <c r="R695" s="114"/>
      <c r="S695" s="115"/>
      <c r="T695" s="116"/>
      <c r="U695" s="133"/>
      <c r="V695" s="134"/>
      <c r="W695" s="135"/>
      <c r="X695" s="141">
        <f t="shared" si="201"/>
        <v>0</v>
      </c>
      <c r="Y695" s="142">
        <f t="shared" si="202"/>
        <v>0</v>
      </c>
      <c r="Z695" s="142">
        <f t="shared" si="203"/>
        <v>0</v>
      </c>
      <c r="AA695" s="143">
        <f t="shared" si="204"/>
        <v>0</v>
      </c>
      <c r="AC695" s="53">
        <f>IF(AND(NOT(X695=0),$I695='자료입력 및 결과표시'!$A$4,COUNTIF('업무중복도(데이터 입력)'!$M695:$S695,'자료입력 및 결과표시'!A$9)&gt;=1),1,0)</f>
        <v>0</v>
      </c>
      <c r="AD695" s="53">
        <f>IF(AND(NOT(Y695=0),$I695='자료입력 및 결과표시'!$A$4,COUNTIF('업무중복도(데이터 입력)'!$M695:$S695,'자료입력 및 결과표시'!B$9)&gt;=1),2,0)</f>
        <v>0</v>
      </c>
      <c r="AE695" s="53">
        <f>IF(AND(NOT(Z695=0),$I695='자료입력 및 결과표시'!$A$4,COUNTIF('업무중복도(데이터 입력)'!$M695:$S695,'자료입력 및 결과표시'!C$9)&gt;=1),3,0)</f>
        <v>0</v>
      </c>
      <c r="AF695" s="53">
        <f>IF(AND(NOT(AA695=0),$I695='자료입력 및 결과표시'!$A$4,COUNTIF('업무중복도(데이터 입력)'!$M695:$S695,'자료입력 및 결과표시'!D$9)&gt;=1),4,0)</f>
        <v>0</v>
      </c>
      <c r="AH695" s="20" t="str">
        <f t="shared" si="205"/>
        <v>\\\0</v>
      </c>
      <c r="AI695" s="20" t="str">
        <f t="shared" si="206"/>
        <v>\\\0</v>
      </c>
      <c r="AJ695" s="20" t="str">
        <f t="shared" si="207"/>
        <v>\\\0</v>
      </c>
      <c r="AK695" s="20" t="str">
        <f t="shared" si="208"/>
        <v>\\\0</v>
      </c>
      <c r="AM695" s="63" t="str">
        <f ca="1">IFERROR(MATCH('자료입력 및 결과표시'!$U$4,OFFSET($AH$3,$AM694,,1000),0)+$AM694,"")</f>
        <v/>
      </c>
      <c r="AN695" s="63" t="str">
        <f ca="1">IFERROR(MATCH('자료입력 및 결과표시'!$V$4,OFFSET($AI$3,$AN694,,1000),0)+$AN694,"")</f>
        <v/>
      </c>
      <c r="AO695" s="63" t="str">
        <f ca="1">IFERROR(MATCH('자료입력 및 결과표시'!$W$4,OFFSET($AJ$3,$AO694,,1000),0)+$AO694,"")</f>
        <v/>
      </c>
      <c r="AP695" s="63" t="str">
        <f ca="1">IFERROR(MATCH('자료입력 및 결과표시'!$X$4,OFFSET($AK$3,$AP694,,1000),0)+$AP694,"")</f>
        <v/>
      </c>
      <c r="AQ695" s="63" t="str">
        <f t="shared" ca="1" si="209"/>
        <v/>
      </c>
      <c r="AR695" s="63" t="str">
        <f t="shared" ca="1" si="210"/>
        <v/>
      </c>
      <c r="AS695" s="63" t="str">
        <f t="shared" ca="1" si="211"/>
        <v/>
      </c>
      <c r="AT695" s="63" t="str">
        <f t="shared" ca="1" si="212"/>
        <v/>
      </c>
      <c r="AU695" s="63" t="str">
        <f t="shared" ca="1" si="213"/>
        <v/>
      </c>
      <c r="AV695" s="63" t="str">
        <f t="shared" ca="1" si="214"/>
        <v/>
      </c>
      <c r="AW695" s="63" t="str">
        <f t="shared" ca="1" si="215"/>
        <v/>
      </c>
      <c r="AX695" s="63" t="str">
        <f t="shared" ca="1" si="216"/>
        <v/>
      </c>
      <c r="BC695"/>
    </row>
    <row r="696" spans="1:55" ht="16.5" x14ac:dyDescent="0.15">
      <c r="A696" s="60" t="str">
        <f ca="1">IFERROR(MATCH('자료입력 및 결과표시'!$A$4,OFFSET($I$3,$A695,,1000),0)+$A695,"")</f>
        <v/>
      </c>
      <c r="B696" s="60" t="str">
        <f t="shared" ca="1" si="217"/>
        <v/>
      </c>
      <c r="H696" s="18">
        <f t="shared" si="200"/>
        <v>0</v>
      </c>
      <c r="I696" s="129"/>
      <c r="J696" s="130"/>
      <c r="K696" s="131"/>
      <c r="L696" s="132"/>
      <c r="M696" s="113"/>
      <c r="N696" s="114"/>
      <c r="O696" s="114"/>
      <c r="P696" s="114"/>
      <c r="Q696" s="114"/>
      <c r="R696" s="114"/>
      <c r="S696" s="115"/>
      <c r="T696" s="116"/>
      <c r="U696" s="133"/>
      <c r="V696" s="134"/>
      <c r="W696" s="135"/>
      <c r="X696" s="141">
        <f t="shared" si="201"/>
        <v>0</v>
      </c>
      <c r="Y696" s="142">
        <f t="shared" si="202"/>
        <v>0</v>
      </c>
      <c r="Z696" s="142">
        <f t="shared" si="203"/>
        <v>0</v>
      </c>
      <c r="AA696" s="143">
        <f t="shared" si="204"/>
        <v>0</v>
      </c>
      <c r="AC696" s="53">
        <f>IF(AND(NOT(X696=0),$I696='자료입력 및 결과표시'!$A$4,COUNTIF('업무중복도(데이터 입력)'!$M696:$S696,'자료입력 및 결과표시'!A$9)&gt;=1),1,0)</f>
        <v>0</v>
      </c>
      <c r="AD696" s="53">
        <f>IF(AND(NOT(Y696=0),$I696='자료입력 및 결과표시'!$A$4,COUNTIF('업무중복도(데이터 입력)'!$M696:$S696,'자료입력 및 결과표시'!B$9)&gt;=1),2,0)</f>
        <v>0</v>
      </c>
      <c r="AE696" s="53">
        <f>IF(AND(NOT(Z696=0),$I696='자료입력 및 결과표시'!$A$4,COUNTIF('업무중복도(데이터 입력)'!$M696:$S696,'자료입력 및 결과표시'!C$9)&gt;=1),3,0)</f>
        <v>0</v>
      </c>
      <c r="AF696" s="53">
        <f>IF(AND(NOT(AA696=0),$I696='자료입력 및 결과표시'!$A$4,COUNTIF('업무중복도(데이터 입력)'!$M696:$S696,'자료입력 및 결과표시'!D$9)&gt;=1),4,0)</f>
        <v>0</v>
      </c>
      <c r="AH696" s="20" t="str">
        <f t="shared" si="205"/>
        <v>\\\0</v>
      </c>
      <c r="AI696" s="20" t="str">
        <f t="shared" si="206"/>
        <v>\\\0</v>
      </c>
      <c r="AJ696" s="20" t="str">
        <f t="shared" si="207"/>
        <v>\\\0</v>
      </c>
      <c r="AK696" s="20" t="str">
        <f t="shared" si="208"/>
        <v>\\\0</v>
      </c>
      <c r="AM696" s="63" t="str">
        <f ca="1">IFERROR(MATCH('자료입력 및 결과표시'!$U$4,OFFSET($AH$3,$AM695,,1000),0)+$AM695,"")</f>
        <v/>
      </c>
      <c r="AN696" s="63" t="str">
        <f ca="1">IFERROR(MATCH('자료입력 및 결과표시'!$V$4,OFFSET($AI$3,$AN695,,1000),0)+$AN695,"")</f>
        <v/>
      </c>
      <c r="AO696" s="63" t="str">
        <f ca="1">IFERROR(MATCH('자료입력 및 결과표시'!$W$4,OFFSET($AJ$3,$AO695,,1000),0)+$AO695,"")</f>
        <v/>
      </c>
      <c r="AP696" s="63" t="str">
        <f ca="1">IFERROR(MATCH('자료입력 및 결과표시'!$X$4,OFFSET($AK$3,$AP695,,1000),0)+$AP695,"")</f>
        <v/>
      </c>
      <c r="AQ696" s="63" t="str">
        <f t="shared" ca="1" si="209"/>
        <v/>
      </c>
      <c r="AR696" s="63" t="str">
        <f t="shared" ca="1" si="210"/>
        <v/>
      </c>
      <c r="AS696" s="63" t="str">
        <f t="shared" ca="1" si="211"/>
        <v/>
      </c>
      <c r="AT696" s="63" t="str">
        <f t="shared" ca="1" si="212"/>
        <v/>
      </c>
      <c r="AU696" s="63" t="str">
        <f t="shared" ca="1" si="213"/>
        <v/>
      </c>
      <c r="AV696" s="63" t="str">
        <f t="shared" ca="1" si="214"/>
        <v/>
      </c>
      <c r="AW696" s="63" t="str">
        <f t="shared" ca="1" si="215"/>
        <v/>
      </c>
      <c r="AX696" s="63" t="str">
        <f t="shared" ca="1" si="216"/>
        <v/>
      </c>
      <c r="BC696"/>
    </row>
    <row r="697" spans="1:55" ht="16.5" x14ac:dyDescent="0.15">
      <c r="A697" s="60" t="str">
        <f ca="1">IFERROR(MATCH('자료입력 및 결과표시'!$A$4,OFFSET($I$3,$A696,,1000),0)+$A696,"")</f>
        <v/>
      </c>
      <c r="B697" s="60" t="str">
        <f t="shared" ca="1" si="217"/>
        <v/>
      </c>
      <c r="H697" s="18">
        <f t="shared" si="200"/>
        <v>0</v>
      </c>
      <c r="I697" s="129"/>
      <c r="J697" s="130"/>
      <c r="K697" s="131"/>
      <c r="L697" s="132"/>
      <c r="M697" s="113"/>
      <c r="N697" s="114"/>
      <c r="O697" s="114"/>
      <c r="P697" s="114"/>
      <c r="Q697" s="114"/>
      <c r="R697" s="114"/>
      <c r="S697" s="115"/>
      <c r="T697" s="116"/>
      <c r="U697" s="133"/>
      <c r="V697" s="134"/>
      <c r="W697" s="135"/>
      <c r="X697" s="141">
        <f t="shared" si="201"/>
        <v>0</v>
      </c>
      <c r="Y697" s="142">
        <f t="shared" si="202"/>
        <v>0</v>
      </c>
      <c r="Z697" s="142">
        <f t="shared" si="203"/>
        <v>0</v>
      </c>
      <c r="AA697" s="143">
        <f t="shared" si="204"/>
        <v>0</v>
      </c>
      <c r="AC697" s="53">
        <f>IF(AND(NOT(X697=0),$I697='자료입력 및 결과표시'!$A$4,COUNTIF('업무중복도(데이터 입력)'!$M697:$S697,'자료입력 및 결과표시'!A$9)&gt;=1),1,0)</f>
        <v>0</v>
      </c>
      <c r="AD697" s="53">
        <f>IF(AND(NOT(Y697=0),$I697='자료입력 및 결과표시'!$A$4,COUNTIF('업무중복도(데이터 입력)'!$M697:$S697,'자료입력 및 결과표시'!B$9)&gt;=1),2,0)</f>
        <v>0</v>
      </c>
      <c r="AE697" s="53">
        <f>IF(AND(NOT(Z697=0),$I697='자료입력 및 결과표시'!$A$4,COUNTIF('업무중복도(데이터 입력)'!$M697:$S697,'자료입력 및 결과표시'!C$9)&gt;=1),3,0)</f>
        <v>0</v>
      </c>
      <c r="AF697" s="53">
        <f>IF(AND(NOT(AA697=0),$I697='자료입력 및 결과표시'!$A$4,COUNTIF('업무중복도(데이터 입력)'!$M697:$S697,'자료입력 및 결과표시'!D$9)&gt;=1),4,0)</f>
        <v>0</v>
      </c>
      <c r="AH697" s="20" t="str">
        <f t="shared" si="205"/>
        <v>\\\0</v>
      </c>
      <c r="AI697" s="20" t="str">
        <f t="shared" si="206"/>
        <v>\\\0</v>
      </c>
      <c r="AJ697" s="20" t="str">
        <f t="shared" si="207"/>
        <v>\\\0</v>
      </c>
      <c r="AK697" s="20" t="str">
        <f t="shared" si="208"/>
        <v>\\\0</v>
      </c>
      <c r="AM697" s="63" t="str">
        <f ca="1">IFERROR(MATCH('자료입력 및 결과표시'!$U$4,OFFSET($AH$3,$AM696,,1000),0)+$AM696,"")</f>
        <v/>
      </c>
      <c r="AN697" s="63" t="str">
        <f ca="1">IFERROR(MATCH('자료입력 및 결과표시'!$V$4,OFFSET($AI$3,$AN696,,1000),0)+$AN696,"")</f>
        <v/>
      </c>
      <c r="AO697" s="63" t="str">
        <f ca="1">IFERROR(MATCH('자료입력 및 결과표시'!$W$4,OFFSET($AJ$3,$AO696,,1000),0)+$AO696,"")</f>
        <v/>
      </c>
      <c r="AP697" s="63" t="str">
        <f ca="1">IFERROR(MATCH('자료입력 및 결과표시'!$X$4,OFFSET($AK$3,$AP696,,1000),0)+$AP696,"")</f>
        <v/>
      </c>
      <c r="AQ697" s="63" t="str">
        <f t="shared" ca="1" si="209"/>
        <v/>
      </c>
      <c r="AR697" s="63" t="str">
        <f t="shared" ca="1" si="210"/>
        <v/>
      </c>
      <c r="AS697" s="63" t="str">
        <f t="shared" ca="1" si="211"/>
        <v/>
      </c>
      <c r="AT697" s="63" t="str">
        <f t="shared" ca="1" si="212"/>
        <v/>
      </c>
      <c r="AU697" s="63" t="str">
        <f t="shared" ca="1" si="213"/>
        <v/>
      </c>
      <c r="AV697" s="63" t="str">
        <f t="shared" ca="1" si="214"/>
        <v/>
      </c>
      <c r="AW697" s="63" t="str">
        <f t="shared" ca="1" si="215"/>
        <v/>
      </c>
      <c r="AX697" s="63" t="str">
        <f t="shared" ca="1" si="216"/>
        <v/>
      </c>
      <c r="BC697"/>
    </row>
    <row r="698" spans="1:55" ht="16.5" x14ac:dyDescent="0.15">
      <c r="A698" s="60" t="str">
        <f ca="1">IFERROR(MATCH('자료입력 및 결과표시'!$A$4,OFFSET($I$3,$A697,,1000),0)+$A697,"")</f>
        <v/>
      </c>
      <c r="B698" s="60" t="str">
        <f t="shared" ca="1" si="217"/>
        <v/>
      </c>
      <c r="H698" s="18">
        <f t="shared" si="200"/>
        <v>0</v>
      </c>
      <c r="I698" s="129"/>
      <c r="J698" s="130"/>
      <c r="K698" s="131"/>
      <c r="L698" s="132"/>
      <c r="M698" s="113"/>
      <c r="N698" s="114"/>
      <c r="O698" s="114"/>
      <c r="P698" s="114"/>
      <c r="Q698" s="114"/>
      <c r="R698" s="114"/>
      <c r="S698" s="115"/>
      <c r="T698" s="116"/>
      <c r="U698" s="133"/>
      <c r="V698" s="134"/>
      <c r="W698" s="135"/>
      <c r="X698" s="141">
        <f t="shared" si="201"/>
        <v>0</v>
      </c>
      <c r="Y698" s="142">
        <f t="shared" si="202"/>
        <v>0</v>
      </c>
      <c r="Z698" s="142">
        <f t="shared" si="203"/>
        <v>0</v>
      </c>
      <c r="AA698" s="143">
        <f t="shared" si="204"/>
        <v>0</v>
      </c>
      <c r="AC698" s="53">
        <f>IF(AND(NOT(X698=0),$I698='자료입력 및 결과표시'!$A$4,COUNTIF('업무중복도(데이터 입력)'!$M698:$S698,'자료입력 및 결과표시'!A$9)&gt;=1),1,0)</f>
        <v>0</v>
      </c>
      <c r="AD698" s="53">
        <f>IF(AND(NOT(Y698=0),$I698='자료입력 및 결과표시'!$A$4,COUNTIF('업무중복도(데이터 입력)'!$M698:$S698,'자료입력 및 결과표시'!B$9)&gt;=1),2,0)</f>
        <v>0</v>
      </c>
      <c r="AE698" s="53">
        <f>IF(AND(NOT(Z698=0),$I698='자료입력 및 결과표시'!$A$4,COUNTIF('업무중복도(데이터 입력)'!$M698:$S698,'자료입력 및 결과표시'!C$9)&gt;=1),3,0)</f>
        <v>0</v>
      </c>
      <c r="AF698" s="53">
        <f>IF(AND(NOT(AA698=0),$I698='자료입력 및 결과표시'!$A$4,COUNTIF('업무중복도(데이터 입력)'!$M698:$S698,'자료입력 및 결과표시'!D$9)&gt;=1),4,0)</f>
        <v>0</v>
      </c>
      <c r="AH698" s="20" t="str">
        <f t="shared" si="205"/>
        <v>\\\0</v>
      </c>
      <c r="AI698" s="20" t="str">
        <f t="shared" si="206"/>
        <v>\\\0</v>
      </c>
      <c r="AJ698" s="20" t="str">
        <f t="shared" si="207"/>
        <v>\\\0</v>
      </c>
      <c r="AK698" s="20" t="str">
        <f t="shared" si="208"/>
        <v>\\\0</v>
      </c>
      <c r="AM698" s="63" t="str">
        <f ca="1">IFERROR(MATCH('자료입력 및 결과표시'!$U$4,OFFSET($AH$3,$AM697,,1000),0)+$AM697,"")</f>
        <v/>
      </c>
      <c r="AN698" s="63" t="str">
        <f ca="1">IFERROR(MATCH('자료입력 및 결과표시'!$V$4,OFFSET($AI$3,$AN697,,1000),0)+$AN697,"")</f>
        <v/>
      </c>
      <c r="AO698" s="63" t="str">
        <f ca="1">IFERROR(MATCH('자료입력 및 결과표시'!$W$4,OFFSET($AJ$3,$AO697,,1000),0)+$AO697,"")</f>
        <v/>
      </c>
      <c r="AP698" s="63" t="str">
        <f ca="1">IFERROR(MATCH('자료입력 및 결과표시'!$X$4,OFFSET($AK$3,$AP697,,1000),0)+$AP697,"")</f>
        <v/>
      </c>
      <c r="AQ698" s="63" t="str">
        <f t="shared" ca="1" si="209"/>
        <v/>
      </c>
      <c r="AR698" s="63" t="str">
        <f t="shared" ca="1" si="210"/>
        <v/>
      </c>
      <c r="AS698" s="63" t="str">
        <f t="shared" ca="1" si="211"/>
        <v/>
      </c>
      <c r="AT698" s="63" t="str">
        <f t="shared" ca="1" si="212"/>
        <v/>
      </c>
      <c r="AU698" s="63" t="str">
        <f t="shared" ca="1" si="213"/>
        <v/>
      </c>
      <c r="AV698" s="63" t="str">
        <f t="shared" ca="1" si="214"/>
        <v/>
      </c>
      <c r="AW698" s="63" t="str">
        <f t="shared" ca="1" si="215"/>
        <v/>
      </c>
      <c r="AX698" s="63" t="str">
        <f t="shared" ca="1" si="216"/>
        <v/>
      </c>
      <c r="BC698"/>
    </row>
    <row r="699" spans="1:55" ht="16.5" x14ac:dyDescent="0.15">
      <c r="A699" s="60" t="str">
        <f ca="1">IFERROR(MATCH('자료입력 및 결과표시'!$A$4,OFFSET($I$3,$A698,,1000),0)+$A698,"")</f>
        <v/>
      </c>
      <c r="B699" s="60" t="str">
        <f t="shared" ca="1" si="217"/>
        <v/>
      </c>
      <c r="H699" s="18">
        <f t="shared" si="200"/>
        <v>0</v>
      </c>
      <c r="I699" s="129"/>
      <c r="J699" s="130"/>
      <c r="K699" s="131"/>
      <c r="L699" s="132"/>
      <c r="M699" s="113"/>
      <c r="N699" s="114"/>
      <c r="O699" s="114"/>
      <c r="P699" s="114"/>
      <c r="Q699" s="114"/>
      <c r="R699" s="114"/>
      <c r="S699" s="115"/>
      <c r="T699" s="116"/>
      <c r="U699" s="133"/>
      <c r="V699" s="134"/>
      <c r="W699" s="135"/>
      <c r="X699" s="141">
        <f t="shared" si="201"/>
        <v>0</v>
      </c>
      <c r="Y699" s="142">
        <f t="shared" si="202"/>
        <v>0</v>
      </c>
      <c r="Z699" s="142">
        <f t="shared" si="203"/>
        <v>0</v>
      </c>
      <c r="AA699" s="143">
        <f t="shared" si="204"/>
        <v>0</v>
      </c>
      <c r="AC699" s="53">
        <f>IF(AND(NOT(X699=0),$I699='자료입력 및 결과표시'!$A$4,COUNTIF('업무중복도(데이터 입력)'!$M699:$S699,'자료입력 및 결과표시'!A$9)&gt;=1),1,0)</f>
        <v>0</v>
      </c>
      <c r="AD699" s="53">
        <f>IF(AND(NOT(Y699=0),$I699='자료입력 및 결과표시'!$A$4,COUNTIF('업무중복도(데이터 입력)'!$M699:$S699,'자료입력 및 결과표시'!B$9)&gt;=1),2,0)</f>
        <v>0</v>
      </c>
      <c r="AE699" s="53">
        <f>IF(AND(NOT(Z699=0),$I699='자료입력 및 결과표시'!$A$4,COUNTIF('업무중복도(데이터 입력)'!$M699:$S699,'자료입력 및 결과표시'!C$9)&gt;=1),3,0)</f>
        <v>0</v>
      </c>
      <c r="AF699" s="53">
        <f>IF(AND(NOT(AA699=0),$I699='자료입력 및 결과표시'!$A$4,COUNTIF('업무중복도(데이터 입력)'!$M699:$S699,'자료입력 및 결과표시'!D$9)&gt;=1),4,0)</f>
        <v>0</v>
      </c>
      <c r="AH699" s="20" t="str">
        <f t="shared" si="205"/>
        <v>\\\0</v>
      </c>
      <c r="AI699" s="20" t="str">
        <f t="shared" si="206"/>
        <v>\\\0</v>
      </c>
      <c r="AJ699" s="20" t="str">
        <f t="shared" si="207"/>
        <v>\\\0</v>
      </c>
      <c r="AK699" s="20" t="str">
        <f t="shared" si="208"/>
        <v>\\\0</v>
      </c>
      <c r="AM699" s="63" t="str">
        <f ca="1">IFERROR(MATCH('자료입력 및 결과표시'!$U$4,OFFSET($AH$3,$AM698,,1000),0)+$AM698,"")</f>
        <v/>
      </c>
      <c r="AN699" s="63" t="str">
        <f ca="1">IFERROR(MATCH('자료입력 및 결과표시'!$V$4,OFFSET($AI$3,$AN698,,1000),0)+$AN698,"")</f>
        <v/>
      </c>
      <c r="AO699" s="63" t="str">
        <f ca="1">IFERROR(MATCH('자료입력 및 결과표시'!$W$4,OFFSET($AJ$3,$AO698,,1000),0)+$AO698,"")</f>
        <v/>
      </c>
      <c r="AP699" s="63" t="str">
        <f ca="1">IFERROR(MATCH('자료입력 및 결과표시'!$X$4,OFFSET($AK$3,$AP698,,1000),0)+$AP698,"")</f>
        <v/>
      </c>
      <c r="AQ699" s="63" t="str">
        <f t="shared" ca="1" si="209"/>
        <v/>
      </c>
      <c r="AR699" s="63" t="str">
        <f t="shared" ca="1" si="210"/>
        <v/>
      </c>
      <c r="AS699" s="63" t="str">
        <f t="shared" ca="1" si="211"/>
        <v/>
      </c>
      <c r="AT699" s="63" t="str">
        <f t="shared" ca="1" si="212"/>
        <v/>
      </c>
      <c r="AU699" s="63" t="str">
        <f t="shared" ca="1" si="213"/>
        <v/>
      </c>
      <c r="AV699" s="63" t="str">
        <f t="shared" ca="1" si="214"/>
        <v/>
      </c>
      <c r="AW699" s="63" t="str">
        <f t="shared" ca="1" si="215"/>
        <v/>
      </c>
      <c r="AX699" s="63" t="str">
        <f t="shared" ca="1" si="216"/>
        <v/>
      </c>
      <c r="BC699"/>
    </row>
    <row r="700" spans="1:55" ht="16.5" x14ac:dyDescent="0.15">
      <c r="A700" s="60" t="str">
        <f ca="1">IFERROR(MATCH('자료입력 및 결과표시'!$A$4,OFFSET($I$3,$A699,,1000),0)+$A699,"")</f>
        <v/>
      </c>
      <c r="B700" s="60" t="str">
        <f t="shared" ca="1" si="217"/>
        <v/>
      </c>
      <c r="H700" s="18">
        <f t="shared" si="200"/>
        <v>0</v>
      </c>
      <c r="I700" s="129"/>
      <c r="J700" s="130"/>
      <c r="K700" s="131"/>
      <c r="L700" s="132"/>
      <c r="M700" s="113"/>
      <c r="N700" s="114"/>
      <c r="O700" s="114"/>
      <c r="P700" s="114"/>
      <c r="Q700" s="114"/>
      <c r="R700" s="114"/>
      <c r="S700" s="115"/>
      <c r="T700" s="116"/>
      <c r="U700" s="133"/>
      <c r="V700" s="134"/>
      <c r="W700" s="135"/>
      <c r="X700" s="141">
        <f t="shared" si="201"/>
        <v>0</v>
      </c>
      <c r="Y700" s="142">
        <f t="shared" si="202"/>
        <v>0</v>
      </c>
      <c r="Z700" s="142">
        <f t="shared" si="203"/>
        <v>0</v>
      </c>
      <c r="AA700" s="143">
        <f t="shared" si="204"/>
        <v>0</v>
      </c>
      <c r="AC700" s="53">
        <f>IF(AND(NOT(X700=0),$I700='자료입력 및 결과표시'!$A$4,COUNTIF('업무중복도(데이터 입력)'!$M700:$S700,'자료입력 및 결과표시'!A$9)&gt;=1),1,0)</f>
        <v>0</v>
      </c>
      <c r="AD700" s="53">
        <f>IF(AND(NOT(Y700=0),$I700='자료입력 및 결과표시'!$A$4,COUNTIF('업무중복도(데이터 입력)'!$M700:$S700,'자료입력 및 결과표시'!B$9)&gt;=1),2,0)</f>
        <v>0</v>
      </c>
      <c r="AE700" s="53">
        <f>IF(AND(NOT(Z700=0),$I700='자료입력 및 결과표시'!$A$4,COUNTIF('업무중복도(데이터 입력)'!$M700:$S700,'자료입력 및 결과표시'!C$9)&gt;=1),3,0)</f>
        <v>0</v>
      </c>
      <c r="AF700" s="53">
        <f>IF(AND(NOT(AA700=0),$I700='자료입력 및 결과표시'!$A$4,COUNTIF('업무중복도(데이터 입력)'!$M700:$S700,'자료입력 및 결과표시'!D$9)&gt;=1),4,0)</f>
        <v>0</v>
      </c>
      <c r="AH700" s="20" t="str">
        <f t="shared" si="205"/>
        <v>\\\0</v>
      </c>
      <c r="AI700" s="20" t="str">
        <f t="shared" si="206"/>
        <v>\\\0</v>
      </c>
      <c r="AJ700" s="20" t="str">
        <f t="shared" si="207"/>
        <v>\\\0</v>
      </c>
      <c r="AK700" s="20" t="str">
        <f t="shared" si="208"/>
        <v>\\\0</v>
      </c>
      <c r="AM700" s="63" t="str">
        <f ca="1">IFERROR(MATCH('자료입력 및 결과표시'!$U$4,OFFSET($AH$3,$AM699,,1000),0)+$AM699,"")</f>
        <v/>
      </c>
      <c r="AN700" s="63" t="str">
        <f ca="1">IFERROR(MATCH('자료입력 및 결과표시'!$V$4,OFFSET($AI$3,$AN699,,1000),0)+$AN699,"")</f>
        <v/>
      </c>
      <c r="AO700" s="63" t="str">
        <f ca="1">IFERROR(MATCH('자료입력 및 결과표시'!$W$4,OFFSET($AJ$3,$AO699,,1000),0)+$AO699,"")</f>
        <v/>
      </c>
      <c r="AP700" s="63" t="str">
        <f ca="1">IFERROR(MATCH('자료입력 및 결과표시'!$X$4,OFFSET($AK$3,$AP699,,1000),0)+$AP699,"")</f>
        <v/>
      </c>
      <c r="AQ700" s="63" t="str">
        <f t="shared" ca="1" si="209"/>
        <v/>
      </c>
      <c r="AR700" s="63" t="str">
        <f t="shared" ca="1" si="210"/>
        <v/>
      </c>
      <c r="AS700" s="63" t="str">
        <f t="shared" ca="1" si="211"/>
        <v/>
      </c>
      <c r="AT700" s="63" t="str">
        <f t="shared" ca="1" si="212"/>
        <v/>
      </c>
      <c r="AU700" s="63" t="str">
        <f t="shared" ca="1" si="213"/>
        <v/>
      </c>
      <c r="AV700" s="63" t="str">
        <f t="shared" ca="1" si="214"/>
        <v/>
      </c>
      <c r="AW700" s="63" t="str">
        <f t="shared" ca="1" si="215"/>
        <v/>
      </c>
      <c r="AX700" s="63" t="str">
        <f t="shared" ca="1" si="216"/>
        <v/>
      </c>
      <c r="BC700"/>
    </row>
    <row r="701" spans="1:55" ht="16.5" x14ac:dyDescent="0.15">
      <c r="A701" s="60" t="str">
        <f ca="1">IFERROR(MATCH('자료입력 및 결과표시'!$A$4,OFFSET($I$3,$A700,,1000),0)+$A700,"")</f>
        <v/>
      </c>
      <c r="B701" s="60" t="str">
        <f t="shared" ca="1" si="217"/>
        <v/>
      </c>
      <c r="H701" s="18">
        <f t="shared" si="200"/>
        <v>0</v>
      </c>
      <c r="I701" s="129"/>
      <c r="J701" s="130"/>
      <c r="K701" s="131"/>
      <c r="L701" s="132"/>
      <c r="M701" s="113"/>
      <c r="N701" s="114"/>
      <c r="O701" s="114"/>
      <c r="P701" s="114"/>
      <c r="Q701" s="114"/>
      <c r="R701" s="114"/>
      <c r="S701" s="115"/>
      <c r="T701" s="116"/>
      <c r="U701" s="133"/>
      <c r="V701" s="134"/>
      <c r="W701" s="135"/>
      <c r="X701" s="141">
        <f t="shared" si="201"/>
        <v>0</v>
      </c>
      <c r="Y701" s="142">
        <f t="shared" si="202"/>
        <v>0</v>
      </c>
      <c r="Z701" s="142">
        <f t="shared" si="203"/>
        <v>0</v>
      </c>
      <c r="AA701" s="143">
        <f t="shared" si="204"/>
        <v>0</v>
      </c>
      <c r="AC701" s="53">
        <f>IF(AND(NOT(X701=0),$I701='자료입력 및 결과표시'!$A$4,COUNTIF('업무중복도(데이터 입력)'!$M701:$S701,'자료입력 및 결과표시'!A$9)&gt;=1),1,0)</f>
        <v>0</v>
      </c>
      <c r="AD701" s="53">
        <f>IF(AND(NOT(Y701=0),$I701='자료입력 및 결과표시'!$A$4,COUNTIF('업무중복도(데이터 입력)'!$M701:$S701,'자료입력 및 결과표시'!B$9)&gt;=1),2,0)</f>
        <v>0</v>
      </c>
      <c r="AE701" s="53">
        <f>IF(AND(NOT(Z701=0),$I701='자료입력 및 결과표시'!$A$4,COUNTIF('업무중복도(데이터 입력)'!$M701:$S701,'자료입력 및 결과표시'!C$9)&gt;=1),3,0)</f>
        <v>0</v>
      </c>
      <c r="AF701" s="53">
        <f>IF(AND(NOT(AA701=0),$I701='자료입력 및 결과표시'!$A$4,COUNTIF('업무중복도(데이터 입력)'!$M701:$S701,'자료입력 및 결과표시'!D$9)&gt;=1),4,0)</f>
        <v>0</v>
      </c>
      <c r="AH701" s="20" t="str">
        <f t="shared" si="205"/>
        <v>\\\0</v>
      </c>
      <c r="AI701" s="20" t="str">
        <f t="shared" si="206"/>
        <v>\\\0</v>
      </c>
      <c r="AJ701" s="20" t="str">
        <f t="shared" si="207"/>
        <v>\\\0</v>
      </c>
      <c r="AK701" s="20" t="str">
        <f t="shared" si="208"/>
        <v>\\\0</v>
      </c>
      <c r="AM701" s="63" t="str">
        <f ca="1">IFERROR(MATCH('자료입력 및 결과표시'!$U$4,OFFSET($AH$3,$AM700,,1000),0)+$AM700,"")</f>
        <v/>
      </c>
      <c r="AN701" s="63" t="str">
        <f ca="1">IFERROR(MATCH('자료입력 및 결과표시'!$V$4,OFFSET($AI$3,$AN700,,1000),0)+$AN700,"")</f>
        <v/>
      </c>
      <c r="AO701" s="63" t="str">
        <f ca="1">IFERROR(MATCH('자료입력 및 결과표시'!$W$4,OFFSET($AJ$3,$AO700,,1000),0)+$AO700,"")</f>
        <v/>
      </c>
      <c r="AP701" s="63" t="str">
        <f ca="1">IFERROR(MATCH('자료입력 및 결과표시'!$X$4,OFFSET($AK$3,$AP700,,1000),0)+$AP700,"")</f>
        <v/>
      </c>
      <c r="AQ701" s="63" t="str">
        <f t="shared" ca="1" si="209"/>
        <v/>
      </c>
      <c r="AR701" s="63" t="str">
        <f t="shared" ca="1" si="210"/>
        <v/>
      </c>
      <c r="AS701" s="63" t="str">
        <f t="shared" ca="1" si="211"/>
        <v/>
      </c>
      <c r="AT701" s="63" t="str">
        <f t="shared" ca="1" si="212"/>
        <v/>
      </c>
      <c r="AU701" s="63" t="str">
        <f t="shared" ca="1" si="213"/>
        <v/>
      </c>
      <c r="AV701" s="63" t="str">
        <f t="shared" ca="1" si="214"/>
        <v/>
      </c>
      <c r="AW701" s="63" t="str">
        <f t="shared" ca="1" si="215"/>
        <v/>
      </c>
      <c r="AX701" s="63" t="str">
        <f t="shared" ca="1" si="216"/>
        <v/>
      </c>
      <c r="BC701"/>
    </row>
    <row r="702" spans="1:55" ht="16.5" x14ac:dyDescent="0.15">
      <c r="A702" s="60" t="str">
        <f ca="1">IFERROR(MATCH('자료입력 및 결과표시'!$A$4,OFFSET($I$3,$A701,,1000),0)+$A701,"")</f>
        <v/>
      </c>
      <c r="B702" s="60" t="str">
        <f t="shared" ca="1" si="217"/>
        <v/>
      </c>
      <c r="H702" s="18">
        <f t="shared" si="200"/>
        <v>0</v>
      </c>
      <c r="I702" s="129"/>
      <c r="J702" s="130"/>
      <c r="K702" s="131"/>
      <c r="L702" s="132"/>
      <c r="M702" s="113"/>
      <c r="N702" s="114"/>
      <c r="O702" s="114"/>
      <c r="P702" s="114"/>
      <c r="Q702" s="114"/>
      <c r="R702" s="114"/>
      <c r="S702" s="115"/>
      <c r="T702" s="116"/>
      <c r="U702" s="133"/>
      <c r="V702" s="134"/>
      <c r="W702" s="135"/>
      <c r="X702" s="141">
        <f t="shared" si="201"/>
        <v>0</v>
      </c>
      <c r="Y702" s="142">
        <f t="shared" si="202"/>
        <v>0</v>
      </c>
      <c r="Z702" s="142">
        <f t="shared" si="203"/>
        <v>0</v>
      </c>
      <c r="AA702" s="143">
        <f t="shared" si="204"/>
        <v>0</v>
      </c>
      <c r="AC702" s="53">
        <f>IF(AND(NOT(X702=0),$I702='자료입력 및 결과표시'!$A$4,COUNTIF('업무중복도(데이터 입력)'!$M702:$S702,'자료입력 및 결과표시'!A$9)&gt;=1),1,0)</f>
        <v>0</v>
      </c>
      <c r="AD702" s="53">
        <f>IF(AND(NOT(Y702=0),$I702='자료입력 및 결과표시'!$A$4,COUNTIF('업무중복도(데이터 입력)'!$M702:$S702,'자료입력 및 결과표시'!B$9)&gt;=1),2,0)</f>
        <v>0</v>
      </c>
      <c r="AE702" s="53">
        <f>IF(AND(NOT(Z702=0),$I702='자료입력 및 결과표시'!$A$4,COUNTIF('업무중복도(데이터 입력)'!$M702:$S702,'자료입력 및 결과표시'!C$9)&gt;=1),3,0)</f>
        <v>0</v>
      </c>
      <c r="AF702" s="53">
        <f>IF(AND(NOT(AA702=0),$I702='자료입력 및 결과표시'!$A$4,COUNTIF('업무중복도(데이터 입력)'!$M702:$S702,'자료입력 및 결과표시'!D$9)&gt;=1),4,0)</f>
        <v>0</v>
      </c>
      <c r="AH702" s="20" t="str">
        <f t="shared" si="205"/>
        <v>\\\0</v>
      </c>
      <c r="AI702" s="20" t="str">
        <f t="shared" si="206"/>
        <v>\\\0</v>
      </c>
      <c r="AJ702" s="20" t="str">
        <f t="shared" si="207"/>
        <v>\\\0</v>
      </c>
      <c r="AK702" s="20" t="str">
        <f t="shared" si="208"/>
        <v>\\\0</v>
      </c>
      <c r="AM702" s="63" t="str">
        <f ca="1">IFERROR(MATCH('자료입력 및 결과표시'!$U$4,OFFSET($AH$3,$AM701,,1000),0)+$AM701,"")</f>
        <v/>
      </c>
      <c r="AN702" s="63" t="str">
        <f ca="1">IFERROR(MATCH('자료입력 및 결과표시'!$V$4,OFFSET($AI$3,$AN701,,1000),0)+$AN701,"")</f>
        <v/>
      </c>
      <c r="AO702" s="63" t="str">
        <f ca="1">IFERROR(MATCH('자료입력 및 결과표시'!$W$4,OFFSET($AJ$3,$AO701,,1000),0)+$AO701,"")</f>
        <v/>
      </c>
      <c r="AP702" s="63" t="str">
        <f ca="1">IFERROR(MATCH('자료입력 및 결과표시'!$X$4,OFFSET($AK$3,$AP701,,1000),0)+$AP701,"")</f>
        <v/>
      </c>
      <c r="AQ702" s="63" t="str">
        <f t="shared" ca="1" si="209"/>
        <v/>
      </c>
      <c r="AR702" s="63" t="str">
        <f t="shared" ca="1" si="210"/>
        <v/>
      </c>
      <c r="AS702" s="63" t="str">
        <f t="shared" ca="1" si="211"/>
        <v/>
      </c>
      <c r="AT702" s="63" t="str">
        <f t="shared" ca="1" si="212"/>
        <v/>
      </c>
      <c r="AU702" s="63" t="str">
        <f t="shared" ca="1" si="213"/>
        <v/>
      </c>
      <c r="AV702" s="63" t="str">
        <f t="shared" ca="1" si="214"/>
        <v/>
      </c>
      <c r="AW702" s="63" t="str">
        <f t="shared" ca="1" si="215"/>
        <v/>
      </c>
      <c r="AX702" s="63" t="str">
        <f t="shared" ca="1" si="216"/>
        <v/>
      </c>
      <c r="BC702"/>
    </row>
    <row r="703" spans="1:55" ht="16.5" x14ac:dyDescent="0.15">
      <c r="A703" s="60" t="str">
        <f ca="1">IFERROR(MATCH('자료입력 및 결과표시'!$A$4,OFFSET($I$3,$A702,,1000),0)+$A702,"")</f>
        <v/>
      </c>
      <c r="B703" s="60" t="str">
        <f t="shared" ca="1" si="217"/>
        <v/>
      </c>
      <c r="H703" s="18">
        <f t="shared" si="200"/>
        <v>0</v>
      </c>
      <c r="I703" s="129"/>
      <c r="J703" s="130"/>
      <c r="K703" s="131"/>
      <c r="L703" s="132"/>
      <c r="M703" s="113"/>
      <c r="N703" s="114"/>
      <c r="O703" s="114"/>
      <c r="P703" s="114"/>
      <c r="Q703" s="114"/>
      <c r="R703" s="114"/>
      <c r="S703" s="115"/>
      <c r="T703" s="116"/>
      <c r="U703" s="133"/>
      <c r="V703" s="134"/>
      <c r="W703" s="135"/>
      <c r="X703" s="141">
        <f t="shared" si="201"/>
        <v>0</v>
      </c>
      <c r="Y703" s="142">
        <f t="shared" si="202"/>
        <v>0</v>
      </c>
      <c r="Z703" s="142">
        <f t="shared" si="203"/>
        <v>0</v>
      </c>
      <c r="AA703" s="143">
        <f t="shared" si="204"/>
        <v>0</v>
      </c>
      <c r="AC703" s="53">
        <f>IF(AND(NOT(X703=0),$I703='자료입력 및 결과표시'!$A$4,COUNTIF('업무중복도(데이터 입력)'!$M703:$S703,'자료입력 및 결과표시'!A$9)&gt;=1),1,0)</f>
        <v>0</v>
      </c>
      <c r="AD703" s="53">
        <f>IF(AND(NOT(Y703=0),$I703='자료입력 및 결과표시'!$A$4,COUNTIF('업무중복도(데이터 입력)'!$M703:$S703,'자료입력 및 결과표시'!B$9)&gt;=1),2,0)</f>
        <v>0</v>
      </c>
      <c r="AE703" s="53">
        <f>IF(AND(NOT(Z703=0),$I703='자료입력 및 결과표시'!$A$4,COUNTIF('업무중복도(데이터 입력)'!$M703:$S703,'자료입력 및 결과표시'!C$9)&gt;=1),3,0)</f>
        <v>0</v>
      </c>
      <c r="AF703" s="53">
        <f>IF(AND(NOT(AA703=0),$I703='자료입력 및 결과표시'!$A$4,COUNTIF('업무중복도(데이터 입력)'!$M703:$S703,'자료입력 및 결과표시'!D$9)&gt;=1),4,0)</f>
        <v>0</v>
      </c>
      <c r="AH703" s="20" t="str">
        <f t="shared" si="205"/>
        <v>\\\0</v>
      </c>
      <c r="AI703" s="20" t="str">
        <f t="shared" si="206"/>
        <v>\\\0</v>
      </c>
      <c r="AJ703" s="20" t="str">
        <f t="shared" si="207"/>
        <v>\\\0</v>
      </c>
      <c r="AK703" s="20" t="str">
        <f t="shared" si="208"/>
        <v>\\\0</v>
      </c>
      <c r="AM703" s="63" t="str">
        <f ca="1">IFERROR(MATCH('자료입력 및 결과표시'!$U$4,OFFSET($AH$3,$AM702,,1000),0)+$AM702,"")</f>
        <v/>
      </c>
      <c r="AN703" s="63" t="str">
        <f ca="1">IFERROR(MATCH('자료입력 및 결과표시'!$V$4,OFFSET($AI$3,$AN702,,1000),0)+$AN702,"")</f>
        <v/>
      </c>
      <c r="AO703" s="63" t="str">
        <f ca="1">IFERROR(MATCH('자료입력 및 결과표시'!$W$4,OFFSET($AJ$3,$AO702,,1000),0)+$AO702,"")</f>
        <v/>
      </c>
      <c r="AP703" s="63" t="str">
        <f ca="1">IFERROR(MATCH('자료입력 및 결과표시'!$X$4,OFFSET($AK$3,$AP702,,1000),0)+$AP702,"")</f>
        <v/>
      </c>
      <c r="AQ703" s="63" t="str">
        <f t="shared" ca="1" si="209"/>
        <v/>
      </c>
      <c r="AR703" s="63" t="str">
        <f t="shared" ca="1" si="210"/>
        <v/>
      </c>
      <c r="AS703" s="63" t="str">
        <f t="shared" ca="1" si="211"/>
        <v/>
      </c>
      <c r="AT703" s="63" t="str">
        <f t="shared" ca="1" si="212"/>
        <v/>
      </c>
      <c r="AU703" s="63" t="str">
        <f t="shared" ca="1" si="213"/>
        <v/>
      </c>
      <c r="AV703" s="63" t="str">
        <f t="shared" ca="1" si="214"/>
        <v/>
      </c>
      <c r="AW703" s="63" t="str">
        <f t="shared" ca="1" si="215"/>
        <v/>
      </c>
      <c r="AX703" s="63" t="str">
        <f t="shared" ca="1" si="216"/>
        <v/>
      </c>
      <c r="BC703"/>
    </row>
    <row r="704" spans="1:55" ht="16.5" x14ac:dyDescent="0.15">
      <c r="A704" s="60" t="str">
        <f ca="1">IFERROR(MATCH('자료입력 및 결과표시'!$A$4,OFFSET($I$3,$A703,,1000),0)+$A703,"")</f>
        <v/>
      </c>
      <c r="B704" s="60" t="str">
        <f t="shared" ca="1" si="217"/>
        <v/>
      </c>
      <c r="H704" s="18">
        <f t="shared" si="200"/>
        <v>0</v>
      </c>
      <c r="I704" s="129"/>
      <c r="J704" s="130"/>
      <c r="K704" s="131"/>
      <c r="L704" s="132"/>
      <c r="M704" s="113"/>
      <c r="N704" s="114"/>
      <c r="O704" s="114"/>
      <c r="P704" s="114"/>
      <c r="Q704" s="114"/>
      <c r="R704" s="114"/>
      <c r="S704" s="115"/>
      <c r="T704" s="116"/>
      <c r="U704" s="133"/>
      <c r="V704" s="134"/>
      <c r="W704" s="135"/>
      <c r="X704" s="141">
        <f t="shared" si="201"/>
        <v>0</v>
      </c>
      <c r="Y704" s="142">
        <f t="shared" si="202"/>
        <v>0</v>
      </c>
      <c r="Z704" s="142">
        <f t="shared" si="203"/>
        <v>0</v>
      </c>
      <c r="AA704" s="143">
        <f t="shared" si="204"/>
        <v>0</v>
      </c>
      <c r="AC704" s="53">
        <f>IF(AND(NOT(X704=0),$I704='자료입력 및 결과표시'!$A$4,COUNTIF('업무중복도(데이터 입력)'!$M704:$S704,'자료입력 및 결과표시'!A$9)&gt;=1),1,0)</f>
        <v>0</v>
      </c>
      <c r="AD704" s="53">
        <f>IF(AND(NOT(Y704=0),$I704='자료입력 및 결과표시'!$A$4,COUNTIF('업무중복도(데이터 입력)'!$M704:$S704,'자료입력 및 결과표시'!B$9)&gt;=1),2,0)</f>
        <v>0</v>
      </c>
      <c r="AE704" s="53">
        <f>IF(AND(NOT(Z704=0),$I704='자료입력 및 결과표시'!$A$4,COUNTIF('업무중복도(데이터 입력)'!$M704:$S704,'자료입력 및 결과표시'!C$9)&gt;=1),3,0)</f>
        <v>0</v>
      </c>
      <c r="AF704" s="53">
        <f>IF(AND(NOT(AA704=0),$I704='자료입력 및 결과표시'!$A$4,COUNTIF('업무중복도(데이터 입력)'!$M704:$S704,'자료입력 및 결과표시'!D$9)&gt;=1),4,0)</f>
        <v>0</v>
      </c>
      <c r="AH704" s="20" t="str">
        <f t="shared" si="205"/>
        <v>\\\0</v>
      </c>
      <c r="AI704" s="20" t="str">
        <f t="shared" si="206"/>
        <v>\\\0</v>
      </c>
      <c r="AJ704" s="20" t="str">
        <f t="shared" si="207"/>
        <v>\\\0</v>
      </c>
      <c r="AK704" s="20" t="str">
        <f t="shared" si="208"/>
        <v>\\\0</v>
      </c>
      <c r="AM704" s="63" t="str">
        <f ca="1">IFERROR(MATCH('자료입력 및 결과표시'!$U$4,OFFSET($AH$3,$AM703,,1000),0)+$AM703,"")</f>
        <v/>
      </c>
      <c r="AN704" s="63" t="str">
        <f ca="1">IFERROR(MATCH('자료입력 및 결과표시'!$V$4,OFFSET($AI$3,$AN703,,1000),0)+$AN703,"")</f>
        <v/>
      </c>
      <c r="AO704" s="63" t="str">
        <f ca="1">IFERROR(MATCH('자료입력 및 결과표시'!$W$4,OFFSET($AJ$3,$AO703,,1000),0)+$AO703,"")</f>
        <v/>
      </c>
      <c r="AP704" s="63" t="str">
        <f ca="1">IFERROR(MATCH('자료입력 및 결과표시'!$X$4,OFFSET($AK$3,$AP703,,1000),0)+$AP703,"")</f>
        <v/>
      </c>
      <c r="AQ704" s="63" t="str">
        <f t="shared" ca="1" si="209"/>
        <v/>
      </c>
      <c r="AR704" s="63" t="str">
        <f t="shared" ca="1" si="210"/>
        <v/>
      </c>
      <c r="AS704" s="63" t="str">
        <f t="shared" ca="1" si="211"/>
        <v/>
      </c>
      <c r="AT704" s="63" t="str">
        <f t="shared" ca="1" si="212"/>
        <v/>
      </c>
      <c r="AU704" s="63" t="str">
        <f t="shared" ca="1" si="213"/>
        <v/>
      </c>
      <c r="AV704" s="63" t="str">
        <f t="shared" ca="1" si="214"/>
        <v/>
      </c>
      <c r="AW704" s="63" t="str">
        <f t="shared" ca="1" si="215"/>
        <v/>
      </c>
      <c r="AX704" s="63" t="str">
        <f t="shared" ca="1" si="216"/>
        <v/>
      </c>
      <c r="BC704"/>
    </row>
    <row r="705" spans="1:55" ht="16.5" x14ac:dyDescent="0.15">
      <c r="A705" s="60" t="str">
        <f ca="1">IFERROR(MATCH('자료입력 및 결과표시'!$A$4,OFFSET($I$3,$A704,,1000),0)+$A704,"")</f>
        <v/>
      </c>
      <c r="B705" s="60" t="str">
        <f t="shared" ca="1" si="217"/>
        <v/>
      </c>
      <c r="H705" s="18">
        <f t="shared" si="200"/>
        <v>0</v>
      </c>
      <c r="I705" s="129"/>
      <c r="J705" s="130"/>
      <c r="K705" s="131"/>
      <c r="L705" s="132"/>
      <c r="M705" s="113"/>
      <c r="N705" s="114"/>
      <c r="O705" s="114"/>
      <c r="P705" s="114"/>
      <c r="Q705" s="114"/>
      <c r="R705" s="114"/>
      <c r="S705" s="115"/>
      <c r="T705" s="116"/>
      <c r="U705" s="133"/>
      <c r="V705" s="134"/>
      <c r="W705" s="135"/>
      <c r="X705" s="141">
        <f t="shared" si="201"/>
        <v>0</v>
      </c>
      <c r="Y705" s="142">
        <f t="shared" si="202"/>
        <v>0</v>
      </c>
      <c r="Z705" s="142">
        <f t="shared" si="203"/>
        <v>0</v>
      </c>
      <c r="AA705" s="143">
        <f t="shared" si="204"/>
        <v>0</v>
      </c>
      <c r="AC705" s="53">
        <f>IF(AND(NOT(X705=0),$I705='자료입력 및 결과표시'!$A$4,COUNTIF('업무중복도(데이터 입력)'!$M705:$S705,'자료입력 및 결과표시'!A$9)&gt;=1),1,0)</f>
        <v>0</v>
      </c>
      <c r="AD705" s="53">
        <f>IF(AND(NOT(Y705=0),$I705='자료입력 및 결과표시'!$A$4,COUNTIF('업무중복도(데이터 입력)'!$M705:$S705,'자료입력 및 결과표시'!B$9)&gt;=1),2,0)</f>
        <v>0</v>
      </c>
      <c r="AE705" s="53">
        <f>IF(AND(NOT(Z705=0),$I705='자료입력 및 결과표시'!$A$4,COUNTIF('업무중복도(데이터 입력)'!$M705:$S705,'자료입력 및 결과표시'!C$9)&gt;=1),3,0)</f>
        <v>0</v>
      </c>
      <c r="AF705" s="53">
        <f>IF(AND(NOT(AA705=0),$I705='자료입력 및 결과표시'!$A$4,COUNTIF('업무중복도(데이터 입력)'!$M705:$S705,'자료입력 및 결과표시'!D$9)&gt;=1),4,0)</f>
        <v>0</v>
      </c>
      <c r="AH705" s="20" t="str">
        <f t="shared" si="205"/>
        <v>\\\0</v>
      </c>
      <c r="AI705" s="20" t="str">
        <f t="shared" si="206"/>
        <v>\\\0</v>
      </c>
      <c r="AJ705" s="20" t="str">
        <f t="shared" si="207"/>
        <v>\\\0</v>
      </c>
      <c r="AK705" s="20" t="str">
        <f t="shared" si="208"/>
        <v>\\\0</v>
      </c>
      <c r="AM705" s="63" t="str">
        <f ca="1">IFERROR(MATCH('자료입력 및 결과표시'!$U$4,OFFSET($AH$3,$AM704,,1000),0)+$AM704,"")</f>
        <v/>
      </c>
      <c r="AN705" s="63" t="str">
        <f ca="1">IFERROR(MATCH('자료입력 및 결과표시'!$V$4,OFFSET($AI$3,$AN704,,1000),0)+$AN704,"")</f>
        <v/>
      </c>
      <c r="AO705" s="63" t="str">
        <f ca="1">IFERROR(MATCH('자료입력 및 결과표시'!$W$4,OFFSET($AJ$3,$AO704,,1000),0)+$AO704,"")</f>
        <v/>
      </c>
      <c r="AP705" s="63" t="str">
        <f ca="1">IFERROR(MATCH('자료입력 및 결과표시'!$X$4,OFFSET($AK$3,$AP704,,1000),0)+$AP704,"")</f>
        <v/>
      </c>
      <c r="AQ705" s="63" t="str">
        <f t="shared" ca="1" si="209"/>
        <v/>
      </c>
      <c r="AR705" s="63" t="str">
        <f t="shared" ca="1" si="210"/>
        <v/>
      </c>
      <c r="AS705" s="63" t="str">
        <f t="shared" ca="1" si="211"/>
        <v/>
      </c>
      <c r="AT705" s="63" t="str">
        <f t="shared" ca="1" si="212"/>
        <v/>
      </c>
      <c r="AU705" s="63" t="str">
        <f t="shared" ca="1" si="213"/>
        <v/>
      </c>
      <c r="AV705" s="63" t="str">
        <f t="shared" ca="1" si="214"/>
        <v/>
      </c>
      <c r="AW705" s="63" t="str">
        <f t="shared" ca="1" si="215"/>
        <v/>
      </c>
      <c r="AX705" s="63" t="str">
        <f t="shared" ca="1" si="216"/>
        <v/>
      </c>
      <c r="BC705"/>
    </row>
    <row r="706" spans="1:55" ht="16.5" x14ac:dyDescent="0.15">
      <c r="A706" s="60" t="str">
        <f ca="1">IFERROR(MATCH('자료입력 및 결과표시'!$A$4,OFFSET($I$3,$A705,,1000),0)+$A705,"")</f>
        <v/>
      </c>
      <c r="B706" s="60" t="str">
        <f t="shared" ca="1" si="217"/>
        <v/>
      </c>
      <c r="H706" s="18">
        <f t="shared" si="200"/>
        <v>0</v>
      </c>
      <c r="I706" s="129"/>
      <c r="J706" s="130"/>
      <c r="K706" s="131"/>
      <c r="L706" s="132"/>
      <c r="M706" s="113"/>
      <c r="N706" s="114"/>
      <c r="O706" s="114"/>
      <c r="P706" s="114"/>
      <c r="Q706" s="114"/>
      <c r="R706" s="114"/>
      <c r="S706" s="115"/>
      <c r="T706" s="116"/>
      <c r="U706" s="133"/>
      <c r="V706" s="134"/>
      <c r="W706" s="135"/>
      <c r="X706" s="141">
        <f t="shared" si="201"/>
        <v>0</v>
      </c>
      <c r="Y706" s="142">
        <f t="shared" si="202"/>
        <v>0</v>
      </c>
      <c r="Z706" s="142">
        <f t="shared" si="203"/>
        <v>0</v>
      </c>
      <c r="AA706" s="143">
        <f t="shared" si="204"/>
        <v>0</v>
      </c>
      <c r="AC706" s="53">
        <f>IF(AND(NOT(X706=0),$I706='자료입력 및 결과표시'!$A$4,COUNTIF('업무중복도(데이터 입력)'!$M706:$S706,'자료입력 및 결과표시'!A$9)&gt;=1),1,0)</f>
        <v>0</v>
      </c>
      <c r="AD706" s="53">
        <f>IF(AND(NOT(Y706=0),$I706='자료입력 및 결과표시'!$A$4,COUNTIF('업무중복도(데이터 입력)'!$M706:$S706,'자료입력 및 결과표시'!B$9)&gt;=1),2,0)</f>
        <v>0</v>
      </c>
      <c r="AE706" s="53">
        <f>IF(AND(NOT(Z706=0),$I706='자료입력 및 결과표시'!$A$4,COUNTIF('업무중복도(데이터 입력)'!$M706:$S706,'자료입력 및 결과표시'!C$9)&gt;=1),3,0)</f>
        <v>0</v>
      </c>
      <c r="AF706" s="53">
        <f>IF(AND(NOT(AA706=0),$I706='자료입력 및 결과표시'!$A$4,COUNTIF('업무중복도(데이터 입력)'!$M706:$S706,'자료입력 및 결과표시'!D$9)&gt;=1),4,0)</f>
        <v>0</v>
      </c>
      <c r="AH706" s="20" t="str">
        <f t="shared" si="205"/>
        <v>\\\0</v>
      </c>
      <c r="AI706" s="20" t="str">
        <f t="shared" si="206"/>
        <v>\\\0</v>
      </c>
      <c r="AJ706" s="20" t="str">
        <f t="shared" si="207"/>
        <v>\\\0</v>
      </c>
      <c r="AK706" s="20" t="str">
        <f t="shared" si="208"/>
        <v>\\\0</v>
      </c>
      <c r="AM706" s="63" t="str">
        <f ca="1">IFERROR(MATCH('자료입력 및 결과표시'!$U$4,OFFSET($AH$3,$AM705,,1000),0)+$AM705,"")</f>
        <v/>
      </c>
      <c r="AN706" s="63" t="str">
        <f ca="1">IFERROR(MATCH('자료입력 및 결과표시'!$V$4,OFFSET($AI$3,$AN705,,1000),0)+$AN705,"")</f>
        <v/>
      </c>
      <c r="AO706" s="63" t="str">
        <f ca="1">IFERROR(MATCH('자료입력 및 결과표시'!$W$4,OFFSET($AJ$3,$AO705,,1000),0)+$AO705,"")</f>
        <v/>
      </c>
      <c r="AP706" s="63" t="str">
        <f ca="1">IFERROR(MATCH('자료입력 및 결과표시'!$X$4,OFFSET($AK$3,$AP705,,1000),0)+$AP705,"")</f>
        <v/>
      </c>
      <c r="AQ706" s="63" t="str">
        <f t="shared" ca="1" si="209"/>
        <v/>
      </c>
      <c r="AR706" s="63" t="str">
        <f t="shared" ca="1" si="210"/>
        <v/>
      </c>
      <c r="AS706" s="63" t="str">
        <f t="shared" ca="1" si="211"/>
        <v/>
      </c>
      <c r="AT706" s="63" t="str">
        <f t="shared" ca="1" si="212"/>
        <v/>
      </c>
      <c r="AU706" s="63" t="str">
        <f t="shared" ca="1" si="213"/>
        <v/>
      </c>
      <c r="AV706" s="63" t="str">
        <f t="shared" ca="1" si="214"/>
        <v/>
      </c>
      <c r="AW706" s="63" t="str">
        <f t="shared" ca="1" si="215"/>
        <v/>
      </c>
      <c r="AX706" s="63" t="str">
        <f t="shared" ca="1" si="216"/>
        <v/>
      </c>
      <c r="BC706"/>
    </row>
    <row r="707" spans="1:55" ht="16.5" x14ac:dyDescent="0.15">
      <c r="A707" s="60" t="str">
        <f ca="1">IFERROR(MATCH('자료입력 및 결과표시'!$A$4,OFFSET($I$3,$A706,,1000),0)+$A706,"")</f>
        <v/>
      </c>
      <c r="B707" s="60" t="str">
        <f t="shared" ca="1" si="217"/>
        <v/>
      </c>
      <c r="H707" s="18">
        <f t="shared" ref="H707:H770" si="218">IF(OR(NOT(X707=0),NOT(Y707=0),NOT(Z707=0),NOT(AA707=0)),$A$3&amp;"\"&amp;V707&amp;"\"&amp;W707,0)</f>
        <v>0</v>
      </c>
      <c r="I707" s="129"/>
      <c r="J707" s="130"/>
      <c r="K707" s="131"/>
      <c r="L707" s="132"/>
      <c r="M707" s="113"/>
      <c r="N707" s="114"/>
      <c r="O707" s="114"/>
      <c r="P707" s="114"/>
      <c r="Q707" s="114"/>
      <c r="R707" s="114"/>
      <c r="S707" s="115"/>
      <c r="T707" s="116"/>
      <c r="U707" s="133"/>
      <c r="V707" s="134"/>
      <c r="W707" s="135"/>
      <c r="X707" s="141">
        <f t="shared" si="201"/>
        <v>0</v>
      </c>
      <c r="Y707" s="142">
        <f t="shared" si="202"/>
        <v>0</v>
      </c>
      <c r="Z707" s="142">
        <f t="shared" si="203"/>
        <v>0</v>
      </c>
      <c r="AA707" s="143">
        <f t="shared" si="204"/>
        <v>0</v>
      </c>
      <c r="AC707" s="53">
        <f>IF(AND(NOT(X707=0),$I707='자료입력 및 결과표시'!$A$4,COUNTIF('업무중복도(데이터 입력)'!$M707:$S707,'자료입력 및 결과표시'!A$9)&gt;=1),1,0)</f>
        <v>0</v>
      </c>
      <c r="AD707" s="53">
        <f>IF(AND(NOT(Y707=0),$I707='자료입력 및 결과표시'!$A$4,COUNTIF('업무중복도(데이터 입력)'!$M707:$S707,'자료입력 및 결과표시'!B$9)&gt;=1),2,0)</f>
        <v>0</v>
      </c>
      <c r="AE707" s="53">
        <f>IF(AND(NOT(Z707=0),$I707='자료입력 및 결과표시'!$A$4,COUNTIF('업무중복도(데이터 입력)'!$M707:$S707,'자료입력 및 결과표시'!C$9)&gt;=1),3,0)</f>
        <v>0</v>
      </c>
      <c r="AF707" s="53">
        <f>IF(AND(NOT(AA707=0),$I707='자료입력 및 결과표시'!$A$4,COUNTIF('업무중복도(데이터 입력)'!$M707:$S707,'자료입력 및 결과표시'!D$9)&gt;=1),4,0)</f>
        <v>0</v>
      </c>
      <c r="AH707" s="20" t="str">
        <f t="shared" si="205"/>
        <v>\\\0</v>
      </c>
      <c r="AI707" s="20" t="str">
        <f t="shared" si="206"/>
        <v>\\\0</v>
      </c>
      <c r="AJ707" s="20" t="str">
        <f t="shared" si="207"/>
        <v>\\\0</v>
      </c>
      <c r="AK707" s="20" t="str">
        <f t="shared" si="208"/>
        <v>\\\0</v>
      </c>
      <c r="AM707" s="63" t="str">
        <f ca="1">IFERROR(MATCH('자료입력 및 결과표시'!$U$4,OFFSET($AH$3,$AM706,,1000),0)+$AM706,"")</f>
        <v/>
      </c>
      <c r="AN707" s="63" t="str">
        <f ca="1">IFERROR(MATCH('자료입력 및 결과표시'!$V$4,OFFSET($AI$3,$AN706,,1000),0)+$AN706,"")</f>
        <v/>
      </c>
      <c r="AO707" s="63" t="str">
        <f ca="1">IFERROR(MATCH('자료입력 및 결과표시'!$W$4,OFFSET($AJ$3,$AO706,,1000),0)+$AO706,"")</f>
        <v/>
      </c>
      <c r="AP707" s="63" t="str">
        <f ca="1">IFERROR(MATCH('자료입력 및 결과표시'!$X$4,OFFSET($AK$3,$AP706,,1000),0)+$AP706,"")</f>
        <v/>
      </c>
      <c r="AQ707" s="63" t="str">
        <f t="shared" ca="1" si="209"/>
        <v/>
      </c>
      <c r="AR707" s="63" t="str">
        <f t="shared" ca="1" si="210"/>
        <v/>
      </c>
      <c r="AS707" s="63" t="str">
        <f t="shared" ca="1" si="211"/>
        <v/>
      </c>
      <c r="AT707" s="63" t="str">
        <f t="shared" ca="1" si="212"/>
        <v/>
      </c>
      <c r="AU707" s="63" t="str">
        <f t="shared" ca="1" si="213"/>
        <v/>
      </c>
      <c r="AV707" s="63" t="str">
        <f t="shared" ca="1" si="214"/>
        <v/>
      </c>
      <c r="AW707" s="63" t="str">
        <f t="shared" ca="1" si="215"/>
        <v/>
      </c>
      <c r="AX707" s="63" t="str">
        <f t="shared" ca="1" si="216"/>
        <v/>
      </c>
      <c r="BC707"/>
    </row>
    <row r="708" spans="1:55" ht="16.5" x14ac:dyDescent="0.15">
      <c r="A708" s="60" t="str">
        <f ca="1">IFERROR(MATCH('자료입력 및 결과표시'!$A$4,OFFSET($I$3,$A707,,1000),0)+$A707,"")</f>
        <v/>
      </c>
      <c r="B708" s="60" t="str">
        <f t="shared" ca="1" si="217"/>
        <v/>
      </c>
      <c r="H708" s="18">
        <f t="shared" si="218"/>
        <v>0</v>
      </c>
      <c r="I708" s="129"/>
      <c r="J708" s="130"/>
      <c r="K708" s="131"/>
      <c r="L708" s="132"/>
      <c r="M708" s="113"/>
      <c r="N708" s="114"/>
      <c r="O708" s="114"/>
      <c r="P708" s="114"/>
      <c r="Q708" s="114"/>
      <c r="R708" s="114"/>
      <c r="S708" s="115"/>
      <c r="T708" s="116"/>
      <c r="U708" s="133"/>
      <c r="V708" s="134"/>
      <c r="W708" s="135"/>
      <c r="X708" s="141">
        <f t="shared" ref="X708:X771" si="219">IF($C$5="미만",IF(AND($I708=$A$3,OR(B$3=$M708,B$3=$N708,B$3=$O708,B$3=$P708,B$3=$Q708,B$3=$R708,B$3=$S708)),IF(OR($A$5+90&gt;=$L708,$A$5&lt;$K708),0,IF($L708-$A$5-90&gt;=$B$5,$B$5,$L708-$A$5-90)),0),IF($T708=$C$5,IF(AND($I708=$A$3,OR(B$3=$M708,B$3=$N708,B$3=$O708,B$3=$P708,B$3=$Q708,B$3=$R708,B$3=$S708)),IF(OR($A$5+90&gt;=$L708,$A$5&lt;$K708),0,IF($L708-$A$5-90&gt;=$B$5,$B$5,$L708-$A$5-90)),0),0))</f>
        <v>0</v>
      </c>
      <c r="Y708" s="142">
        <f t="shared" ref="Y708:Y771" si="220">IF($C$5="미만",IF(AND($I708=$A$3,OR(C$3=$M708,C$3=$N708,C$3=$O708,C$3=$P708,C$3=$Q708,C$3=$R708,C$3=$S708)),IF(OR($A$5+90&gt;=$L708,$A$5&lt;$K708),0,IF($L708-$A$5-90&gt;=$B$5,$B$5,$L708-$A$5-90)),0),IF($T708=$C$5,IF(AND($I708=$A$3,OR(C$3=$M708,C$3=$N708,C$3=$O708,C$3=$P708,C$3=$Q708,C$3=$R708,C$3=$S708)),IF(OR($A$5+90&gt;=$L708,$A$5&lt;$K708),0,IF($L708-$A$5-90&gt;=$B$5,$B$5,$L708-$A$5-90)),0),0))</f>
        <v>0</v>
      </c>
      <c r="Z708" s="142">
        <f t="shared" ref="Z708:Z771" si="221">IF($C$5="미만",IF(AND($I708=$A$3,OR(D$3=$M708,D$3=$N708,D$3=$O708,D$3=$P708,D$3=$Q708,D$3=$R708,D$3=$S708)),IF(OR($A$5+90&gt;=$L708,$A$5&lt;$K708),0,IF($L708-$A$5-90&gt;=$B$5,$B$5,$L708-$A$5-90)),0),IF($T708=$C$5,IF(AND($I708=$A$3,OR(D$3=$M708,D$3=$N708,D$3=$O708,D$3=$P708,D$3=$Q708,D$3=$R708,D$3=$S708)),IF(OR($A$5+90&gt;=$L708,$A$5&lt;$K708),0,IF($L708-$A$5-90&gt;=$B$5,$B$5,$L708-$A$5-90)),0),0))</f>
        <v>0</v>
      </c>
      <c r="AA708" s="143">
        <f t="shared" ref="AA708:AA771" si="222">IF($C$5="미만",IF(AND($I708=$A$3,OR(E$3=$M708,E$3=$N708,E$3=$O708,E$3=$P708,E$3=$Q708,E$3=$R708,E$3=$S708)),IF(OR($A$5+90&gt;=$L708,$A$5&lt;$K708),0,IF($L708-$A$5-90&gt;=$B$5,$B$5,$L708-$A$5-90)),0),IF($T708=$C$5,IF(AND($I708=$A$3,OR(E$3=$M708,E$3=$N708,E$3=$O708,E$3=$P708,E$3=$Q708,E$3=$R708,E$3=$S708)),IF(OR($A$5+90&gt;=$L708,$A$5&lt;$K708),0,IF($L708-$A$5-90&gt;=$B$5,$B$5,$L708-$A$5-90)),0),0))</f>
        <v>0</v>
      </c>
      <c r="AC708" s="53">
        <f>IF(AND(NOT(X708=0),$I708='자료입력 및 결과표시'!$A$4,COUNTIF('업무중복도(데이터 입력)'!$M708:$S708,'자료입력 및 결과표시'!A$9)&gt;=1),1,0)</f>
        <v>0</v>
      </c>
      <c r="AD708" s="53">
        <f>IF(AND(NOT(Y708=0),$I708='자료입력 및 결과표시'!$A$4,COUNTIF('업무중복도(데이터 입력)'!$M708:$S708,'자료입력 및 결과표시'!B$9)&gt;=1),2,0)</f>
        <v>0</v>
      </c>
      <c r="AE708" s="53">
        <f>IF(AND(NOT(Z708=0),$I708='자료입력 및 결과표시'!$A$4,COUNTIF('업무중복도(데이터 입력)'!$M708:$S708,'자료입력 및 결과표시'!C$9)&gt;=1),3,0)</f>
        <v>0</v>
      </c>
      <c r="AF708" s="53">
        <f>IF(AND(NOT(AA708=0),$I708='자료입력 및 결과표시'!$A$4,COUNTIF('업무중복도(데이터 입력)'!$M708:$S708,'자료입력 및 결과표시'!D$9)&gt;=1),4,0)</f>
        <v>0</v>
      </c>
      <c r="AH708" s="20" t="str">
        <f t="shared" ref="AH708:AH771" si="223">$I708&amp;"\"&amp;$V708&amp;"\"&amp;$W708&amp;"\"&amp;$AC708</f>
        <v>\\\0</v>
      </c>
      <c r="AI708" s="20" t="str">
        <f t="shared" ref="AI708:AI771" si="224">$I708&amp;"\"&amp;$V708&amp;"\"&amp;$W708&amp;"\"&amp;$AD708</f>
        <v>\\\0</v>
      </c>
      <c r="AJ708" s="20" t="str">
        <f t="shared" ref="AJ708:AJ771" si="225">$I708&amp;"\"&amp;$V708&amp;"\"&amp;$W708&amp;"\"&amp;$AE708</f>
        <v>\\\0</v>
      </c>
      <c r="AK708" s="20" t="str">
        <f t="shared" ref="AK708:AK771" si="226">$I708&amp;"\"&amp;$V708&amp;"\"&amp;$W708&amp;"\"&amp;$AF708</f>
        <v>\\\0</v>
      </c>
      <c r="AM708" s="63" t="str">
        <f ca="1">IFERROR(MATCH('자료입력 및 결과표시'!$U$4,OFFSET($AH$3,$AM707,,1000),0)+$AM707,"")</f>
        <v/>
      </c>
      <c r="AN708" s="63" t="str">
        <f ca="1">IFERROR(MATCH('자료입력 및 결과표시'!$V$4,OFFSET($AI$3,$AN707,,1000),0)+$AN707,"")</f>
        <v/>
      </c>
      <c r="AO708" s="63" t="str">
        <f ca="1">IFERROR(MATCH('자료입력 및 결과표시'!$W$4,OFFSET($AJ$3,$AO707,,1000),0)+$AO707,"")</f>
        <v/>
      </c>
      <c r="AP708" s="63" t="str">
        <f ca="1">IFERROR(MATCH('자료입력 및 결과표시'!$X$4,OFFSET($AK$3,$AP707,,1000),0)+$AP707,"")</f>
        <v/>
      </c>
      <c r="AQ708" s="63" t="str">
        <f t="shared" ref="AQ708:AQ771" ca="1" si="227">IFERROR(INDEX($J$3:$J$1003,AM708),"")</f>
        <v/>
      </c>
      <c r="AR708" s="63" t="str">
        <f t="shared" ref="AR708:AR771" ca="1" si="228">IFERROR(INDEX($J$3:$J$1003,AN708),"")</f>
        <v/>
      </c>
      <c r="AS708" s="63" t="str">
        <f t="shared" ref="AS708:AS771" ca="1" si="229">IFERROR(INDEX($J$3:$J$1003,AO708),"")</f>
        <v/>
      </c>
      <c r="AT708" s="63" t="str">
        <f t="shared" ref="AT708:AT771" ca="1" si="230">IFERROR(INDEX($J$3:$J$1003,AP708),"")</f>
        <v/>
      </c>
      <c r="AU708" s="63" t="str">
        <f t="shared" ref="AU708:AU771" ca="1" si="231">IFERROR(INDEX($X$3:$X$1003,AM708),"")</f>
        <v/>
      </c>
      <c r="AV708" s="63" t="str">
        <f t="shared" ref="AV708:AV771" ca="1" si="232">IFERROR(INDEX($Y$3:$Y$1003,AN708),"")</f>
        <v/>
      </c>
      <c r="AW708" s="63" t="str">
        <f t="shared" ref="AW708:AW771" ca="1" si="233">IFERROR(INDEX($Z$3:$Z$1003,AO708),"")</f>
        <v/>
      </c>
      <c r="AX708" s="63" t="str">
        <f t="shared" ref="AX708:AX771" ca="1" si="234">IFERROR(INDEX($AA$3:$AA$1003,AP708),"")</f>
        <v/>
      </c>
      <c r="BC708"/>
    </row>
    <row r="709" spans="1:55" ht="16.5" x14ac:dyDescent="0.15">
      <c r="A709" s="60" t="str">
        <f ca="1">IFERROR(MATCH('자료입력 및 결과표시'!$A$4,OFFSET($I$3,$A708,,1000),0)+$A708,"")</f>
        <v/>
      </c>
      <c r="B709" s="60" t="str">
        <f t="shared" ca="1" si="217"/>
        <v/>
      </c>
      <c r="H709" s="18">
        <f t="shared" si="218"/>
        <v>0</v>
      </c>
      <c r="I709" s="129"/>
      <c r="J709" s="130"/>
      <c r="K709" s="131"/>
      <c r="L709" s="132"/>
      <c r="M709" s="113"/>
      <c r="N709" s="114"/>
      <c r="O709" s="114"/>
      <c r="P709" s="114"/>
      <c r="Q709" s="114"/>
      <c r="R709" s="114"/>
      <c r="S709" s="115"/>
      <c r="T709" s="116"/>
      <c r="U709" s="133"/>
      <c r="V709" s="134"/>
      <c r="W709" s="135"/>
      <c r="X709" s="141">
        <f t="shared" si="219"/>
        <v>0</v>
      </c>
      <c r="Y709" s="142">
        <f t="shared" si="220"/>
        <v>0</v>
      </c>
      <c r="Z709" s="142">
        <f t="shared" si="221"/>
        <v>0</v>
      </c>
      <c r="AA709" s="143">
        <f t="shared" si="222"/>
        <v>0</v>
      </c>
      <c r="AC709" s="53">
        <f>IF(AND(NOT(X709=0),$I709='자료입력 및 결과표시'!$A$4,COUNTIF('업무중복도(데이터 입력)'!$M709:$S709,'자료입력 및 결과표시'!A$9)&gt;=1),1,0)</f>
        <v>0</v>
      </c>
      <c r="AD709" s="53">
        <f>IF(AND(NOT(Y709=0),$I709='자료입력 및 결과표시'!$A$4,COUNTIF('업무중복도(데이터 입력)'!$M709:$S709,'자료입력 및 결과표시'!B$9)&gt;=1),2,0)</f>
        <v>0</v>
      </c>
      <c r="AE709" s="53">
        <f>IF(AND(NOT(Z709=0),$I709='자료입력 및 결과표시'!$A$4,COUNTIF('업무중복도(데이터 입력)'!$M709:$S709,'자료입력 및 결과표시'!C$9)&gt;=1),3,0)</f>
        <v>0</v>
      </c>
      <c r="AF709" s="53">
        <f>IF(AND(NOT(AA709=0),$I709='자료입력 및 결과표시'!$A$4,COUNTIF('업무중복도(데이터 입력)'!$M709:$S709,'자료입력 및 결과표시'!D$9)&gt;=1),4,0)</f>
        <v>0</v>
      </c>
      <c r="AH709" s="20" t="str">
        <f t="shared" si="223"/>
        <v>\\\0</v>
      </c>
      <c r="AI709" s="20" t="str">
        <f t="shared" si="224"/>
        <v>\\\0</v>
      </c>
      <c r="AJ709" s="20" t="str">
        <f t="shared" si="225"/>
        <v>\\\0</v>
      </c>
      <c r="AK709" s="20" t="str">
        <f t="shared" si="226"/>
        <v>\\\0</v>
      </c>
      <c r="AM709" s="63" t="str">
        <f ca="1">IFERROR(MATCH('자료입력 및 결과표시'!$U$4,OFFSET($AH$3,$AM708,,1000),0)+$AM708,"")</f>
        <v/>
      </c>
      <c r="AN709" s="63" t="str">
        <f ca="1">IFERROR(MATCH('자료입력 및 결과표시'!$V$4,OFFSET($AI$3,$AN708,,1000),0)+$AN708,"")</f>
        <v/>
      </c>
      <c r="AO709" s="63" t="str">
        <f ca="1">IFERROR(MATCH('자료입력 및 결과표시'!$W$4,OFFSET($AJ$3,$AO708,,1000),0)+$AO708,"")</f>
        <v/>
      </c>
      <c r="AP709" s="63" t="str">
        <f ca="1">IFERROR(MATCH('자료입력 및 결과표시'!$X$4,OFFSET($AK$3,$AP708,,1000),0)+$AP708,"")</f>
        <v/>
      </c>
      <c r="AQ709" s="63" t="str">
        <f t="shared" ca="1" si="227"/>
        <v/>
      </c>
      <c r="AR709" s="63" t="str">
        <f t="shared" ca="1" si="228"/>
        <v/>
      </c>
      <c r="AS709" s="63" t="str">
        <f t="shared" ca="1" si="229"/>
        <v/>
      </c>
      <c r="AT709" s="63" t="str">
        <f t="shared" ca="1" si="230"/>
        <v/>
      </c>
      <c r="AU709" s="63" t="str">
        <f t="shared" ca="1" si="231"/>
        <v/>
      </c>
      <c r="AV709" s="63" t="str">
        <f t="shared" ca="1" si="232"/>
        <v/>
      </c>
      <c r="AW709" s="63" t="str">
        <f t="shared" ca="1" si="233"/>
        <v/>
      </c>
      <c r="AX709" s="63" t="str">
        <f t="shared" ca="1" si="234"/>
        <v/>
      </c>
      <c r="BC709"/>
    </row>
    <row r="710" spans="1:55" ht="16.5" x14ac:dyDescent="0.15">
      <c r="A710" s="60" t="str">
        <f ca="1">IFERROR(MATCH('자료입력 및 결과표시'!$A$4,OFFSET($I$3,$A709,,1000),0)+$A709,"")</f>
        <v/>
      </c>
      <c r="B710" s="60" t="str">
        <f t="shared" ca="1" si="217"/>
        <v/>
      </c>
      <c r="H710" s="18">
        <f t="shared" si="218"/>
        <v>0</v>
      </c>
      <c r="I710" s="129"/>
      <c r="J710" s="130"/>
      <c r="K710" s="131"/>
      <c r="L710" s="132"/>
      <c r="M710" s="113"/>
      <c r="N710" s="114"/>
      <c r="O710" s="114"/>
      <c r="P710" s="114"/>
      <c r="Q710" s="114"/>
      <c r="R710" s="114"/>
      <c r="S710" s="115"/>
      <c r="T710" s="116"/>
      <c r="U710" s="133"/>
      <c r="V710" s="134"/>
      <c r="W710" s="135"/>
      <c r="X710" s="141">
        <f t="shared" si="219"/>
        <v>0</v>
      </c>
      <c r="Y710" s="142">
        <f t="shared" si="220"/>
        <v>0</v>
      </c>
      <c r="Z710" s="142">
        <f t="shared" si="221"/>
        <v>0</v>
      </c>
      <c r="AA710" s="143">
        <f t="shared" si="222"/>
        <v>0</v>
      </c>
      <c r="AC710" s="53">
        <f>IF(AND(NOT(X710=0),$I710='자료입력 및 결과표시'!$A$4,COUNTIF('업무중복도(데이터 입력)'!$M710:$S710,'자료입력 및 결과표시'!A$9)&gt;=1),1,0)</f>
        <v>0</v>
      </c>
      <c r="AD710" s="53">
        <f>IF(AND(NOT(Y710=0),$I710='자료입력 및 결과표시'!$A$4,COUNTIF('업무중복도(데이터 입력)'!$M710:$S710,'자료입력 및 결과표시'!B$9)&gt;=1),2,0)</f>
        <v>0</v>
      </c>
      <c r="AE710" s="53">
        <f>IF(AND(NOT(Z710=0),$I710='자료입력 및 결과표시'!$A$4,COUNTIF('업무중복도(데이터 입력)'!$M710:$S710,'자료입력 및 결과표시'!C$9)&gt;=1),3,0)</f>
        <v>0</v>
      </c>
      <c r="AF710" s="53">
        <f>IF(AND(NOT(AA710=0),$I710='자료입력 및 결과표시'!$A$4,COUNTIF('업무중복도(데이터 입력)'!$M710:$S710,'자료입력 및 결과표시'!D$9)&gt;=1),4,0)</f>
        <v>0</v>
      </c>
      <c r="AH710" s="20" t="str">
        <f t="shared" si="223"/>
        <v>\\\0</v>
      </c>
      <c r="AI710" s="20" t="str">
        <f t="shared" si="224"/>
        <v>\\\0</v>
      </c>
      <c r="AJ710" s="20" t="str">
        <f t="shared" si="225"/>
        <v>\\\0</v>
      </c>
      <c r="AK710" s="20" t="str">
        <f t="shared" si="226"/>
        <v>\\\0</v>
      </c>
      <c r="AM710" s="63" t="str">
        <f ca="1">IFERROR(MATCH('자료입력 및 결과표시'!$U$4,OFFSET($AH$3,$AM709,,1000),0)+$AM709,"")</f>
        <v/>
      </c>
      <c r="AN710" s="63" t="str">
        <f ca="1">IFERROR(MATCH('자료입력 및 결과표시'!$V$4,OFFSET($AI$3,$AN709,,1000),0)+$AN709,"")</f>
        <v/>
      </c>
      <c r="AO710" s="63" t="str">
        <f ca="1">IFERROR(MATCH('자료입력 및 결과표시'!$W$4,OFFSET($AJ$3,$AO709,,1000),0)+$AO709,"")</f>
        <v/>
      </c>
      <c r="AP710" s="63" t="str">
        <f ca="1">IFERROR(MATCH('자료입력 및 결과표시'!$X$4,OFFSET($AK$3,$AP709,,1000),0)+$AP709,"")</f>
        <v/>
      </c>
      <c r="AQ710" s="63" t="str">
        <f t="shared" ca="1" si="227"/>
        <v/>
      </c>
      <c r="AR710" s="63" t="str">
        <f t="shared" ca="1" si="228"/>
        <v/>
      </c>
      <c r="AS710" s="63" t="str">
        <f t="shared" ca="1" si="229"/>
        <v/>
      </c>
      <c r="AT710" s="63" t="str">
        <f t="shared" ca="1" si="230"/>
        <v/>
      </c>
      <c r="AU710" s="63" t="str">
        <f t="shared" ca="1" si="231"/>
        <v/>
      </c>
      <c r="AV710" s="63" t="str">
        <f t="shared" ca="1" si="232"/>
        <v/>
      </c>
      <c r="AW710" s="63" t="str">
        <f t="shared" ca="1" si="233"/>
        <v/>
      </c>
      <c r="AX710" s="63" t="str">
        <f t="shared" ca="1" si="234"/>
        <v/>
      </c>
      <c r="BC710"/>
    </row>
    <row r="711" spans="1:55" ht="16.5" x14ac:dyDescent="0.15">
      <c r="A711" s="60" t="str">
        <f ca="1">IFERROR(MATCH('자료입력 및 결과표시'!$A$4,OFFSET($I$3,$A710,,1000),0)+$A710,"")</f>
        <v/>
      </c>
      <c r="B711" s="60" t="str">
        <f t="shared" ca="1" si="217"/>
        <v/>
      </c>
      <c r="H711" s="18">
        <f t="shared" si="218"/>
        <v>0</v>
      </c>
      <c r="I711" s="129"/>
      <c r="J711" s="130"/>
      <c r="K711" s="131"/>
      <c r="L711" s="132"/>
      <c r="M711" s="113"/>
      <c r="N711" s="114"/>
      <c r="O711" s="114"/>
      <c r="P711" s="114"/>
      <c r="Q711" s="114"/>
      <c r="R711" s="114"/>
      <c r="S711" s="115"/>
      <c r="T711" s="116"/>
      <c r="U711" s="133"/>
      <c r="V711" s="134"/>
      <c r="W711" s="135"/>
      <c r="X711" s="141">
        <f t="shared" si="219"/>
        <v>0</v>
      </c>
      <c r="Y711" s="142">
        <f t="shared" si="220"/>
        <v>0</v>
      </c>
      <c r="Z711" s="142">
        <f t="shared" si="221"/>
        <v>0</v>
      </c>
      <c r="AA711" s="143">
        <f t="shared" si="222"/>
        <v>0</v>
      </c>
      <c r="AC711" s="53">
        <f>IF(AND(NOT(X711=0),$I711='자료입력 및 결과표시'!$A$4,COUNTIF('업무중복도(데이터 입력)'!$M711:$S711,'자료입력 및 결과표시'!A$9)&gt;=1),1,0)</f>
        <v>0</v>
      </c>
      <c r="AD711" s="53">
        <f>IF(AND(NOT(Y711=0),$I711='자료입력 및 결과표시'!$A$4,COUNTIF('업무중복도(데이터 입력)'!$M711:$S711,'자료입력 및 결과표시'!B$9)&gt;=1),2,0)</f>
        <v>0</v>
      </c>
      <c r="AE711" s="53">
        <f>IF(AND(NOT(Z711=0),$I711='자료입력 및 결과표시'!$A$4,COUNTIF('업무중복도(데이터 입력)'!$M711:$S711,'자료입력 및 결과표시'!C$9)&gt;=1),3,0)</f>
        <v>0</v>
      </c>
      <c r="AF711" s="53">
        <f>IF(AND(NOT(AA711=0),$I711='자료입력 및 결과표시'!$A$4,COUNTIF('업무중복도(데이터 입력)'!$M711:$S711,'자료입력 및 결과표시'!D$9)&gt;=1),4,0)</f>
        <v>0</v>
      </c>
      <c r="AH711" s="20" t="str">
        <f t="shared" si="223"/>
        <v>\\\0</v>
      </c>
      <c r="AI711" s="20" t="str">
        <f t="shared" si="224"/>
        <v>\\\0</v>
      </c>
      <c r="AJ711" s="20" t="str">
        <f t="shared" si="225"/>
        <v>\\\0</v>
      </c>
      <c r="AK711" s="20" t="str">
        <f t="shared" si="226"/>
        <v>\\\0</v>
      </c>
      <c r="AM711" s="63" t="str">
        <f ca="1">IFERROR(MATCH('자료입력 및 결과표시'!$U$4,OFFSET($AH$3,$AM710,,1000),0)+$AM710,"")</f>
        <v/>
      </c>
      <c r="AN711" s="63" t="str">
        <f ca="1">IFERROR(MATCH('자료입력 및 결과표시'!$V$4,OFFSET($AI$3,$AN710,,1000),0)+$AN710,"")</f>
        <v/>
      </c>
      <c r="AO711" s="63" t="str">
        <f ca="1">IFERROR(MATCH('자료입력 및 결과표시'!$W$4,OFFSET($AJ$3,$AO710,,1000),0)+$AO710,"")</f>
        <v/>
      </c>
      <c r="AP711" s="63" t="str">
        <f ca="1">IFERROR(MATCH('자료입력 및 결과표시'!$X$4,OFFSET($AK$3,$AP710,,1000),0)+$AP710,"")</f>
        <v/>
      </c>
      <c r="AQ711" s="63" t="str">
        <f t="shared" ca="1" si="227"/>
        <v/>
      </c>
      <c r="AR711" s="63" t="str">
        <f t="shared" ca="1" si="228"/>
        <v/>
      </c>
      <c r="AS711" s="63" t="str">
        <f t="shared" ca="1" si="229"/>
        <v/>
      </c>
      <c r="AT711" s="63" t="str">
        <f t="shared" ca="1" si="230"/>
        <v/>
      </c>
      <c r="AU711" s="63" t="str">
        <f t="shared" ca="1" si="231"/>
        <v/>
      </c>
      <c r="AV711" s="63" t="str">
        <f t="shared" ca="1" si="232"/>
        <v/>
      </c>
      <c r="AW711" s="63" t="str">
        <f t="shared" ca="1" si="233"/>
        <v/>
      </c>
      <c r="AX711" s="63" t="str">
        <f t="shared" ca="1" si="234"/>
        <v/>
      </c>
      <c r="BC711"/>
    </row>
    <row r="712" spans="1:55" ht="16.5" x14ac:dyDescent="0.15">
      <c r="A712" s="60" t="str">
        <f ca="1">IFERROR(MATCH('자료입력 및 결과표시'!$A$4,OFFSET($I$3,$A711,,1000),0)+$A711,"")</f>
        <v/>
      </c>
      <c r="B712" s="60" t="str">
        <f t="shared" ca="1" si="217"/>
        <v/>
      </c>
      <c r="H712" s="18">
        <f t="shared" si="218"/>
        <v>0</v>
      </c>
      <c r="I712" s="129"/>
      <c r="J712" s="130"/>
      <c r="K712" s="131"/>
      <c r="L712" s="132"/>
      <c r="M712" s="113"/>
      <c r="N712" s="114"/>
      <c r="O712" s="114"/>
      <c r="P712" s="114"/>
      <c r="Q712" s="114"/>
      <c r="R712" s="114"/>
      <c r="S712" s="115"/>
      <c r="T712" s="116"/>
      <c r="U712" s="133"/>
      <c r="V712" s="134"/>
      <c r="W712" s="135"/>
      <c r="X712" s="141">
        <f t="shared" si="219"/>
        <v>0</v>
      </c>
      <c r="Y712" s="142">
        <f t="shared" si="220"/>
        <v>0</v>
      </c>
      <c r="Z712" s="142">
        <f t="shared" si="221"/>
        <v>0</v>
      </c>
      <c r="AA712" s="143">
        <f t="shared" si="222"/>
        <v>0</v>
      </c>
      <c r="AC712" s="53">
        <f>IF(AND(NOT(X712=0),$I712='자료입력 및 결과표시'!$A$4,COUNTIF('업무중복도(데이터 입력)'!$M712:$S712,'자료입력 및 결과표시'!A$9)&gt;=1),1,0)</f>
        <v>0</v>
      </c>
      <c r="AD712" s="53">
        <f>IF(AND(NOT(Y712=0),$I712='자료입력 및 결과표시'!$A$4,COUNTIF('업무중복도(데이터 입력)'!$M712:$S712,'자료입력 및 결과표시'!B$9)&gt;=1),2,0)</f>
        <v>0</v>
      </c>
      <c r="AE712" s="53">
        <f>IF(AND(NOT(Z712=0),$I712='자료입력 및 결과표시'!$A$4,COUNTIF('업무중복도(데이터 입력)'!$M712:$S712,'자료입력 및 결과표시'!C$9)&gt;=1),3,0)</f>
        <v>0</v>
      </c>
      <c r="AF712" s="53">
        <f>IF(AND(NOT(AA712=0),$I712='자료입력 및 결과표시'!$A$4,COUNTIF('업무중복도(데이터 입력)'!$M712:$S712,'자료입력 및 결과표시'!D$9)&gt;=1),4,0)</f>
        <v>0</v>
      </c>
      <c r="AH712" s="20" t="str">
        <f t="shared" si="223"/>
        <v>\\\0</v>
      </c>
      <c r="AI712" s="20" t="str">
        <f t="shared" si="224"/>
        <v>\\\0</v>
      </c>
      <c r="AJ712" s="20" t="str">
        <f t="shared" si="225"/>
        <v>\\\0</v>
      </c>
      <c r="AK712" s="20" t="str">
        <f t="shared" si="226"/>
        <v>\\\0</v>
      </c>
      <c r="AM712" s="63" t="str">
        <f ca="1">IFERROR(MATCH('자료입력 및 결과표시'!$U$4,OFFSET($AH$3,$AM711,,1000),0)+$AM711,"")</f>
        <v/>
      </c>
      <c r="AN712" s="63" t="str">
        <f ca="1">IFERROR(MATCH('자료입력 및 결과표시'!$V$4,OFFSET($AI$3,$AN711,,1000),0)+$AN711,"")</f>
        <v/>
      </c>
      <c r="AO712" s="63" t="str">
        <f ca="1">IFERROR(MATCH('자료입력 및 결과표시'!$W$4,OFFSET($AJ$3,$AO711,,1000),0)+$AO711,"")</f>
        <v/>
      </c>
      <c r="AP712" s="63" t="str">
        <f ca="1">IFERROR(MATCH('자료입력 및 결과표시'!$X$4,OFFSET($AK$3,$AP711,,1000),0)+$AP711,"")</f>
        <v/>
      </c>
      <c r="AQ712" s="63" t="str">
        <f t="shared" ca="1" si="227"/>
        <v/>
      </c>
      <c r="AR712" s="63" t="str">
        <f t="shared" ca="1" si="228"/>
        <v/>
      </c>
      <c r="AS712" s="63" t="str">
        <f t="shared" ca="1" si="229"/>
        <v/>
      </c>
      <c r="AT712" s="63" t="str">
        <f t="shared" ca="1" si="230"/>
        <v/>
      </c>
      <c r="AU712" s="63" t="str">
        <f t="shared" ca="1" si="231"/>
        <v/>
      </c>
      <c r="AV712" s="63" t="str">
        <f t="shared" ca="1" si="232"/>
        <v/>
      </c>
      <c r="AW712" s="63" t="str">
        <f t="shared" ca="1" si="233"/>
        <v/>
      </c>
      <c r="AX712" s="63" t="str">
        <f t="shared" ca="1" si="234"/>
        <v/>
      </c>
      <c r="BC712"/>
    </row>
    <row r="713" spans="1:55" ht="16.5" x14ac:dyDescent="0.15">
      <c r="A713" s="60" t="str">
        <f ca="1">IFERROR(MATCH('자료입력 및 결과표시'!$A$4,OFFSET($I$3,$A712,,1000),0)+$A712,"")</f>
        <v/>
      </c>
      <c r="B713" s="60" t="str">
        <f t="shared" ca="1" si="217"/>
        <v/>
      </c>
      <c r="H713" s="18">
        <f t="shared" si="218"/>
        <v>0</v>
      </c>
      <c r="I713" s="129"/>
      <c r="J713" s="130"/>
      <c r="K713" s="131"/>
      <c r="L713" s="132"/>
      <c r="M713" s="113"/>
      <c r="N713" s="114"/>
      <c r="O713" s="114"/>
      <c r="P713" s="114"/>
      <c r="Q713" s="114"/>
      <c r="R713" s="114"/>
      <c r="S713" s="115"/>
      <c r="T713" s="116"/>
      <c r="U713" s="133"/>
      <c r="V713" s="134"/>
      <c r="W713" s="135"/>
      <c r="X713" s="141">
        <f t="shared" si="219"/>
        <v>0</v>
      </c>
      <c r="Y713" s="142">
        <f t="shared" si="220"/>
        <v>0</v>
      </c>
      <c r="Z713" s="142">
        <f t="shared" si="221"/>
        <v>0</v>
      </c>
      <c r="AA713" s="143">
        <f t="shared" si="222"/>
        <v>0</v>
      </c>
      <c r="AC713" s="53">
        <f>IF(AND(NOT(X713=0),$I713='자료입력 및 결과표시'!$A$4,COUNTIF('업무중복도(데이터 입력)'!$M713:$S713,'자료입력 및 결과표시'!A$9)&gt;=1),1,0)</f>
        <v>0</v>
      </c>
      <c r="AD713" s="53">
        <f>IF(AND(NOT(Y713=0),$I713='자료입력 및 결과표시'!$A$4,COUNTIF('업무중복도(데이터 입력)'!$M713:$S713,'자료입력 및 결과표시'!B$9)&gt;=1),2,0)</f>
        <v>0</v>
      </c>
      <c r="AE713" s="53">
        <f>IF(AND(NOT(Z713=0),$I713='자료입력 및 결과표시'!$A$4,COUNTIF('업무중복도(데이터 입력)'!$M713:$S713,'자료입력 및 결과표시'!C$9)&gt;=1),3,0)</f>
        <v>0</v>
      </c>
      <c r="AF713" s="53">
        <f>IF(AND(NOT(AA713=0),$I713='자료입력 및 결과표시'!$A$4,COUNTIF('업무중복도(데이터 입력)'!$M713:$S713,'자료입력 및 결과표시'!D$9)&gt;=1),4,0)</f>
        <v>0</v>
      </c>
      <c r="AH713" s="20" t="str">
        <f t="shared" si="223"/>
        <v>\\\0</v>
      </c>
      <c r="AI713" s="20" t="str">
        <f t="shared" si="224"/>
        <v>\\\0</v>
      </c>
      <c r="AJ713" s="20" t="str">
        <f t="shared" si="225"/>
        <v>\\\0</v>
      </c>
      <c r="AK713" s="20" t="str">
        <f t="shared" si="226"/>
        <v>\\\0</v>
      </c>
      <c r="AM713" s="63" t="str">
        <f ca="1">IFERROR(MATCH('자료입력 및 결과표시'!$U$4,OFFSET($AH$3,$AM712,,1000),0)+$AM712,"")</f>
        <v/>
      </c>
      <c r="AN713" s="63" t="str">
        <f ca="1">IFERROR(MATCH('자료입력 및 결과표시'!$V$4,OFFSET($AI$3,$AN712,,1000),0)+$AN712,"")</f>
        <v/>
      </c>
      <c r="AO713" s="63" t="str">
        <f ca="1">IFERROR(MATCH('자료입력 및 결과표시'!$W$4,OFFSET($AJ$3,$AO712,,1000),0)+$AO712,"")</f>
        <v/>
      </c>
      <c r="AP713" s="63" t="str">
        <f ca="1">IFERROR(MATCH('자료입력 및 결과표시'!$X$4,OFFSET($AK$3,$AP712,,1000),0)+$AP712,"")</f>
        <v/>
      </c>
      <c r="AQ713" s="63" t="str">
        <f t="shared" ca="1" si="227"/>
        <v/>
      </c>
      <c r="AR713" s="63" t="str">
        <f t="shared" ca="1" si="228"/>
        <v/>
      </c>
      <c r="AS713" s="63" t="str">
        <f t="shared" ca="1" si="229"/>
        <v/>
      </c>
      <c r="AT713" s="63" t="str">
        <f t="shared" ca="1" si="230"/>
        <v/>
      </c>
      <c r="AU713" s="63" t="str">
        <f t="shared" ca="1" si="231"/>
        <v/>
      </c>
      <c r="AV713" s="63" t="str">
        <f t="shared" ca="1" si="232"/>
        <v/>
      </c>
      <c r="AW713" s="63" t="str">
        <f t="shared" ca="1" si="233"/>
        <v/>
      </c>
      <c r="AX713" s="63" t="str">
        <f t="shared" ca="1" si="234"/>
        <v/>
      </c>
      <c r="BC713"/>
    </row>
    <row r="714" spans="1:55" ht="16.5" x14ac:dyDescent="0.15">
      <c r="A714" s="60" t="str">
        <f ca="1">IFERROR(MATCH('자료입력 및 결과표시'!$A$4,OFFSET($I$3,$A713,,1000),0)+$A713,"")</f>
        <v/>
      </c>
      <c r="B714" s="60" t="str">
        <f t="shared" ca="1" si="217"/>
        <v/>
      </c>
      <c r="H714" s="18">
        <f t="shared" si="218"/>
        <v>0</v>
      </c>
      <c r="I714" s="129"/>
      <c r="J714" s="130"/>
      <c r="K714" s="131"/>
      <c r="L714" s="132"/>
      <c r="M714" s="113"/>
      <c r="N714" s="114"/>
      <c r="O714" s="114"/>
      <c r="P714" s="114"/>
      <c r="Q714" s="114"/>
      <c r="R714" s="114"/>
      <c r="S714" s="115"/>
      <c r="T714" s="116"/>
      <c r="U714" s="133"/>
      <c r="V714" s="134"/>
      <c r="W714" s="135"/>
      <c r="X714" s="141">
        <f t="shared" si="219"/>
        <v>0</v>
      </c>
      <c r="Y714" s="142">
        <f t="shared" si="220"/>
        <v>0</v>
      </c>
      <c r="Z714" s="142">
        <f t="shared" si="221"/>
        <v>0</v>
      </c>
      <c r="AA714" s="143">
        <f t="shared" si="222"/>
        <v>0</v>
      </c>
      <c r="AC714" s="53">
        <f>IF(AND(NOT(X714=0),$I714='자료입력 및 결과표시'!$A$4,COUNTIF('업무중복도(데이터 입력)'!$M714:$S714,'자료입력 및 결과표시'!A$9)&gt;=1),1,0)</f>
        <v>0</v>
      </c>
      <c r="AD714" s="53">
        <f>IF(AND(NOT(Y714=0),$I714='자료입력 및 결과표시'!$A$4,COUNTIF('업무중복도(데이터 입력)'!$M714:$S714,'자료입력 및 결과표시'!B$9)&gt;=1),2,0)</f>
        <v>0</v>
      </c>
      <c r="AE714" s="53">
        <f>IF(AND(NOT(Z714=0),$I714='자료입력 및 결과표시'!$A$4,COUNTIF('업무중복도(데이터 입력)'!$M714:$S714,'자료입력 및 결과표시'!C$9)&gt;=1),3,0)</f>
        <v>0</v>
      </c>
      <c r="AF714" s="53">
        <f>IF(AND(NOT(AA714=0),$I714='자료입력 및 결과표시'!$A$4,COUNTIF('업무중복도(데이터 입력)'!$M714:$S714,'자료입력 및 결과표시'!D$9)&gt;=1),4,0)</f>
        <v>0</v>
      </c>
      <c r="AH714" s="20" t="str">
        <f t="shared" si="223"/>
        <v>\\\0</v>
      </c>
      <c r="AI714" s="20" t="str">
        <f t="shared" si="224"/>
        <v>\\\0</v>
      </c>
      <c r="AJ714" s="20" t="str">
        <f t="shared" si="225"/>
        <v>\\\0</v>
      </c>
      <c r="AK714" s="20" t="str">
        <f t="shared" si="226"/>
        <v>\\\0</v>
      </c>
      <c r="AM714" s="63" t="str">
        <f ca="1">IFERROR(MATCH('자료입력 및 결과표시'!$U$4,OFFSET($AH$3,$AM713,,1000),0)+$AM713,"")</f>
        <v/>
      </c>
      <c r="AN714" s="63" t="str">
        <f ca="1">IFERROR(MATCH('자료입력 및 결과표시'!$V$4,OFFSET($AI$3,$AN713,,1000),0)+$AN713,"")</f>
        <v/>
      </c>
      <c r="AO714" s="63" t="str">
        <f ca="1">IFERROR(MATCH('자료입력 및 결과표시'!$W$4,OFFSET($AJ$3,$AO713,,1000),0)+$AO713,"")</f>
        <v/>
      </c>
      <c r="AP714" s="63" t="str">
        <f ca="1">IFERROR(MATCH('자료입력 및 결과표시'!$X$4,OFFSET($AK$3,$AP713,,1000),0)+$AP713,"")</f>
        <v/>
      </c>
      <c r="AQ714" s="63" t="str">
        <f t="shared" ca="1" si="227"/>
        <v/>
      </c>
      <c r="AR714" s="63" t="str">
        <f t="shared" ca="1" si="228"/>
        <v/>
      </c>
      <c r="AS714" s="63" t="str">
        <f t="shared" ca="1" si="229"/>
        <v/>
      </c>
      <c r="AT714" s="63" t="str">
        <f t="shared" ca="1" si="230"/>
        <v/>
      </c>
      <c r="AU714" s="63" t="str">
        <f t="shared" ca="1" si="231"/>
        <v/>
      </c>
      <c r="AV714" s="63" t="str">
        <f t="shared" ca="1" si="232"/>
        <v/>
      </c>
      <c r="AW714" s="63" t="str">
        <f t="shared" ca="1" si="233"/>
        <v/>
      </c>
      <c r="AX714" s="63" t="str">
        <f t="shared" ca="1" si="234"/>
        <v/>
      </c>
      <c r="BC714"/>
    </row>
    <row r="715" spans="1:55" ht="16.5" x14ac:dyDescent="0.15">
      <c r="A715" s="60" t="str">
        <f ca="1">IFERROR(MATCH('자료입력 및 결과표시'!$A$4,OFFSET($I$3,$A714,,1000),0)+$A714,"")</f>
        <v/>
      </c>
      <c r="B715" s="60" t="str">
        <f t="shared" ca="1" si="217"/>
        <v/>
      </c>
      <c r="H715" s="18">
        <f t="shared" si="218"/>
        <v>0</v>
      </c>
      <c r="I715" s="129"/>
      <c r="J715" s="130"/>
      <c r="K715" s="131"/>
      <c r="L715" s="132"/>
      <c r="M715" s="113"/>
      <c r="N715" s="114"/>
      <c r="O715" s="114"/>
      <c r="P715" s="114"/>
      <c r="Q715" s="114"/>
      <c r="R715" s="114"/>
      <c r="S715" s="115"/>
      <c r="T715" s="116"/>
      <c r="U715" s="133"/>
      <c r="V715" s="134"/>
      <c r="W715" s="135"/>
      <c r="X715" s="141">
        <f t="shared" si="219"/>
        <v>0</v>
      </c>
      <c r="Y715" s="142">
        <f t="shared" si="220"/>
        <v>0</v>
      </c>
      <c r="Z715" s="142">
        <f t="shared" si="221"/>
        <v>0</v>
      </c>
      <c r="AA715" s="143">
        <f t="shared" si="222"/>
        <v>0</v>
      </c>
      <c r="AC715" s="53">
        <f>IF(AND(NOT(X715=0),$I715='자료입력 및 결과표시'!$A$4,COUNTIF('업무중복도(데이터 입력)'!$M715:$S715,'자료입력 및 결과표시'!A$9)&gt;=1),1,0)</f>
        <v>0</v>
      </c>
      <c r="AD715" s="53">
        <f>IF(AND(NOT(Y715=0),$I715='자료입력 및 결과표시'!$A$4,COUNTIF('업무중복도(데이터 입력)'!$M715:$S715,'자료입력 및 결과표시'!B$9)&gt;=1),2,0)</f>
        <v>0</v>
      </c>
      <c r="AE715" s="53">
        <f>IF(AND(NOT(Z715=0),$I715='자료입력 및 결과표시'!$A$4,COUNTIF('업무중복도(데이터 입력)'!$M715:$S715,'자료입력 및 결과표시'!C$9)&gt;=1),3,0)</f>
        <v>0</v>
      </c>
      <c r="AF715" s="53">
        <f>IF(AND(NOT(AA715=0),$I715='자료입력 및 결과표시'!$A$4,COUNTIF('업무중복도(데이터 입력)'!$M715:$S715,'자료입력 및 결과표시'!D$9)&gt;=1),4,0)</f>
        <v>0</v>
      </c>
      <c r="AH715" s="20" t="str">
        <f t="shared" si="223"/>
        <v>\\\0</v>
      </c>
      <c r="AI715" s="20" t="str">
        <f t="shared" si="224"/>
        <v>\\\0</v>
      </c>
      <c r="AJ715" s="20" t="str">
        <f t="shared" si="225"/>
        <v>\\\0</v>
      </c>
      <c r="AK715" s="20" t="str">
        <f t="shared" si="226"/>
        <v>\\\0</v>
      </c>
      <c r="AM715" s="63" t="str">
        <f ca="1">IFERROR(MATCH('자료입력 및 결과표시'!$U$4,OFFSET($AH$3,$AM714,,1000),0)+$AM714,"")</f>
        <v/>
      </c>
      <c r="AN715" s="63" t="str">
        <f ca="1">IFERROR(MATCH('자료입력 및 결과표시'!$V$4,OFFSET($AI$3,$AN714,,1000),0)+$AN714,"")</f>
        <v/>
      </c>
      <c r="AO715" s="63" t="str">
        <f ca="1">IFERROR(MATCH('자료입력 및 결과표시'!$W$4,OFFSET($AJ$3,$AO714,,1000),0)+$AO714,"")</f>
        <v/>
      </c>
      <c r="AP715" s="63" t="str">
        <f ca="1">IFERROR(MATCH('자료입력 및 결과표시'!$X$4,OFFSET($AK$3,$AP714,,1000),0)+$AP714,"")</f>
        <v/>
      </c>
      <c r="AQ715" s="63" t="str">
        <f t="shared" ca="1" si="227"/>
        <v/>
      </c>
      <c r="AR715" s="63" t="str">
        <f t="shared" ca="1" si="228"/>
        <v/>
      </c>
      <c r="AS715" s="63" t="str">
        <f t="shared" ca="1" si="229"/>
        <v/>
      </c>
      <c r="AT715" s="63" t="str">
        <f t="shared" ca="1" si="230"/>
        <v/>
      </c>
      <c r="AU715" s="63" t="str">
        <f t="shared" ca="1" si="231"/>
        <v/>
      </c>
      <c r="AV715" s="63" t="str">
        <f t="shared" ca="1" si="232"/>
        <v/>
      </c>
      <c r="AW715" s="63" t="str">
        <f t="shared" ca="1" si="233"/>
        <v/>
      </c>
      <c r="AX715" s="63" t="str">
        <f t="shared" ca="1" si="234"/>
        <v/>
      </c>
      <c r="BC715"/>
    </row>
    <row r="716" spans="1:55" ht="16.5" x14ac:dyDescent="0.15">
      <c r="A716" s="60" t="str">
        <f ca="1">IFERROR(MATCH('자료입력 및 결과표시'!$A$4,OFFSET($I$3,$A715,,1000),0)+$A715,"")</f>
        <v/>
      </c>
      <c r="B716" s="60" t="str">
        <f t="shared" ca="1" si="217"/>
        <v/>
      </c>
      <c r="H716" s="18">
        <f t="shared" si="218"/>
        <v>0</v>
      </c>
      <c r="I716" s="129"/>
      <c r="J716" s="130"/>
      <c r="K716" s="131"/>
      <c r="L716" s="132"/>
      <c r="M716" s="113"/>
      <c r="N716" s="114"/>
      <c r="O716" s="114"/>
      <c r="P716" s="114"/>
      <c r="Q716" s="114"/>
      <c r="R716" s="114"/>
      <c r="S716" s="115"/>
      <c r="T716" s="116"/>
      <c r="U716" s="133"/>
      <c r="V716" s="134"/>
      <c r="W716" s="135"/>
      <c r="X716" s="141">
        <f t="shared" si="219"/>
        <v>0</v>
      </c>
      <c r="Y716" s="142">
        <f t="shared" si="220"/>
        <v>0</v>
      </c>
      <c r="Z716" s="142">
        <f t="shared" si="221"/>
        <v>0</v>
      </c>
      <c r="AA716" s="143">
        <f t="shared" si="222"/>
        <v>0</v>
      </c>
      <c r="AC716" s="53">
        <f>IF(AND(NOT(X716=0),$I716='자료입력 및 결과표시'!$A$4,COUNTIF('업무중복도(데이터 입력)'!$M716:$S716,'자료입력 및 결과표시'!A$9)&gt;=1),1,0)</f>
        <v>0</v>
      </c>
      <c r="AD716" s="53">
        <f>IF(AND(NOT(Y716=0),$I716='자료입력 및 결과표시'!$A$4,COUNTIF('업무중복도(데이터 입력)'!$M716:$S716,'자료입력 및 결과표시'!B$9)&gt;=1),2,0)</f>
        <v>0</v>
      </c>
      <c r="AE716" s="53">
        <f>IF(AND(NOT(Z716=0),$I716='자료입력 및 결과표시'!$A$4,COUNTIF('업무중복도(데이터 입력)'!$M716:$S716,'자료입력 및 결과표시'!C$9)&gt;=1),3,0)</f>
        <v>0</v>
      </c>
      <c r="AF716" s="53">
        <f>IF(AND(NOT(AA716=0),$I716='자료입력 및 결과표시'!$A$4,COUNTIF('업무중복도(데이터 입력)'!$M716:$S716,'자료입력 및 결과표시'!D$9)&gt;=1),4,0)</f>
        <v>0</v>
      </c>
      <c r="AH716" s="20" t="str">
        <f t="shared" si="223"/>
        <v>\\\0</v>
      </c>
      <c r="AI716" s="20" t="str">
        <f t="shared" si="224"/>
        <v>\\\0</v>
      </c>
      <c r="AJ716" s="20" t="str">
        <f t="shared" si="225"/>
        <v>\\\0</v>
      </c>
      <c r="AK716" s="20" t="str">
        <f t="shared" si="226"/>
        <v>\\\0</v>
      </c>
      <c r="AM716" s="63" t="str">
        <f ca="1">IFERROR(MATCH('자료입력 및 결과표시'!$U$4,OFFSET($AH$3,$AM715,,1000),0)+$AM715,"")</f>
        <v/>
      </c>
      <c r="AN716" s="63" t="str">
        <f ca="1">IFERROR(MATCH('자료입력 및 결과표시'!$V$4,OFFSET($AI$3,$AN715,,1000),0)+$AN715,"")</f>
        <v/>
      </c>
      <c r="AO716" s="63" t="str">
        <f ca="1">IFERROR(MATCH('자료입력 및 결과표시'!$W$4,OFFSET($AJ$3,$AO715,,1000),0)+$AO715,"")</f>
        <v/>
      </c>
      <c r="AP716" s="63" t="str">
        <f ca="1">IFERROR(MATCH('자료입력 및 결과표시'!$X$4,OFFSET($AK$3,$AP715,,1000),0)+$AP715,"")</f>
        <v/>
      </c>
      <c r="AQ716" s="63" t="str">
        <f t="shared" ca="1" si="227"/>
        <v/>
      </c>
      <c r="AR716" s="63" t="str">
        <f t="shared" ca="1" si="228"/>
        <v/>
      </c>
      <c r="AS716" s="63" t="str">
        <f t="shared" ca="1" si="229"/>
        <v/>
      </c>
      <c r="AT716" s="63" t="str">
        <f t="shared" ca="1" si="230"/>
        <v/>
      </c>
      <c r="AU716" s="63" t="str">
        <f t="shared" ca="1" si="231"/>
        <v/>
      </c>
      <c r="AV716" s="63" t="str">
        <f t="shared" ca="1" si="232"/>
        <v/>
      </c>
      <c r="AW716" s="63" t="str">
        <f t="shared" ca="1" si="233"/>
        <v/>
      </c>
      <c r="AX716" s="63" t="str">
        <f t="shared" ca="1" si="234"/>
        <v/>
      </c>
      <c r="BC716"/>
    </row>
    <row r="717" spans="1:55" ht="16.5" x14ac:dyDescent="0.15">
      <c r="A717" s="60" t="str">
        <f ca="1">IFERROR(MATCH('자료입력 및 결과표시'!$A$4,OFFSET($I$3,$A716,,1000),0)+$A716,"")</f>
        <v/>
      </c>
      <c r="B717" s="60" t="str">
        <f t="shared" ca="1" si="217"/>
        <v/>
      </c>
      <c r="H717" s="18">
        <f t="shared" si="218"/>
        <v>0</v>
      </c>
      <c r="I717" s="129"/>
      <c r="J717" s="130"/>
      <c r="K717" s="131"/>
      <c r="L717" s="132"/>
      <c r="M717" s="113"/>
      <c r="N717" s="114"/>
      <c r="O717" s="114"/>
      <c r="P717" s="114"/>
      <c r="Q717" s="114"/>
      <c r="R717" s="114"/>
      <c r="S717" s="115"/>
      <c r="T717" s="116"/>
      <c r="U717" s="133"/>
      <c r="V717" s="134"/>
      <c r="W717" s="135"/>
      <c r="X717" s="141">
        <f t="shared" si="219"/>
        <v>0</v>
      </c>
      <c r="Y717" s="142">
        <f t="shared" si="220"/>
        <v>0</v>
      </c>
      <c r="Z717" s="142">
        <f t="shared" si="221"/>
        <v>0</v>
      </c>
      <c r="AA717" s="143">
        <f t="shared" si="222"/>
        <v>0</v>
      </c>
      <c r="AC717" s="53">
        <f>IF(AND(NOT(X717=0),$I717='자료입력 및 결과표시'!$A$4,COUNTIF('업무중복도(데이터 입력)'!$M717:$S717,'자료입력 및 결과표시'!A$9)&gt;=1),1,0)</f>
        <v>0</v>
      </c>
      <c r="AD717" s="53">
        <f>IF(AND(NOT(Y717=0),$I717='자료입력 및 결과표시'!$A$4,COUNTIF('업무중복도(데이터 입력)'!$M717:$S717,'자료입력 및 결과표시'!B$9)&gt;=1),2,0)</f>
        <v>0</v>
      </c>
      <c r="AE717" s="53">
        <f>IF(AND(NOT(Z717=0),$I717='자료입력 및 결과표시'!$A$4,COUNTIF('업무중복도(데이터 입력)'!$M717:$S717,'자료입력 및 결과표시'!C$9)&gt;=1),3,0)</f>
        <v>0</v>
      </c>
      <c r="AF717" s="53">
        <f>IF(AND(NOT(AA717=0),$I717='자료입력 및 결과표시'!$A$4,COUNTIF('업무중복도(데이터 입력)'!$M717:$S717,'자료입력 및 결과표시'!D$9)&gt;=1),4,0)</f>
        <v>0</v>
      </c>
      <c r="AH717" s="20" t="str">
        <f t="shared" si="223"/>
        <v>\\\0</v>
      </c>
      <c r="AI717" s="20" t="str">
        <f t="shared" si="224"/>
        <v>\\\0</v>
      </c>
      <c r="AJ717" s="20" t="str">
        <f t="shared" si="225"/>
        <v>\\\0</v>
      </c>
      <c r="AK717" s="20" t="str">
        <f t="shared" si="226"/>
        <v>\\\0</v>
      </c>
      <c r="AM717" s="63" t="str">
        <f ca="1">IFERROR(MATCH('자료입력 및 결과표시'!$U$4,OFFSET($AH$3,$AM716,,1000),0)+$AM716,"")</f>
        <v/>
      </c>
      <c r="AN717" s="63" t="str">
        <f ca="1">IFERROR(MATCH('자료입력 및 결과표시'!$V$4,OFFSET($AI$3,$AN716,,1000),0)+$AN716,"")</f>
        <v/>
      </c>
      <c r="AO717" s="63" t="str">
        <f ca="1">IFERROR(MATCH('자료입력 및 결과표시'!$W$4,OFFSET($AJ$3,$AO716,,1000),0)+$AO716,"")</f>
        <v/>
      </c>
      <c r="AP717" s="63" t="str">
        <f ca="1">IFERROR(MATCH('자료입력 및 결과표시'!$X$4,OFFSET($AK$3,$AP716,,1000),0)+$AP716,"")</f>
        <v/>
      </c>
      <c r="AQ717" s="63" t="str">
        <f t="shared" ca="1" si="227"/>
        <v/>
      </c>
      <c r="AR717" s="63" t="str">
        <f t="shared" ca="1" si="228"/>
        <v/>
      </c>
      <c r="AS717" s="63" t="str">
        <f t="shared" ca="1" si="229"/>
        <v/>
      </c>
      <c r="AT717" s="63" t="str">
        <f t="shared" ca="1" si="230"/>
        <v/>
      </c>
      <c r="AU717" s="63" t="str">
        <f t="shared" ca="1" si="231"/>
        <v/>
      </c>
      <c r="AV717" s="63" t="str">
        <f t="shared" ca="1" si="232"/>
        <v/>
      </c>
      <c r="AW717" s="63" t="str">
        <f t="shared" ca="1" si="233"/>
        <v/>
      </c>
      <c r="AX717" s="63" t="str">
        <f t="shared" ca="1" si="234"/>
        <v/>
      </c>
      <c r="BC717"/>
    </row>
    <row r="718" spans="1:55" ht="16.5" x14ac:dyDescent="0.15">
      <c r="A718" s="60" t="str">
        <f ca="1">IFERROR(MATCH('자료입력 및 결과표시'!$A$4,OFFSET($I$3,$A717,,1000),0)+$A717,"")</f>
        <v/>
      </c>
      <c r="B718" s="60" t="str">
        <f t="shared" ca="1" si="217"/>
        <v/>
      </c>
      <c r="H718" s="18">
        <f t="shared" si="218"/>
        <v>0</v>
      </c>
      <c r="I718" s="129"/>
      <c r="J718" s="130"/>
      <c r="K718" s="131"/>
      <c r="L718" s="132"/>
      <c r="M718" s="113"/>
      <c r="N718" s="114"/>
      <c r="O718" s="114"/>
      <c r="P718" s="114"/>
      <c r="Q718" s="114"/>
      <c r="R718" s="114"/>
      <c r="S718" s="115"/>
      <c r="T718" s="116"/>
      <c r="U718" s="133"/>
      <c r="V718" s="134"/>
      <c r="W718" s="135"/>
      <c r="X718" s="141">
        <f t="shared" si="219"/>
        <v>0</v>
      </c>
      <c r="Y718" s="142">
        <f t="shared" si="220"/>
        <v>0</v>
      </c>
      <c r="Z718" s="142">
        <f t="shared" si="221"/>
        <v>0</v>
      </c>
      <c r="AA718" s="143">
        <f t="shared" si="222"/>
        <v>0</v>
      </c>
      <c r="AC718" s="53">
        <f>IF(AND(NOT(X718=0),$I718='자료입력 및 결과표시'!$A$4,COUNTIF('업무중복도(데이터 입력)'!$M718:$S718,'자료입력 및 결과표시'!A$9)&gt;=1),1,0)</f>
        <v>0</v>
      </c>
      <c r="AD718" s="53">
        <f>IF(AND(NOT(Y718=0),$I718='자료입력 및 결과표시'!$A$4,COUNTIF('업무중복도(데이터 입력)'!$M718:$S718,'자료입력 및 결과표시'!B$9)&gt;=1),2,0)</f>
        <v>0</v>
      </c>
      <c r="AE718" s="53">
        <f>IF(AND(NOT(Z718=0),$I718='자료입력 및 결과표시'!$A$4,COUNTIF('업무중복도(데이터 입력)'!$M718:$S718,'자료입력 및 결과표시'!C$9)&gt;=1),3,0)</f>
        <v>0</v>
      </c>
      <c r="AF718" s="53">
        <f>IF(AND(NOT(AA718=0),$I718='자료입력 및 결과표시'!$A$4,COUNTIF('업무중복도(데이터 입력)'!$M718:$S718,'자료입력 및 결과표시'!D$9)&gt;=1),4,0)</f>
        <v>0</v>
      </c>
      <c r="AH718" s="20" t="str">
        <f t="shared" si="223"/>
        <v>\\\0</v>
      </c>
      <c r="AI718" s="20" t="str">
        <f t="shared" si="224"/>
        <v>\\\0</v>
      </c>
      <c r="AJ718" s="20" t="str">
        <f t="shared" si="225"/>
        <v>\\\0</v>
      </c>
      <c r="AK718" s="20" t="str">
        <f t="shared" si="226"/>
        <v>\\\0</v>
      </c>
      <c r="AM718" s="63" t="str">
        <f ca="1">IFERROR(MATCH('자료입력 및 결과표시'!$U$4,OFFSET($AH$3,$AM717,,1000),0)+$AM717,"")</f>
        <v/>
      </c>
      <c r="AN718" s="63" t="str">
        <f ca="1">IFERROR(MATCH('자료입력 및 결과표시'!$V$4,OFFSET($AI$3,$AN717,,1000),0)+$AN717,"")</f>
        <v/>
      </c>
      <c r="AO718" s="63" t="str">
        <f ca="1">IFERROR(MATCH('자료입력 및 결과표시'!$W$4,OFFSET($AJ$3,$AO717,,1000),0)+$AO717,"")</f>
        <v/>
      </c>
      <c r="AP718" s="63" t="str">
        <f ca="1">IFERROR(MATCH('자료입력 및 결과표시'!$X$4,OFFSET($AK$3,$AP717,,1000),0)+$AP717,"")</f>
        <v/>
      </c>
      <c r="AQ718" s="63" t="str">
        <f t="shared" ca="1" si="227"/>
        <v/>
      </c>
      <c r="AR718" s="63" t="str">
        <f t="shared" ca="1" si="228"/>
        <v/>
      </c>
      <c r="AS718" s="63" t="str">
        <f t="shared" ca="1" si="229"/>
        <v/>
      </c>
      <c r="AT718" s="63" t="str">
        <f t="shared" ca="1" si="230"/>
        <v/>
      </c>
      <c r="AU718" s="63" t="str">
        <f t="shared" ca="1" si="231"/>
        <v/>
      </c>
      <c r="AV718" s="63" t="str">
        <f t="shared" ca="1" si="232"/>
        <v/>
      </c>
      <c r="AW718" s="63" t="str">
        <f t="shared" ca="1" si="233"/>
        <v/>
      </c>
      <c r="AX718" s="63" t="str">
        <f t="shared" ca="1" si="234"/>
        <v/>
      </c>
      <c r="BC718"/>
    </row>
    <row r="719" spans="1:55" ht="16.5" x14ac:dyDescent="0.15">
      <c r="A719" s="60" t="str">
        <f ca="1">IFERROR(MATCH('자료입력 및 결과표시'!$A$4,OFFSET($I$3,$A718,,1000),0)+$A718,"")</f>
        <v/>
      </c>
      <c r="B719" s="60" t="str">
        <f t="shared" ca="1" si="217"/>
        <v/>
      </c>
      <c r="H719" s="18">
        <f t="shared" si="218"/>
        <v>0</v>
      </c>
      <c r="I719" s="129"/>
      <c r="J719" s="130"/>
      <c r="K719" s="131"/>
      <c r="L719" s="132"/>
      <c r="M719" s="113"/>
      <c r="N719" s="114"/>
      <c r="O719" s="114"/>
      <c r="P719" s="114"/>
      <c r="Q719" s="114"/>
      <c r="R719" s="114"/>
      <c r="S719" s="115"/>
      <c r="T719" s="116"/>
      <c r="U719" s="133"/>
      <c r="V719" s="134"/>
      <c r="W719" s="135"/>
      <c r="X719" s="141">
        <f t="shared" si="219"/>
        <v>0</v>
      </c>
      <c r="Y719" s="142">
        <f t="shared" si="220"/>
        <v>0</v>
      </c>
      <c r="Z719" s="142">
        <f t="shared" si="221"/>
        <v>0</v>
      </c>
      <c r="AA719" s="143">
        <f t="shared" si="222"/>
        <v>0</v>
      </c>
      <c r="AC719" s="53">
        <f>IF(AND(NOT(X719=0),$I719='자료입력 및 결과표시'!$A$4,COUNTIF('업무중복도(데이터 입력)'!$M719:$S719,'자료입력 및 결과표시'!A$9)&gt;=1),1,0)</f>
        <v>0</v>
      </c>
      <c r="AD719" s="53">
        <f>IF(AND(NOT(Y719=0),$I719='자료입력 및 결과표시'!$A$4,COUNTIF('업무중복도(데이터 입력)'!$M719:$S719,'자료입력 및 결과표시'!B$9)&gt;=1),2,0)</f>
        <v>0</v>
      </c>
      <c r="AE719" s="53">
        <f>IF(AND(NOT(Z719=0),$I719='자료입력 및 결과표시'!$A$4,COUNTIF('업무중복도(데이터 입력)'!$M719:$S719,'자료입력 및 결과표시'!C$9)&gt;=1),3,0)</f>
        <v>0</v>
      </c>
      <c r="AF719" s="53">
        <f>IF(AND(NOT(AA719=0),$I719='자료입력 및 결과표시'!$A$4,COUNTIF('업무중복도(데이터 입력)'!$M719:$S719,'자료입력 및 결과표시'!D$9)&gt;=1),4,0)</f>
        <v>0</v>
      </c>
      <c r="AH719" s="20" t="str">
        <f t="shared" si="223"/>
        <v>\\\0</v>
      </c>
      <c r="AI719" s="20" t="str">
        <f t="shared" si="224"/>
        <v>\\\0</v>
      </c>
      <c r="AJ719" s="20" t="str">
        <f t="shared" si="225"/>
        <v>\\\0</v>
      </c>
      <c r="AK719" s="20" t="str">
        <f t="shared" si="226"/>
        <v>\\\0</v>
      </c>
      <c r="AM719" s="63" t="str">
        <f ca="1">IFERROR(MATCH('자료입력 및 결과표시'!$U$4,OFFSET($AH$3,$AM718,,1000),0)+$AM718,"")</f>
        <v/>
      </c>
      <c r="AN719" s="63" t="str">
        <f ca="1">IFERROR(MATCH('자료입력 및 결과표시'!$V$4,OFFSET($AI$3,$AN718,,1000),0)+$AN718,"")</f>
        <v/>
      </c>
      <c r="AO719" s="63" t="str">
        <f ca="1">IFERROR(MATCH('자료입력 및 결과표시'!$W$4,OFFSET($AJ$3,$AO718,,1000),0)+$AO718,"")</f>
        <v/>
      </c>
      <c r="AP719" s="63" t="str">
        <f ca="1">IFERROR(MATCH('자료입력 및 결과표시'!$X$4,OFFSET($AK$3,$AP718,,1000),0)+$AP718,"")</f>
        <v/>
      </c>
      <c r="AQ719" s="63" t="str">
        <f t="shared" ca="1" si="227"/>
        <v/>
      </c>
      <c r="AR719" s="63" t="str">
        <f t="shared" ca="1" si="228"/>
        <v/>
      </c>
      <c r="AS719" s="63" t="str">
        <f t="shared" ca="1" si="229"/>
        <v/>
      </c>
      <c r="AT719" s="63" t="str">
        <f t="shared" ca="1" si="230"/>
        <v/>
      </c>
      <c r="AU719" s="63" t="str">
        <f t="shared" ca="1" si="231"/>
        <v/>
      </c>
      <c r="AV719" s="63" t="str">
        <f t="shared" ca="1" si="232"/>
        <v/>
      </c>
      <c r="AW719" s="63" t="str">
        <f t="shared" ca="1" si="233"/>
        <v/>
      </c>
      <c r="AX719" s="63" t="str">
        <f t="shared" ca="1" si="234"/>
        <v/>
      </c>
      <c r="BC719"/>
    </row>
    <row r="720" spans="1:55" ht="16.5" x14ac:dyDescent="0.15">
      <c r="A720" s="60" t="str">
        <f ca="1">IFERROR(MATCH('자료입력 및 결과표시'!$A$4,OFFSET($I$3,$A719,,1000),0)+$A719,"")</f>
        <v/>
      </c>
      <c r="B720" s="60" t="str">
        <f t="shared" ca="1" si="217"/>
        <v/>
      </c>
      <c r="H720" s="18">
        <f t="shared" si="218"/>
        <v>0</v>
      </c>
      <c r="I720" s="129"/>
      <c r="J720" s="130"/>
      <c r="K720" s="131"/>
      <c r="L720" s="132"/>
      <c r="M720" s="113"/>
      <c r="N720" s="114"/>
      <c r="O720" s="114"/>
      <c r="P720" s="114"/>
      <c r="Q720" s="114"/>
      <c r="R720" s="114"/>
      <c r="S720" s="115"/>
      <c r="T720" s="116"/>
      <c r="U720" s="133"/>
      <c r="V720" s="134"/>
      <c r="W720" s="135"/>
      <c r="X720" s="141">
        <f t="shared" si="219"/>
        <v>0</v>
      </c>
      <c r="Y720" s="142">
        <f t="shared" si="220"/>
        <v>0</v>
      </c>
      <c r="Z720" s="142">
        <f t="shared" si="221"/>
        <v>0</v>
      </c>
      <c r="AA720" s="143">
        <f t="shared" si="222"/>
        <v>0</v>
      </c>
      <c r="AC720" s="53">
        <f>IF(AND(NOT(X720=0),$I720='자료입력 및 결과표시'!$A$4,COUNTIF('업무중복도(데이터 입력)'!$M720:$S720,'자료입력 및 결과표시'!A$9)&gt;=1),1,0)</f>
        <v>0</v>
      </c>
      <c r="AD720" s="53">
        <f>IF(AND(NOT(Y720=0),$I720='자료입력 및 결과표시'!$A$4,COUNTIF('업무중복도(데이터 입력)'!$M720:$S720,'자료입력 및 결과표시'!B$9)&gt;=1),2,0)</f>
        <v>0</v>
      </c>
      <c r="AE720" s="53">
        <f>IF(AND(NOT(Z720=0),$I720='자료입력 및 결과표시'!$A$4,COUNTIF('업무중복도(데이터 입력)'!$M720:$S720,'자료입력 및 결과표시'!C$9)&gt;=1),3,0)</f>
        <v>0</v>
      </c>
      <c r="AF720" s="53">
        <f>IF(AND(NOT(AA720=0),$I720='자료입력 및 결과표시'!$A$4,COUNTIF('업무중복도(데이터 입력)'!$M720:$S720,'자료입력 및 결과표시'!D$9)&gt;=1),4,0)</f>
        <v>0</v>
      </c>
      <c r="AH720" s="20" t="str">
        <f t="shared" si="223"/>
        <v>\\\0</v>
      </c>
      <c r="AI720" s="20" t="str">
        <f t="shared" si="224"/>
        <v>\\\0</v>
      </c>
      <c r="AJ720" s="20" t="str">
        <f t="shared" si="225"/>
        <v>\\\0</v>
      </c>
      <c r="AK720" s="20" t="str">
        <f t="shared" si="226"/>
        <v>\\\0</v>
      </c>
      <c r="AM720" s="63" t="str">
        <f ca="1">IFERROR(MATCH('자료입력 및 결과표시'!$U$4,OFFSET($AH$3,$AM719,,1000),0)+$AM719,"")</f>
        <v/>
      </c>
      <c r="AN720" s="63" t="str">
        <f ca="1">IFERROR(MATCH('자료입력 및 결과표시'!$V$4,OFFSET($AI$3,$AN719,,1000),0)+$AN719,"")</f>
        <v/>
      </c>
      <c r="AO720" s="63" t="str">
        <f ca="1">IFERROR(MATCH('자료입력 및 결과표시'!$W$4,OFFSET($AJ$3,$AO719,,1000),0)+$AO719,"")</f>
        <v/>
      </c>
      <c r="AP720" s="63" t="str">
        <f ca="1">IFERROR(MATCH('자료입력 및 결과표시'!$X$4,OFFSET($AK$3,$AP719,,1000),0)+$AP719,"")</f>
        <v/>
      </c>
      <c r="AQ720" s="63" t="str">
        <f t="shared" ca="1" si="227"/>
        <v/>
      </c>
      <c r="AR720" s="63" t="str">
        <f t="shared" ca="1" si="228"/>
        <v/>
      </c>
      <c r="AS720" s="63" t="str">
        <f t="shared" ca="1" si="229"/>
        <v/>
      </c>
      <c r="AT720" s="63" t="str">
        <f t="shared" ca="1" si="230"/>
        <v/>
      </c>
      <c r="AU720" s="63" t="str">
        <f t="shared" ca="1" si="231"/>
        <v/>
      </c>
      <c r="AV720" s="63" t="str">
        <f t="shared" ca="1" si="232"/>
        <v/>
      </c>
      <c r="AW720" s="63" t="str">
        <f t="shared" ca="1" si="233"/>
        <v/>
      </c>
      <c r="AX720" s="63" t="str">
        <f t="shared" ca="1" si="234"/>
        <v/>
      </c>
      <c r="BC720"/>
    </row>
    <row r="721" spans="1:55" ht="16.5" x14ac:dyDescent="0.15">
      <c r="A721" s="60" t="str">
        <f ca="1">IFERROR(MATCH('자료입력 및 결과표시'!$A$4,OFFSET($I$3,$A720,,1000),0)+$A720,"")</f>
        <v/>
      </c>
      <c r="B721" s="60" t="str">
        <f t="shared" ca="1" si="217"/>
        <v/>
      </c>
      <c r="H721" s="18">
        <f t="shared" si="218"/>
        <v>0</v>
      </c>
      <c r="I721" s="129"/>
      <c r="J721" s="130"/>
      <c r="K721" s="131"/>
      <c r="L721" s="132"/>
      <c r="M721" s="113"/>
      <c r="N721" s="114"/>
      <c r="O721" s="114"/>
      <c r="P721" s="114"/>
      <c r="Q721" s="114"/>
      <c r="R721" s="114"/>
      <c r="S721" s="115"/>
      <c r="T721" s="116"/>
      <c r="U721" s="133"/>
      <c r="V721" s="134"/>
      <c r="W721" s="135"/>
      <c r="X721" s="141">
        <f t="shared" si="219"/>
        <v>0</v>
      </c>
      <c r="Y721" s="142">
        <f t="shared" si="220"/>
        <v>0</v>
      </c>
      <c r="Z721" s="142">
        <f t="shared" si="221"/>
        <v>0</v>
      </c>
      <c r="AA721" s="143">
        <f t="shared" si="222"/>
        <v>0</v>
      </c>
      <c r="AC721" s="53">
        <f>IF(AND(NOT(X721=0),$I721='자료입력 및 결과표시'!$A$4,COUNTIF('업무중복도(데이터 입력)'!$M721:$S721,'자료입력 및 결과표시'!A$9)&gt;=1),1,0)</f>
        <v>0</v>
      </c>
      <c r="AD721" s="53">
        <f>IF(AND(NOT(Y721=0),$I721='자료입력 및 결과표시'!$A$4,COUNTIF('업무중복도(데이터 입력)'!$M721:$S721,'자료입력 및 결과표시'!B$9)&gt;=1),2,0)</f>
        <v>0</v>
      </c>
      <c r="AE721" s="53">
        <f>IF(AND(NOT(Z721=0),$I721='자료입력 및 결과표시'!$A$4,COUNTIF('업무중복도(데이터 입력)'!$M721:$S721,'자료입력 및 결과표시'!C$9)&gt;=1),3,0)</f>
        <v>0</v>
      </c>
      <c r="AF721" s="53">
        <f>IF(AND(NOT(AA721=0),$I721='자료입력 및 결과표시'!$A$4,COUNTIF('업무중복도(데이터 입력)'!$M721:$S721,'자료입력 및 결과표시'!D$9)&gt;=1),4,0)</f>
        <v>0</v>
      </c>
      <c r="AH721" s="20" t="str">
        <f t="shared" si="223"/>
        <v>\\\0</v>
      </c>
      <c r="AI721" s="20" t="str">
        <f t="shared" si="224"/>
        <v>\\\0</v>
      </c>
      <c r="AJ721" s="20" t="str">
        <f t="shared" si="225"/>
        <v>\\\0</v>
      </c>
      <c r="AK721" s="20" t="str">
        <f t="shared" si="226"/>
        <v>\\\0</v>
      </c>
      <c r="AM721" s="63" t="str">
        <f ca="1">IFERROR(MATCH('자료입력 및 결과표시'!$U$4,OFFSET($AH$3,$AM720,,1000),0)+$AM720,"")</f>
        <v/>
      </c>
      <c r="AN721" s="63" t="str">
        <f ca="1">IFERROR(MATCH('자료입력 및 결과표시'!$V$4,OFFSET($AI$3,$AN720,,1000),0)+$AN720,"")</f>
        <v/>
      </c>
      <c r="AO721" s="63" t="str">
        <f ca="1">IFERROR(MATCH('자료입력 및 결과표시'!$W$4,OFFSET($AJ$3,$AO720,,1000),0)+$AO720,"")</f>
        <v/>
      </c>
      <c r="AP721" s="63" t="str">
        <f ca="1">IFERROR(MATCH('자료입력 및 결과표시'!$X$4,OFFSET($AK$3,$AP720,,1000),0)+$AP720,"")</f>
        <v/>
      </c>
      <c r="AQ721" s="63" t="str">
        <f t="shared" ca="1" si="227"/>
        <v/>
      </c>
      <c r="AR721" s="63" t="str">
        <f t="shared" ca="1" si="228"/>
        <v/>
      </c>
      <c r="AS721" s="63" t="str">
        <f t="shared" ca="1" si="229"/>
        <v/>
      </c>
      <c r="AT721" s="63" t="str">
        <f t="shared" ca="1" si="230"/>
        <v/>
      </c>
      <c r="AU721" s="63" t="str">
        <f t="shared" ca="1" si="231"/>
        <v/>
      </c>
      <c r="AV721" s="63" t="str">
        <f t="shared" ca="1" si="232"/>
        <v/>
      </c>
      <c r="AW721" s="63" t="str">
        <f t="shared" ca="1" si="233"/>
        <v/>
      </c>
      <c r="AX721" s="63" t="str">
        <f t="shared" ca="1" si="234"/>
        <v/>
      </c>
      <c r="BC721"/>
    </row>
    <row r="722" spans="1:55" ht="16.5" x14ac:dyDescent="0.15">
      <c r="A722" s="60" t="str">
        <f ca="1">IFERROR(MATCH('자료입력 및 결과표시'!$A$4,OFFSET($I$3,$A721,,1000),0)+$A721,"")</f>
        <v/>
      </c>
      <c r="B722" s="60" t="str">
        <f t="shared" ca="1" si="217"/>
        <v/>
      </c>
      <c r="H722" s="18">
        <f t="shared" si="218"/>
        <v>0</v>
      </c>
      <c r="I722" s="129"/>
      <c r="J722" s="130"/>
      <c r="K722" s="131"/>
      <c r="L722" s="132"/>
      <c r="M722" s="113"/>
      <c r="N722" s="114"/>
      <c r="O722" s="114"/>
      <c r="P722" s="114"/>
      <c r="Q722" s="114"/>
      <c r="R722" s="114"/>
      <c r="S722" s="115"/>
      <c r="T722" s="116"/>
      <c r="U722" s="133"/>
      <c r="V722" s="134"/>
      <c r="W722" s="135"/>
      <c r="X722" s="141">
        <f t="shared" si="219"/>
        <v>0</v>
      </c>
      <c r="Y722" s="142">
        <f t="shared" si="220"/>
        <v>0</v>
      </c>
      <c r="Z722" s="142">
        <f t="shared" si="221"/>
        <v>0</v>
      </c>
      <c r="AA722" s="143">
        <f t="shared" si="222"/>
        <v>0</v>
      </c>
      <c r="AC722" s="53">
        <f>IF(AND(NOT(X722=0),$I722='자료입력 및 결과표시'!$A$4,COUNTIF('업무중복도(데이터 입력)'!$M722:$S722,'자료입력 및 결과표시'!A$9)&gt;=1),1,0)</f>
        <v>0</v>
      </c>
      <c r="AD722" s="53">
        <f>IF(AND(NOT(Y722=0),$I722='자료입력 및 결과표시'!$A$4,COUNTIF('업무중복도(데이터 입력)'!$M722:$S722,'자료입력 및 결과표시'!B$9)&gt;=1),2,0)</f>
        <v>0</v>
      </c>
      <c r="AE722" s="53">
        <f>IF(AND(NOT(Z722=0),$I722='자료입력 및 결과표시'!$A$4,COUNTIF('업무중복도(데이터 입력)'!$M722:$S722,'자료입력 및 결과표시'!C$9)&gt;=1),3,0)</f>
        <v>0</v>
      </c>
      <c r="AF722" s="53">
        <f>IF(AND(NOT(AA722=0),$I722='자료입력 및 결과표시'!$A$4,COUNTIF('업무중복도(데이터 입력)'!$M722:$S722,'자료입력 및 결과표시'!D$9)&gt;=1),4,0)</f>
        <v>0</v>
      </c>
      <c r="AH722" s="20" t="str">
        <f t="shared" si="223"/>
        <v>\\\0</v>
      </c>
      <c r="AI722" s="20" t="str">
        <f t="shared" si="224"/>
        <v>\\\0</v>
      </c>
      <c r="AJ722" s="20" t="str">
        <f t="shared" si="225"/>
        <v>\\\0</v>
      </c>
      <c r="AK722" s="20" t="str">
        <f t="shared" si="226"/>
        <v>\\\0</v>
      </c>
      <c r="AM722" s="63" t="str">
        <f ca="1">IFERROR(MATCH('자료입력 및 결과표시'!$U$4,OFFSET($AH$3,$AM721,,1000),0)+$AM721,"")</f>
        <v/>
      </c>
      <c r="AN722" s="63" t="str">
        <f ca="1">IFERROR(MATCH('자료입력 및 결과표시'!$V$4,OFFSET($AI$3,$AN721,,1000),0)+$AN721,"")</f>
        <v/>
      </c>
      <c r="AO722" s="63" t="str">
        <f ca="1">IFERROR(MATCH('자료입력 및 결과표시'!$W$4,OFFSET($AJ$3,$AO721,,1000),0)+$AO721,"")</f>
        <v/>
      </c>
      <c r="AP722" s="63" t="str">
        <f ca="1">IFERROR(MATCH('자료입력 및 결과표시'!$X$4,OFFSET($AK$3,$AP721,,1000),0)+$AP721,"")</f>
        <v/>
      </c>
      <c r="AQ722" s="63" t="str">
        <f t="shared" ca="1" si="227"/>
        <v/>
      </c>
      <c r="AR722" s="63" t="str">
        <f t="shared" ca="1" si="228"/>
        <v/>
      </c>
      <c r="AS722" s="63" t="str">
        <f t="shared" ca="1" si="229"/>
        <v/>
      </c>
      <c r="AT722" s="63" t="str">
        <f t="shared" ca="1" si="230"/>
        <v/>
      </c>
      <c r="AU722" s="63" t="str">
        <f t="shared" ca="1" si="231"/>
        <v/>
      </c>
      <c r="AV722" s="63" t="str">
        <f t="shared" ca="1" si="232"/>
        <v/>
      </c>
      <c r="AW722" s="63" t="str">
        <f t="shared" ca="1" si="233"/>
        <v/>
      </c>
      <c r="AX722" s="63" t="str">
        <f t="shared" ca="1" si="234"/>
        <v/>
      </c>
      <c r="BC722"/>
    </row>
    <row r="723" spans="1:55" ht="16.5" x14ac:dyDescent="0.15">
      <c r="A723" s="60" t="str">
        <f ca="1">IFERROR(MATCH('자료입력 및 결과표시'!$A$4,OFFSET($I$3,$A722,,1000),0)+$A722,"")</f>
        <v/>
      </c>
      <c r="B723" s="60" t="str">
        <f t="shared" ca="1" si="217"/>
        <v/>
      </c>
      <c r="H723" s="18">
        <f t="shared" si="218"/>
        <v>0</v>
      </c>
      <c r="I723" s="129"/>
      <c r="J723" s="130"/>
      <c r="K723" s="131"/>
      <c r="L723" s="132"/>
      <c r="M723" s="113"/>
      <c r="N723" s="114"/>
      <c r="O723" s="114"/>
      <c r="P723" s="114"/>
      <c r="Q723" s="114"/>
      <c r="R723" s="114"/>
      <c r="S723" s="115"/>
      <c r="T723" s="116"/>
      <c r="U723" s="133"/>
      <c r="V723" s="134"/>
      <c r="W723" s="135"/>
      <c r="X723" s="141">
        <f t="shared" si="219"/>
        <v>0</v>
      </c>
      <c r="Y723" s="142">
        <f t="shared" si="220"/>
        <v>0</v>
      </c>
      <c r="Z723" s="142">
        <f t="shared" si="221"/>
        <v>0</v>
      </c>
      <c r="AA723" s="143">
        <f t="shared" si="222"/>
        <v>0</v>
      </c>
      <c r="AC723" s="53">
        <f>IF(AND(NOT(X723=0),$I723='자료입력 및 결과표시'!$A$4,COUNTIF('업무중복도(데이터 입력)'!$M723:$S723,'자료입력 및 결과표시'!A$9)&gt;=1),1,0)</f>
        <v>0</v>
      </c>
      <c r="AD723" s="53">
        <f>IF(AND(NOT(Y723=0),$I723='자료입력 및 결과표시'!$A$4,COUNTIF('업무중복도(데이터 입력)'!$M723:$S723,'자료입력 및 결과표시'!B$9)&gt;=1),2,0)</f>
        <v>0</v>
      </c>
      <c r="AE723" s="53">
        <f>IF(AND(NOT(Z723=0),$I723='자료입력 및 결과표시'!$A$4,COUNTIF('업무중복도(데이터 입력)'!$M723:$S723,'자료입력 및 결과표시'!C$9)&gt;=1),3,0)</f>
        <v>0</v>
      </c>
      <c r="AF723" s="53">
        <f>IF(AND(NOT(AA723=0),$I723='자료입력 및 결과표시'!$A$4,COUNTIF('업무중복도(데이터 입력)'!$M723:$S723,'자료입력 및 결과표시'!D$9)&gt;=1),4,0)</f>
        <v>0</v>
      </c>
      <c r="AH723" s="20" t="str">
        <f t="shared" si="223"/>
        <v>\\\0</v>
      </c>
      <c r="AI723" s="20" t="str">
        <f t="shared" si="224"/>
        <v>\\\0</v>
      </c>
      <c r="AJ723" s="20" t="str">
        <f t="shared" si="225"/>
        <v>\\\0</v>
      </c>
      <c r="AK723" s="20" t="str">
        <f t="shared" si="226"/>
        <v>\\\0</v>
      </c>
      <c r="AM723" s="63" t="str">
        <f ca="1">IFERROR(MATCH('자료입력 및 결과표시'!$U$4,OFFSET($AH$3,$AM722,,1000),0)+$AM722,"")</f>
        <v/>
      </c>
      <c r="AN723" s="63" t="str">
        <f ca="1">IFERROR(MATCH('자료입력 및 결과표시'!$V$4,OFFSET($AI$3,$AN722,,1000),0)+$AN722,"")</f>
        <v/>
      </c>
      <c r="AO723" s="63" t="str">
        <f ca="1">IFERROR(MATCH('자료입력 및 결과표시'!$W$4,OFFSET($AJ$3,$AO722,,1000),0)+$AO722,"")</f>
        <v/>
      </c>
      <c r="AP723" s="63" t="str">
        <f ca="1">IFERROR(MATCH('자료입력 및 결과표시'!$X$4,OFFSET($AK$3,$AP722,,1000),0)+$AP722,"")</f>
        <v/>
      </c>
      <c r="AQ723" s="63" t="str">
        <f t="shared" ca="1" si="227"/>
        <v/>
      </c>
      <c r="AR723" s="63" t="str">
        <f t="shared" ca="1" si="228"/>
        <v/>
      </c>
      <c r="AS723" s="63" t="str">
        <f t="shared" ca="1" si="229"/>
        <v/>
      </c>
      <c r="AT723" s="63" t="str">
        <f t="shared" ca="1" si="230"/>
        <v/>
      </c>
      <c r="AU723" s="63" t="str">
        <f t="shared" ca="1" si="231"/>
        <v/>
      </c>
      <c r="AV723" s="63" t="str">
        <f t="shared" ca="1" si="232"/>
        <v/>
      </c>
      <c r="AW723" s="63" t="str">
        <f t="shared" ca="1" si="233"/>
        <v/>
      </c>
      <c r="AX723" s="63" t="str">
        <f t="shared" ca="1" si="234"/>
        <v/>
      </c>
      <c r="BC723"/>
    </row>
    <row r="724" spans="1:55" ht="16.5" x14ac:dyDescent="0.15">
      <c r="A724" s="60" t="str">
        <f ca="1">IFERROR(MATCH('자료입력 및 결과표시'!$A$4,OFFSET($I$3,$A723,,1000),0)+$A723,"")</f>
        <v/>
      </c>
      <c r="B724" s="60" t="str">
        <f t="shared" ca="1" si="217"/>
        <v/>
      </c>
      <c r="H724" s="18">
        <f t="shared" si="218"/>
        <v>0</v>
      </c>
      <c r="I724" s="129"/>
      <c r="J724" s="130"/>
      <c r="K724" s="131"/>
      <c r="L724" s="132"/>
      <c r="M724" s="113"/>
      <c r="N724" s="114"/>
      <c r="O724" s="114"/>
      <c r="P724" s="114"/>
      <c r="Q724" s="114"/>
      <c r="R724" s="114"/>
      <c r="S724" s="115"/>
      <c r="T724" s="116"/>
      <c r="U724" s="133"/>
      <c r="V724" s="134"/>
      <c r="W724" s="135"/>
      <c r="X724" s="141">
        <f t="shared" si="219"/>
        <v>0</v>
      </c>
      <c r="Y724" s="142">
        <f t="shared" si="220"/>
        <v>0</v>
      </c>
      <c r="Z724" s="142">
        <f t="shared" si="221"/>
        <v>0</v>
      </c>
      <c r="AA724" s="143">
        <f t="shared" si="222"/>
        <v>0</v>
      </c>
      <c r="AC724" s="53">
        <f>IF(AND(NOT(X724=0),$I724='자료입력 및 결과표시'!$A$4,COUNTIF('업무중복도(데이터 입력)'!$M724:$S724,'자료입력 및 결과표시'!A$9)&gt;=1),1,0)</f>
        <v>0</v>
      </c>
      <c r="AD724" s="53">
        <f>IF(AND(NOT(Y724=0),$I724='자료입력 및 결과표시'!$A$4,COUNTIF('업무중복도(데이터 입력)'!$M724:$S724,'자료입력 및 결과표시'!B$9)&gt;=1),2,0)</f>
        <v>0</v>
      </c>
      <c r="AE724" s="53">
        <f>IF(AND(NOT(Z724=0),$I724='자료입력 및 결과표시'!$A$4,COUNTIF('업무중복도(데이터 입력)'!$M724:$S724,'자료입력 및 결과표시'!C$9)&gt;=1),3,0)</f>
        <v>0</v>
      </c>
      <c r="AF724" s="53">
        <f>IF(AND(NOT(AA724=0),$I724='자료입력 및 결과표시'!$A$4,COUNTIF('업무중복도(데이터 입력)'!$M724:$S724,'자료입력 및 결과표시'!D$9)&gt;=1),4,0)</f>
        <v>0</v>
      </c>
      <c r="AH724" s="20" t="str">
        <f t="shared" si="223"/>
        <v>\\\0</v>
      </c>
      <c r="AI724" s="20" t="str">
        <f t="shared" si="224"/>
        <v>\\\0</v>
      </c>
      <c r="AJ724" s="20" t="str">
        <f t="shared" si="225"/>
        <v>\\\0</v>
      </c>
      <c r="AK724" s="20" t="str">
        <f t="shared" si="226"/>
        <v>\\\0</v>
      </c>
      <c r="AM724" s="63" t="str">
        <f ca="1">IFERROR(MATCH('자료입력 및 결과표시'!$U$4,OFFSET($AH$3,$AM723,,1000),0)+$AM723,"")</f>
        <v/>
      </c>
      <c r="AN724" s="63" t="str">
        <f ca="1">IFERROR(MATCH('자료입력 및 결과표시'!$V$4,OFFSET($AI$3,$AN723,,1000),0)+$AN723,"")</f>
        <v/>
      </c>
      <c r="AO724" s="63" t="str">
        <f ca="1">IFERROR(MATCH('자료입력 및 결과표시'!$W$4,OFFSET($AJ$3,$AO723,,1000),0)+$AO723,"")</f>
        <v/>
      </c>
      <c r="AP724" s="63" t="str">
        <f ca="1">IFERROR(MATCH('자료입력 및 결과표시'!$X$4,OFFSET($AK$3,$AP723,,1000),0)+$AP723,"")</f>
        <v/>
      </c>
      <c r="AQ724" s="63" t="str">
        <f t="shared" ca="1" si="227"/>
        <v/>
      </c>
      <c r="AR724" s="63" t="str">
        <f t="shared" ca="1" si="228"/>
        <v/>
      </c>
      <c r="AS724" s="63" t="str">
        <f t="shared" ca="1" si="229"/>
        <v/>
      </c>
      <c r="AT724" s="63" t="str">
        <f t="shared" ca="1" si="230"/>
        <v/>
      </c>
      <c r="AU724" s="63" t="str">
        <f t="shared" ca="1" si="231"/>
        <v/>
      </c>
      <c r="AV724" s="63" t="str">
        <f t="shared" ca="1" si="232"/>
        <v/>
      </c>
      <c r="AW724" s="63" t="str">
        <f t="shared" ca="1" si="233"/>
        <v/>
      </c>
      <c r="AX724" s="63" t="str">
        <f t="shared" ca="1" si="234"/>
        <v/>
      </c>
      <c r="BC724"/>
    </row>
    <row r="725" spans="1:55" ht="16.5" x14ac:dyDescent="0.15">
      <c r="A725" s="60" t="str">
        <f ca="1">IFERROR(MATCH('자료입력 및 결과표시'!$A$4,OFFSET($I$3,$A724,,1000),0)+$A724,"")</f>
        <v/>
      </c>
      <c r="B725" s="60" t="str">
        <f t="shared" ca="1" si="217"/>
        <v/>
      </c>
      <c r="H725" s="18">
        <f t="shared" si="218"/>
        <v>0</v>
      </c>
      <c r="I725" s="129"/>
      <c r="J725" s="130"/>
      <c r="K725" s="131"/>
      <c r="L725" s="132"/>
      <c r="M725" s="113"/>
      <c r="N725" s="114"/>
      <c r="O725" s="114"/>
      <c r="P725" s="114"/>
      <c r="Q725" s="114"/>
      <c r="R725" s="114"/>
      <c r="S725" s="115"/>
      <c r="T725" s="116"/>
      <c r="U725" s="133"/>
      <c r="V725" s="134"/>
      <c r="W725" s="135"/>
      <c r="X725" s="141">
        <f t="shared" si="219"/>
        <v>0</v>
      </c>
      <c r="Y725" s="142">
        <f t="shared" si="220"/>
        <v>0</v>
      </c>
      <c r="Z725" s="142">
        <f t="shared" si="221"/>
        <v>0</v>
      </c>
      <c r="AA725" s="143">
        <f t="shared" si="222"/>
        <v>0</v>
      </c>
      <c r="AC725" s="53">
        <f>IF(AND(NOT(X725=0),$I725='자료입력 및 결과표시'!$A$4,COUNTIF('업무중복도(데이터 입력)'!$M725:$S725,'자료입력 및 결과표시'!A$9)&gt;=1),1,0)</f>
        <v>0</v>
      </c>
      <c r="AD725" s="53">
        <f>IF(AND(NOT(Y725=0),$I725='자료입력 및 결과표시'!$A$4,COUNTIF('업무중복도(데이터 입력)'!$M725:$S725,'자료입력 및 결과표시'!B$9)&gt;=1),2,0)</f>
        <v>0</v>
      </c>
      <c r="AE725" s="53">
        <f>IF(AND(NOT(Z725=0),$I725='자료입력 및 결과표시'!$A$4,COUNTIF('업무중복도(데이터 입력)'!$M725:$S725,'자료입력 및 결과표시'!C$9)&gt;=1),3,0)</f>
        <v>0</v>
      </c>
      <c r="AF725" s="53">
        <f>IF(AND(NOT(AA725=0),$I725='자료입력 및 결과표시'!$A$4,COUNTIF('업무중복도(데이터 입력)'!$M725:$S725,'자료입력 및 결과표시'!D$9)&gt;=1),4,0)</f>
        <v>0</v>
      </c>
      <c r="AH725" s="20" t="str">
        <f t="shared" si="223"/>
        <v>\\\0</v>
      </c>
      <c r="AI725" s="20" t="str">
        <f t="shared" si="224"/>
        <v>\\\0</v>
      </c>
      <c r="AJ725" s="20" t="str">
        <f t="shared" si="225"/>
        <v>\\\0</v>
      </c>
      <c r="AK725" s="20" t="str">
        <f t="shared" si="226"/>
        <v>\\\0</v>
      </c>
      <c r="AM725" s="63" t="str">
        <f ca="1">IFERROR(MATCH('자료입력 및 결과표시'!$U$4,OFFSET($AH$3,$AM724,,1000),0)+$AM724,"")</f>
        <v/>
      </c>
      <c r="AN725" s="63" t="str">
        <f ca="1">IFERROR(MATCH('자료입력 및 결과표시'!$V$4,OFFSET($AI$3,$AN724,,1000),0)+$AN724,"")</f>
        <v/>
      </c>
      <c r="AO725" s="63" t="str">
        <f ca="1">IFERROR(MATCH('자료입력 및 결과표시'!$W$4,OFFSET($AJ$3,$AO724,,1000),0)+$AO724,"")</f>
        <v/>
      </c>
      <c r="AP725" s="63" t="str">
        <f ca="1">IFERROR(MATCH('자료입력 및 결과표시'!$X$4,OFFSET($AK$3,$AP724,,1000),0)+$AP724,"")</f>
        <v/>
      </c>
      <c r="AQ725" s="63" t="str">
        <f t="shared" ca="1" si="227"/>
        <v/>
      </c>
      <c r="AR725" s="63" t="str">
        <f t="shared" ca="1" si="228"/>
        <v/>
      </c>
      <c r="AS725" s="63" t="str">
        <f t="shared" ca="1" si="229"/>
        <v/>
      </c>
      <c r="AT725" s="63" t="str">
        <f t="shared" ca="1" si="230"/>
        <v/>
      </c>
      <c r="AU725" s="63" t="str">
        <f t="shared" ca="1" si="231"/>
        <v/>
      </c>
      <c r="AV725" s="63" t="str">
        <f t="shared" ca="1" si="232"/>
        <v/>
      </c>
      <c r="AW725" s="63" t="str">
        <f t="shared" ca="1" si="233"/>
        <v/>
      </c>
      <c r="AX725" s="63" t="str">
        <f t="shared" ca="1" si="234"/>
        <v/>
      </c>
      <c r="BC725"/>
    </row>
    <row r="726" spans="1:55" ht="16.5" x14ac:dyDescent="0.15">
      <c r="A726" s="60" t="str">
        <f ca="1">IFERROR(MATCH('자료입력 및 결과표시'!$A$4,OFFSET($I$3,$A725,,1000),0)+$A725,"")</f>
        <v/>
      </c>
      <c r="B726" s="60" t="str">
        <f t="shared" ca="1" si="217"/>
        <v/>
      </c>
      <c r="H726" s="18">
        <f t="shared" si="218"/>
        <v>0</v>
      </c>
      <c r="I726" s="129"/>
      <c r="J726" s="130"/>
      <c r="K726" s="131"/>
      <c r="L726" s="132"/>
      <c r="M726" s="113"/>
      <c r="N726" s="114"/>
      <c r="O726" s="114"/>
      <c r="P726" s="114"/>
      <c r="Q726" s="114"/>
      <c r="R726" s="114"/>
      <c r="S726" s="115"/>
      <c r="T726" s="116"/>
      <c r="U726" s="133"/>
      <c r="V726" s="134"/>
      <c r="W726" s="135"/>
      <c r="X726" s="141">
        <f t="shared" si="219"/>
        <v>0</v>
      </c>
      <c r="Y726" s="142">
        <f t="shared" si="220"/>
        <v>0</v>
      </c>
      <c r="Z726" s="142">
        <f t="shared" si="221"/>
        <v>0</v>
      </c>
      <c r="AA726" s="143">
        <f t="shared" si="222"/>
        <v>0</v>
      </c>
      <c r="AC726" s="53">
        <f>IF(AND(NOT(X726=0),$I726='자료입력 및 결과표시'!$A$4,COUNTIF('업무중복도(데이터 입력)'!$M726:$S726,'자료입력 및 결과표시'!A$9)&gt;=1),1,0)</f>
        <v>0</v>
      </c>
      <c r="AD726" s="53">
        <f>IF(AND(NOT(Y726=0),$I726='자료입력 및 결과표시'!$A$4,COUNTIF('업무중복도(데이터 입력)'!$M726:$S726,'자료입력 및 결과표시'!B$9)&gt;=1),2,0)</f>
        <v>0</v>
      </c>
      <c r="AE726" s="53">
        <f>IF(AND(NOT(Z726=0),$I726='자료입력 및 결과표시'!$A$4,COUNTIF('업무중복도(데이터 입력)'!$M726:$S726,'자료입력 및 결과표시'!C$9)&gt;=1),3,0)</f>
        <v>0</v>
      </c>
      <c r="AF726" s="53">
        <f>IF(AND(NOT(AA726=0),$I726='자료입력 및 결과표시'!$A$4,COUNTIF('업무중복도(데이터 입력)'!$M726:$S726,'자료입력 및 결과표시'!D$9)&gt;=1),4,0)</f>
        <v>0</v>
      </c>
      <c r="AH726" s="20" t="str">
        <f t="shared" si="223"/>
        <v>\\\0</v>
      </c>
      <c r="AI726" s="20" t="str">
        <f t="shared" si="224"/>
        <v>\\\0</v>
      </c>
      <c r="AJ726" s="20" t="str">
        <f t="shared" si="225"/>
        <v>\\\0</v>
      </c>
      <c r="AK726" s="20" t="str">
        <f t="shared" si="226"/>
        <v>\\\0</v>
      </c>
      <c r="AM726" s="63" t="str">
        <f ca="1">IFERROR(MATCH('자료입력 및 결과표시'!$U$4,OFFSET($AH$3,$AM725,,1000),0)+$AM725,"")</f>
        <v/>
      </c>
      <c r="AN726" s="63" t="str">
        <f ca="1">IFERROR(MATCH('자료입력 및 결과표시'!$V$4,OFFSET($AI$3,$AN725,,1000),0)+$AN725,"")</f>
        <v/>
      </c>
      <c r="AO726" s="63" t="str">
        <f ca="1">IFERROR(MATCH('자료입력 및 결과표시'!$W$4,OFFSET($AJ$3,$AO725,,1000),0)+$AO725,"")</f>
        <v/>
      </c>
      <c r="AP726" s="63" t="str">
        <f ca="1">IFERROR(MATCH('자료입력 및 결과표시'!$X$4,OFFSET($AK$3,$AP725,,1000),0)+$AP725,"")</f>
        <v/>
      </c>
      <c r="AQ726" s="63" t="str">
        <f t="shared" ca="1" si="227"/>
        <v/>
      </c>
      <c r="AR726" s="63" t="str">
        <f t="shared" ca="1" si="228"/>
        <v/>
      </c>
      <c r="AS726" s="63" t="str">
        <f t="shared" ca="1" si="229"/>
        <v/>
      </c>
      <c r="AT726" s="63" t="str">
        <f t="shared" ca="1" si="230"/>
        <v/>
      </c>
      <c r="AU726" s="63" t="str">
        <f t="shared" ca="1" si="231"/>
        <v/>
      </c>
      <c r="AV726" s="63" t="str">
        <f t="shared" ca="1" si="232"/>
        <v/>
      </c>
      <c r="AW726" s="63" t="str">
        <f t="shared" ca="1" si="233"/>
        <v/>
      </c>
      <c r="AX726" s="63" t="str">
        <f t="shared" ca="1" si="234"/>
        <v/>
      </c>
      <c r="BC726"/>
    </row>
    <row r="727" spans="1:55" ht="16.5" x14ac:dyDescent="0.15">
      <c r="A727" s="60" t="str">
        <f ca="1">IFERROR(MATCH('자료입력 및 결과표시'!$A$4,OFFSET($I$3,$A726,,1000),0)+$A726,"")</f>
        <v/>
      </c>
      <c r="B727" s="60" t="str">
        <f t="shared" ca="1" si="217"/>
        <v/>
      </c>
      <c r="H727" s="18">
        <f t="shared" si="218"/>
        <v>0</v>
      </c>
      <c r="I727" s="129"/>
      <c r="J727" s="130"/>
      <c r="K727" s="131"/>
      <c r="L727" s="132"/>
      <c r="M727" s="113"/>
      <c r="N727" s="114"/>
      <c r="O727" s="114"/>
      <c r="P727" s="114"/>
      <c r="Q727" s="114"/>
      <c r="R727" s="114"/>
      <c r="S727" s="115"/>
      <c r="T727" s="116"/>
      <c r="U727" s="133"/>
      <c r="V727" s="134"/>
      <c r="W727" s="135"/>
      <c r="X727" s="141">
        <f t="shared" si="219"/>
        <v>0</v>
      </c>
      <c r="Y727" s="142">
        <f t="shared" si="220"/>
        <v>0</v>
      </c>
      <c r="Z727" s="142">
        <f t="shared" si="221"/>
        <v>0</v>
      </c>
      <c r="AA727" s="143">
        <f t="shared" si="222"/>
        <v>0</v>
      </c>
      <c r="AC727" s="53">
        <f>IF(AND(NOT(X727=0),$I727='자료입력 및 결과표시'!$A$4,COUNTIF('업무중복도(데이터 입력)'!$M727:$S727,'자료입력 및 결과표시'!A$9)&gt;=1),1,0)</f>
        <v>0</v>
      </c>
      <c r="AD727" s="53">
        <f>IF(AND(NOT(Y727=0),$I727='자료입력 및 결과표시'!$A$4,COUNTIF('업무중복도(데이터 입력)'!$M727:$S727,'자료입력 및 결과표시'!B$9)&gt;=1),2,0)</f>
        <v>0</v>
      </c>
      <c r="AE727" s="53">
        <f>IF(AND(NOT(Z727=0),$I727='자료입력 및 결과표시'!$A$4,COUNTIF('업무중복도(데이터 입력)'!$M727:$S727,'자료입력 및 결과표시'!C$9)&gt;=1),3,0)</f>
        <v>0</v>
      </c>
      <c r="AF727" s="53">
        <f>IF(AND(NOT(AA727=0),$I727='자료입력 및 결과표시'!$A$4,COUNTIF('업무중복도(데이터 입력)'!$M727:$S727,'자료입력 및 결과표시'!D$9)&gt;=1),4,0)</f>
        <v>0</v>
      </c>
      <c r="AH727" s="20" t="str">
        <f t="shared" si="223"/>
        <v>\\\0</v>
      </c>
      <c r="AI727" s="20" t="str">
        <f t="shared" si="224"/>
        <v>\\\0</v>
      </c>
      <c r="AJ727" s="20" t="str">
        <f t="shared" si="225"/>
        <v>\\\0</v>
      </c>
      <c r="AK727" s="20" t="str">
        <f t="shared" si="226"/>
        <v>\\\0</v>
      </c>
      <c r="AM727" s="63" t="str">
        <f ca="1">IFERROR(MATCH('자료입력 및 결과표시'!$U$4,OFFSET($AH$3,$AM726,,1000),0)+$AM726,"")</f>
        <v/>
      </c>
      <c r="AN727" s="63" t="str">
        <f ca="1">IFERROR(MATCH('자료입력 및 결과표시'!$V$4,OFFSET($AI$3,$AN726,,1000),0)+$AN726,"")</f>
        <v/>
      </c>
      <c r="AO727" s="63" t="str">
        <f ca="1">IFERROR(MATCH('자료입력 및 결과표시'!$W$4,OFFSET($AJ$3,$AO726,,1000),0)+$AO726,"")</f>
        <v/>
      </c>
      <c r="AP727" s="63" t="str">
        <f ca="1">IFERROR(MATCH('자료입력 및 결과표시'!$X$4,OFFSET($AK$3,$AP726,,1000),0)+$AP726,"")</f>
        <v/>
      </c>
      <c r="AQ727" s="63" t="str">
        <f t="shared" ca="1" si="227"/>
        <v/>
      </c>
      <c r="AR727" s="63" t="str">
        <f t="shared" ca="1" si="228"/>
        <v/>
      </c>
      <c r="AS727" s="63" t="str">
        <f t="shared" ca="1" si="229"/>
        <v/>
      </c>
      <c r="AT727" s="63" t="str">
        <f t="shared" ca="1" si="230"/>
        <v/>
      </c>
      <c r="AU727" s="63" t="str">
        <f t="shared" ca="1" si="231"/>
        <v/>
      </c>
      <c r="AV727" s="63" t="str">
        <f t="shared" ca="1" si="232"/>
        <v/>
      </c>
      <c r="AW727" s="63" t="str">
        <f t="shared" ca="1" si="233"/>
        <v/>
      </c>
      <c r="AX727" s="63" t="str">
        <f t="shared" ca="1" si="234"/>
        <v/>
      </c>
      <c r="BC727"/>
    </row>
    <row r="728" spans="1:55" ht="16.5" x14ac:dyDescent="0.15">
      <c r="A728" s="60" t="str">
        <f ca="1">IFERROR(MATCH('자료입력 및 결과표시'!$A$4,OFFSET($I$3,$A727,,1000),0)+$A727,"")</f>
        <v/>
      </c>
      <c r="B728" s="60" t="str">
        <f t="shared" ca="1" si="217"/>
        <v/>
      </c>
      <c r="H728" s="18">
        <f t="shared" si="218"/>
        <v>0</v>
      </c>
      <c r="I728" s="129"/>
      <c r="J728" s="130"/>
      <c r="K728" s="131"/>
      <c r="L728" s="132"/>
      <c r="M728" s="113"/>
      <c r="N728" s="114"/>
      <c r="O728" s="114"/>
      <c r="P728" s="114"/>
      <c r="Q728" s="114"/>
      <c r="R728" s="114"/>
      <c r="S728" s="115"/>
      <c r="T728" s="116"/>
      <c r="U728" s="133"/>
      <c r="V728" s="134"/>
      <c r="W728" s="135"/>
      <c r="X728" s="141">
        <f t="shared" si="219"/>
        <v>0</v>
      </c>
      <c r="Y728" s="142">
        <f t="shared" si="220"/>
        <v>0</v>
      </c>
      <c r="Z728" s="142">
        <f t="shared" si="221"/>
        <v>0</v>
      </c>
      <c r="AA728" s="143">
        <f t="shared" si="222"/>
        <v>0</v>
      </c>
      <c r="AC728" s="53">
        <f>IF(AND(NOT(X728=0),$I728='자료입력 및 결과표시'!$A$4,COUNTIF('업무중복도(데이터 입력)'!$M728:$S728,'자료입력 및 결과표시'!A$9)&gt;=1),1,0)</f>
        <v>0</v>
      </c>
      <c r="AD728" s="53">
        <f>IF(AND(NOT(Y728=0),$I728='자료입력 및 결과표시'!$A$4,COUNTIF('업무중복도(데이터 입력)'!$M728:$S728,'자료입력 및 결과표시'!B$9)&gt;=1),2,0)</f>
        <v>0</v>
      </c>
      <c r="AE728" s="53">
        <f>IF(AND(NOT(Z728=0),$I728='자료입력 및 결과표시'!$A$4,COUNTIF('업무중복도(데이터 입력)'!$M728:$S728,'자료입력 및 결과표시'!C$9)&gt;=1),3,0)</f>
        <v>0</v>
      </c>
      <c r="AF728" s="53">
        <f>IF(AND(NOT(AA728=0),$I728='자료입력 및 결과표시'!$A$4,COUNTIF('업무중복도(데이터 입력)'!$M728:$S728,'자료입력 및 결과표시'!D$9)&gt;=1),4,0)</f>
        <v>0</v>
      </c>
      <c r="AH728" s="20" t="str">
        <f t="shared" si="223"/>
        <v>\\\0</v>
      </c>
      <c r="AI728" s="20" t="str">
        <f t="shared" si="224"/>
        <v>\\\0</v>
      </c>
      <c r="AJ728" s="20" t="str">
        <f t="shared" si="225"/>
        <v>\\\0</v>
      </c>
      <c r="AK728" s="20" t="str">
        <f t="shared" si="226"/>
        <v>\\\0</v>
      </c>
      <c r="AM728" s="63" t="str">
        <f ca="1">IFERROR(MATCH('자료입력 및 결과표시'!$U$4,OFFSET($AH$3,$AM727,,1000),0)+$AM727,"")</f>
        <v/>
      </c>
      <c r="AN728" s="63" t="str">
        <f ca="1">IFERROR(MATCH('자료입력 및 결과표시'!$V$4,OFFSET($AI$3,$AN727,,1000),0)+$AN727,"")</f>
        <v/>
      </c>
      <c r="AO728" s="63" t="str">
        <f ca="1">IFERROR(MATCH('자료입력 및 결과표시'!$W$4,OFFSET($AJ$3,$AO727,,1000),0)+$AO727,"")</f>
        <v/>
      </c>
      <c r="AP728" s="63" t="str">
        <f ca="1">IFERROR(MATCH('자료입력 및 결과표시'!$X$4,OFFSET($AK$3,$AP727,,1000),0)+$AP727,"")</f>
        <v/>
      </c>
      <c r="AQ728" s="63" t="str">
        <f t="shared" ca="1" si="227"/>
        <v/>
      </c>
      <c r="AR728" s="63" t="str">
        <f t="shared" ca="1" si="228"/>
        <v/>
      </c>
      <c r="AS728" s="63" t="str">
        <f t="shared" ca="1" si="229"/>
        <v/>
      </c>
      <c r="AT728" s="63" t="str">
        <f t="shared" ca="1" si="230"/>
        <v/>
      </c>
      <c r="AU728" s="63" t="str">
        <f t="shared" ca="1" si="231"/>
        <v/>
      </c>
      <c r="AV728" s="63" t="str">
        <f t="shared" ca="1" si="232"/>
        <v/>
      </c>
      <c r="AW728" s="63" t="str">
        <f t="shared" ca="1" si="233"/>
        <v/>
      </c>
      <c r="AX728" s="63" t="str">
        <f t="shared" ca="1" si="234"/>
        <v/>
      </c>
      <c r="BC728"/>
    </row>
    <row r="729" spans="1:55" ht="16.5" x14ac:dyDescent="0.15">
      <c r="A729" s="60" t="str">
        <f ca="1">IFERROR(MATCH('자료입력 및 결과표시'!$A$4,OFFSET($I$3,$A728,,1000),0)+$A728,"")</f>
        <v/>
      </c>
      <c r="B729" s="60" t="str">
        <f t="shared" ca="1" si="217"/>
        <v/>
      </c>
      <c r="H729" s="18">
        <f t="shared" si="218"/>
        <v>0</v>
      </c>
      <c r="I729" s="129"/>
      <c r="J729" s="130"/>
      <c r="K729" s="131"/>
      <c r="L729" s="132"/>
      <c r="M729" s="113"/>
      <c r="N729" s="114"/>
      <c r="O729" s="114"/>
      <c r="P729" s="114"/>
      <c r="Q729" s="114"/>
      <c r="R729" s="114"/>
      <c r="S729" s="115"/>
      <c r="T729" s="116"/>
      <c r="U729" s="133"/>
      <c r="V729" s="134"/>
      <c r="W729" s="135"/>
      <c r="X729" s="141">
        <f t="shared" si="219"/>
        <v>0</v>
      </c>
      <c r="Y729" s="142">
        <f t="shared" si="220"/>
        <v>0</v>
      </c>
      <c r="Z729" s="142">
        <f t="shared" si="221"/>
        <v>0</v>
      </c>
      <c r="AA729" s="143">
        <f t="shared" si="222"/>
        <v>0</v>
      </c>
      <c r="AC729" s="53">
        <f>IF(AND(NOT(X729=0),$I729='자료입력 및 결과표시'!$A$4,COUNTIF('업무중복도(데이터 입력)'!$M729:$S729,'자료입력 및 결과표시'!A$9)&gt;=1),1,0)</f>
        <v>0</v>
      </c>
      <c r="AD729" s="53">
        <f>IF(AND(NOT(Y729=0),$I729='자료입력 및 결과표시'!$A$4,COUNTIF('업무중복도(데이터 입력)'!$M729:$S729,'자료입력 및 결과표시'!B$9)&gt;=1),2,0)</f>
        <v>0</v>
      </c>
      <c r="AE729" s="53">
        <f>IF(AND(NOT(Z729=0),$I729='자료입력 및 결과표시'!$A$4,COUNTIF('업무중복도(데이터 입력)'!$M729:$S729,'자료입력 및 결과표시'!C$9)&gt;=1),3,0)</f>
        <v>0</v>
      </c>
      <c r="AF729" s="53">
        <f>IF(AND(NOT(AA729=0),$I729='자료입력 및 결과표시'!$A$4,COUNTIF('업무중복도(데이터 입력)'!$M729:$S729,'자료입력 및 결과표시'!D$9)&gt;=1),4,0)</f>
        <v>0</v>
      </c>
      <c r="AH729" s="20" t="str">
        <f t="shared" si="223"/>
        <v>\\\0</v>
      </c>
      <c r="AI729" s="20" t="str">
        <f t="shared" si="224"/>
        <v>\\\0</v>
      </c>
      <c r="AJ729" s="20" t="str">
        <f t="shared" si="225"/>
        <v>\\\0</v>
      </c>
      <c r="AK729" s="20" t="str">
        <f t="shared" si="226"/>
        <v>\\\0</v>
      </c>
      <c r="AM729" s="63" t="str">
        <f ca="1">IFERROR(MATCH('자료입력 및 결과표시'!$U$4,OFFSET($AH$3,$AM728,,1000),0)+$AM728,"")</f>
        <v/>
      </c>
      <c r="AN729" s="63" t="str">
        <f ca="1">IFERROR(MATCH('자료입력 및 결과표시'!$V$4,OFFSET($AI$3,$AN728,,1000),0)+$AN728,"")</f>
        <v/>
      </c>
      <c r="AO729" s="63" t="str">
        <f ca="1">IFERROR(MATCH('자료입력 및 결과표시'!$W$4,OFFSET($AJ$3,$AO728,,1000),0)+$AO728,"")</f>
        <v/>
      </c>
      <c r="AP729" s="63" t="str">
        <f ca="1">IFERROR(MATCH('자료입력 및 결과표시'!$X$4,OFFSET($AK$3,$AP728,,1000),0)+$AP728,"")</f>
        <v/>
      </c>
      <c r="AQ729" s="63" t="str">
        <f t="shared" ca="1" si="227"/>
        <v/>
      </c>
      <c r="AR729" s="63" t="str">
        <f t="shared" ca="1" si="228"/>
        <v/>
      </c>
      <c r="AS729" s="63" t="str">
        <f t="shared" ca="1" si="229"/>
        <v/>
      </c>
      <c r="AT729" s="63" t="str">
        <f t="shared" ca="1" si="230"/>
        <v/>
      </c>
      <c r="AU729" s="63" t="str">
        <f t="shared" ca="1" si="231"/>
        <v/>
      </c>
      <c r="AV729" s="63" t="str">
        <f t="shared" ca="1" si="232"/>
        <v/>
      </c>
      <c r="AW729" s="63" t="str">
        <f t="shared" ca="1" si="233"/>
        <v/>
      </c>
      <c r="AX729" s="63" t="str">
        <f t="shared" ca="1" si="234"/>
        <v/>
      </c>
      <c r="BC729"/>
    </row>
    <row r="730" spans="1:55" ht="16.5" x14ac:dyDescent="0.15">
      <c r="A730" s="60" t="str">
        <f ca="1">IFERROR(MATCH('자료입력 및 결과표시'!$A$4,OFFSET($I$3,$A729,,1000),0)+$A729,"")</f>
        <v/>
      </c>
      <c r="B730" s="60" t="str">
        <f t="shared" ref="B730:B793" ca="1" si="235">IFERROR(INDEX(U$3:U$1003,$A730),"")</f>
        <v/>
      </c>
      <c r="H730" s="18">
        <f t="shared" si="218"/>
        <v>0</v>
      </c>
      <c r="I730" s="129"/>
      <c r="J730" s="130"/>
      <c r="K730" s="131"/>
      <c r="L730" s="132"/>
      <c r="M730" s="113"/>
      <c r="N730" s="114"/>
      <c r="O730" s="114"/>
      <c r="P730" s="114"/>
      <c r="Q730" s="114"/>
      <c r="R730" s="114"/>
      <c r="S730" s="115"/>
      <c r="T730" s="116"/>
      <c r="U730" s="133"/>
      <c r="V730" s="134"/>
      <c r="W730" s="135"/>
      <c r="X730" s="141">
        <f t="shared" si="219"/>
        <v>0</v>
      </c>
      <c r="Y730" s="142">
        <f t="shared" si="220"/>
        <v>0</v>
      </c>
      <c r="Z730" s="142">
        <f t="shared" si="221"/>
        <v>0</v>
      </c>
      <c r="AA730" s="143">
        <f t="shared" si="222"/>
        <v>0</v>
      </c>
      <c r="AC730" s="53">
        <f>IF(AND(NOT(X730=0),$I730='자료입력 및 결과표시'!$A$4,COUNTIF('업무중복도(데이터 입력)'!$M730:$S730,'자료입력 및 결과표시'!A$9)&gt;=1),1,0)</f>
        <v>0</v>
      </c>
      <c r="AD730" s="53">
        <f>IF(AND(NOT(Y730=0),$I730='자료입력 및 결과표시'!$A$4,COUNTIF('업무중복도(데이터 입력)'!$M730:$S730,'자료입력 및 결과표시'!B$9)&gt;=1),2,0)</f>
        <v>0</v>
      </c>
      <c r="AE730" s="53">
        <f>IF(AND(NOT(Z730=0),$I730='자료입력 및 결과표시'!$A$4,COUNTIF('업무중복도(데이터 입력)'!$M730:$S730,'자료입력 및 결과표시'!C$9)&gt;=1),3,0)</f>
        <v>0</v>
      </c>
      <c r="AF730" s="53">
        <f>IF(AND(NOT(AA730=0),$I730='자료입력 및 결과표시'!$A$4,COUNTIF('업무중복도(데이터 입력)'!$M730:$S730,'자료입력 및 결과표시'!D$9)&gt;=1),4,0)</f>
        <v>0</v>
      </c>
      <c r="AH730" s="20" t="str">
        <f t="shared" si="223"/>
        <v>\\\0</v>
      </c>
      <c r="AI730" s="20" t="str">
        <f t="shared" si="224"/>
        <v>\\\0</v>
      </c>
      <c r="AJ730" s="20" t="str">
        <f t="shared" si="225"/>
        <v>\\\0</v>
      </c>
      <c r="AK730" s="20" t="str">
        <f t="shared" si="226"/>
        <v>\\\0</v>
      </c>
      <c r="AM730" s="63" t="str">
        <f ca="1">IFERROR(MATCH('자료입력 및 결과표시'!$U$4,OFFSET($AH$3,$AM729,,1000),0)+$AM729,"")</f>
        <v/>
      </c>
      <c r="AN730" s="63" t="str">
        <f ca="1">IFERROR(MATCH('자료입력 및 결과표시'!$V$4,OFFSET($AI$3,$AN729,,1000),0)+$AN729,"")</f>
        <v/>
      </c>
      <c r="AO730" s="63" t="str">
        <f ca="1">IFERROR(MATCH('자료입력 및 결과표시'!$W$4,OFFSET($AJ$3,$AO729,,1000),0)+$AO729,"")</f>
        <v/>
      </c>
      <c r="AP730" s="63" t="str">
        <f ca="1">IFERROR(MATCH('자료입력 및 결과표시'!$X$4,OFFSET($AK$3,$AP729,,1000),0)+$AP729,"")</f>
        <v/>
      </c>
      <c r="AQ730" s="63" t="str">
        <f t="shared" ca="1" si="227"/>
        <v/>
      </c>
      <c r="AR730" s="63" t="str">
        <f t="shared" ca="1" si="228"/>
        <v/>
      </c>
      <c r="AS730" s="63" t="str">
        <f t="shared" ca="1" si="229"/>
        <v/>
      </c>
      <c r="AT730" s="63" t="str">
        <f t="shared" ca="1" si="230"/>
        <v/>
      </c>
      <c r="AU730" s="63" t="str">
        <f t="shared" ca="1" si="231"/>
        <v/>
      </c>
      <c r="AV730" s="63" t="str">
        <f t="shared" ca="1" si="232"/>
        <v/>
      </c>
      <c r="AW730" s="63" t="str">
        <f t="shared" ca="1" si="233"/>
        <v/>
      </c>
      <c r="AX730" s="63" t="str">
        <f t="shared" ca="1" si="234"/>
        <v/>
      </c>
      <c r="BC730"/>
    </row>
    <row r="731" spans="1:55" ht="16.5" x14ac:dyDescent="0.15">
      <c r="A731" s="60" t="str">
        <f ca="1">IFERROR(MATCH('자료입력 및 결과표시'!$A$4,OFFSET($I$3,$A730,,1000),0)+$A730,"")</f>
        <v/>
      </c>
      <c r="B731" s="60" t="str">
        <f t="shared" ca="1" si="235"/>
        <v/>
      </c>
      <c r="H731" s="18">
        <f t="shared" si="218"/>
        <v>0</v>
      </c>
      <c r="I731" s="129"/>
      <c r="J731" s="130"/>
      <c r="K731" s="131"/>
      <c r="L731" s="132"/>
      <c r="M731" s="113"/>
      <c r="N731" s="114"/>
      <c r="O731" s="114"/>
      <c r="P731" s="114"/>
      <c r="Q731" s="114"/>
      <c r="R731" s="114"/>
      <c r="S731" s="115"/>
      <c r="T731" s="116"/>
      <c r="U731" s="133"/>
      <c r="V731" s="134"/>
      <c r="W731" s="135"/>
      <c r="X731" s="141">
        <f t="shared" si="219"/>
        <v>0</v>
      </c>
      <c r="Y731" s="142">
        <f t="shared" si="220"/>
        <v>0</v>
      </c>
      <c r="Z731" s="142">
        <f t="shared" si="221"/>
        <v>0</v>
      </c>
      <c r="AA731" s="143">
        <f t="shared" si="222"/>
        <v>0</v>
      </c>
      <c r="AC731" s="53">
        <f>IF(AND(NOT(X731=0),$I731='자료입력 및 결과표시'!$A$4,COUNTIF('업무중복도(데이터 입력)'!$M731:$S731,'자료입력 및 결과표시'!A$9)&gt;=1),1,0)</f>
        <v>0</v>
      </c>
      <c r="AD731" s="53">
        <f>IF(AND(NOT(Y731=0),$I731='자료입력 및 결과표시'!$A$4,COUNTIF('업무중복도(데이터 입력)'!$M731:$S731,'자료입력 및 결과표시'!B$9)&gt;=1),2,0)</f>
        <v>0</v>
      </c>
      <c r="AE731" s="53">
        <f>IF(AND(NOT(Z731=0),$I731='자료입력 및 결과표시'!$A$4,COUNTIF('업무중복도(데이터 입력)'!$M731:$S731,'자료입력 및 결과표시'!C$9)&gt;=1),3,0)</f>
        <v>0</v>
      </c>
      <c r="AF731" s="53">
        <f>IF(AND(NOT(AA731=0),$I731='자료입력 및 결과표시'!$A$4,COUNTIF('업무중복도(데이터 입력)'!$M731:$S731,'자료입력 및 결과표시'!D$9)&gt;=1),4,0)</f>
        <v>0</v>
      </c>
      <c r="AH731" s="20" t="str">
        <f t="shared" si="223"/>
        <v>\\\0</v>
      </c>
      <c r="AI731" s="20" t="str">
        <f t="shared" si="224"/>
        <v>\\\0</v>
      </c>
      <c r="AJ731" s="20" t="str">
        <f t="shared" si="225"/>
        <v>\\\0</v>
      </c>
      <c r="AK731" s="20" t="str">
        <f t="shared" si="226"/>
        <v>\\\0</v>
      </c>
      <c r="AM731" s="63" t="str">
        <f ca="1">IFERROR(MATCH('자료입력 및 결과표시'!$U$4,OFFSET($AH$3,$AM730,,1000),0)+$AM730,"")</f>
        <v/>
      </c>
      <c r="AN731" s="63" t="str">
        <f ca="1">IFERROR(MATCH('자료입력 및 결과표시'!$V$4,OFFSET($AI$3,$AN730,,1000),0)+$AN730,"")</f>
        <v/>
      </c>
      <c r="AO731" s="63" t="str">
        <f ca="1">IFERROR(MATCH('자료입력 및 결과표시'!$W$4,OFFSET($AJ$3,$AO730,,1000),0)+$AO730,"")</f>
        <v/>
      </c>
      <c r="AP731" s="63" t="str">
        <f ca="1">IFERROR(MATCH('자료입력 및 결과표시'!$X$4,OFFSET($AK$3,$AP730,,1000),0)+$AP730,"")</f>
        <v/>
      </c>
      <c r="AQ731" s="63" t="str">
        <f t="shared" ca="1" si="227"/>
        <v/>
      </c>
      <c r="AR731" s="63" t="str">
        <f t="shared" ca="1" si="228"/>
        <v/>
      </c>
      <c r="AS731" s="63" t="str">
        <f t="shared" ca="1" si="229"/>
        <v/>
      </c>
      <c r="AT731" s="63" t="str">
        <f t="shared" ca="1" si="230"/>
        <v/>
      </c>
      <c r="AU731" s="63" t="str">
        <f t="shared" ca="1" si="231"/>
        <v/>
      </c>
      <c r="AV731" s="63" t="str">
        <f t="shared" ca="1" si="232"/>
        <v/>
      </c>
      <c r="AW731" s="63" t="str">
        <f t="shared" ca="1" si="233"/>
        <v/>
      </c>
      <c r="AX731" s="63" t="str">
        <f t="shared" ca="1" si="234"/>
        <v/>
      </c>
      <c r="BC731"/>
    </row>
    <row r="732" spans="1:55" ht="16.5" x14ac:dyDescent="0.15">
      <c r="A732" s="60" t="str">
        <f ca="1">IFERROR(MATCH('자료입력 및 결과표시'!$A$4,OFFSET($I$3,$A731,,1000),0)+$A731,"")</f>
        <v/>
      </c>
      <c r="B732" s="60" t="str">
        <f t="shared" ca="1" si="235"/>
        <v/>
      </c>
      <c r="H732" s="18">
        <f t="shared" si="218"/>
        <v>0</v>
      </c>
      <c r="I732" s="129"/>
      <c r="J732" s="130"/>
      <c r="K732" s="131"/>
      <c r="L732" s="132"/>
      <c r="M732" s="113"/>
      <c r="N732" s="114"/>
      <c r="O732" s="114"/>
      <c r="P732" s="114"/>
      <c r="Q732" s="114"/>
      <c r="R732" s="114"/>
      <c r="S732" s="115"/>
      <c r="T732" s="116"/>
      <c r="U732" s="133"/>
      <c r="V732" s="134"/>
      <c r="W732" s="135"/>
      <c r="X732" s="141">
        <f t="shared" si="219"/>
        <v>0</v>
      </c>
      <c r="Y732" s="142">
        <f t="shared" si="220"/>
        <v>0</v>
      </c>
      <c r="Z732" s="142">
        <f t="shared" si="221"/>
        <v>0</v>
      </c>
      <c r="AA732" s="143">
        <f t="shared" si="222"/>
        <v>0</v>
      </c>
      <c r="AC732" s="53">
        <f>IF(AND(NOT(X732=0),$I732='자료입력 및 결과표시'!$A$4,COUNTIF('업무중복도(데이터 입력)'!$M732:$S732,'자료입력 및 결과표시'!A$9)&gt;=1),1,0)</f>
        <v>0</v>
      </c>
      <c r="AD732" s="53">
        <f>IF(AND(NOT(Y732=0),$I732='자료입력 및 결과표시'!$A$4,COUNTIF('업무중복도(데이터 입력)'!$M732:$S732,'자료입력 및 결과표시'!B$9)&gt;=1),2,0)</f>
        <v>0</v>
      </c>
      <c r="AE732" s="53">
        <f>IF(AND(NOT(Z732=0),$I732='자료입력 및 결과표시'!$A$4,COUNTIF('업무중복도(데이터 입력)'!$M732:$S732,'자료입력 및 결과표시'!C$9)&gt;=1),3,0)</f>
        <v>0</v>
      </c>
      <c r="AF732" s="53">
        <f>IF(AND(NOT(AA732=0),$I732='자료입력 및 결과표시'!$A$4,COUNTIF('업무중복도(데이터 입력)'!$M732:$S732,'자료입력 및 결과표시'!D$9)&gt;=1),4,0)</f>
        <v>0</v>
      </c>
      <c r="AH732" s="20" t="str">
        <f t="shared" si="223"/>
        <v>\\\0</v>
      </c>
      <c r="AI732" s="20" t="str">
        <f t="shared" si="224"/>
        <v>\\\0</v>
      </c>
      <c r="AJ732" s="20" t="str">
        <f t="shared" si="225"/>
        <v>\\\0</v>
      </c>
      <c r="AK732" s="20" t="str">
        <f t="shared" si="226"/>
        <v>\\\0</v>
      </c>
      <c r="AM732" s="63" t="str">
        <f ca="1">IFERROR(MATCH('자료입력 및 결과표시'!$U$4,OFFSET($AH$3,$AM731,,1000),0)+$AM731,"")</f>
        <v/>
      </c>
      <c r="AN732" s="63" t="str">
        <f ca="1">IFERROR(MATCH('자료입력 및 결과표시'!$V$4,OFFSET($AI$3,$AN731,,1000),0)+$AN731,"")</f>
        <v/>
      </c>
      <c r="AO732" s="63" t="str">
        <f ca="1">IFERROR(MATCH('자료입력 및 결과표시'!$W$4,OFFSET($AJ$3,$AO731,,1000),0)+$AO731,"")</f>
        <v/>
      </c>
      <c r="AP732" s="63" t="str">
        <f ca="1">IFERROR(MATCH('자료입력 및 결과표시'!$X$4,OFFSET($AK$3,$AP731,,1000),0)+$AP731,"")</f>
        <v/>
      </c>
      <c r="AQ732" s="63" t="str">
        <f t="shared" ca="1" si="227"/>
        <v/>
      </c>
      <c r="AR732" s="63" t="str">
        <f t="shared" ca="1" si="228"/>
        <v/>
      </c>
      <c r="AS732" s="63" t="str">
        <f t="shared" ca="1" si="229"/>
        <v/>
      </c>
      <c r="AT732" s="63" t="str">
        <f t="shared" ca="1" si="230"/>
        <v/>
      </c>
      <c r="AU732" s="63" t="str">
        <f t="shared" ca="1" si="231"/>
        <v/>
      </c>
      <c r="AV732" s="63" t="str">
        <f t="shared" ca="1" si="232"/>
        <v/>
      </c>
      <c r="AW732" s="63" t="str">
        <f t="shared" ca="1" si="233"/>
        <v/>
      </c>
      <c r="AX732" s="63" t="str">
        <f t="shared" ca="1" si="234"/>
        <v/>
      </c>
      <c r="BC732"/>
    </row>
    <row r="733" spans="1:55" ht="16.5" x14ac:dyDescent="0.15">
      <c r="A733" s="60" t="str">
        <f ca="1">IFERROR(MATCH('자료입력 및 결과표시'!$A$4,OFFSET($I$3,$A732,,1000),0)+$A732,"")</f>
        <v/>
      </c>
      <c r="B733" s="60" t="str">
        <f t="shared" ca="1" si="235"/>
        <v/>
      </c>
      <c r="H733" s="18">
        <f t="shared" si="218"/>
        <v>0</v>
      </c>
      <c r="I733" s="129"/>
      <c r="J733" s="130"/>
      <c r="K733" s="131"/>
      <c r="L733" s="132"/>
      <c r="M733" s="113"/>
      <c r="N733" s="114"/>
      <c r="O733" s="114"/>
      <c r="P733" s="114"/>
      <c r="Q733" s="114"/>
      <c r="R733" s="114"/>
      <c r="S733" s="115"/>
      <c r="T733" s="116"/>
      <c r="U733" s="133"/>
      <c r="V733" s="134"/>
      <c r="W733" s="135"/>
      <c r="X733" s="141">
        <f t="shared" si="219"/>
        <v>0</v>
      </c>
      <c r="Y733" s="142">
        <f t="shared" si="220"/>
        <v>0</v>
      </c>
      <c r="Z733" s="142">
        <f t="shared" si="221"/>
        <v>0</v>
      </c>
      <c r="AA733" s="143">
        <f t="shared" si="222"/>
        <v>0</v>
      </c>
      <c r="AC733" s="53">
        <f>IF(AND(NOT(X733=0),$I733='자료입력 및 결과표시'!$A$4,COUNTIF('업무중복도(데이터 입력)'!$M733:$S733,'자료입력 및 결과표시'!A$9)&gt;=1),1,0)</f>
        <v>0</v>
      </c>
      <c r="AD733" s="53">
        <f>IF(AND(NOT(Y733=0),$I733='자료입력 및 결과표시'!$A$4,COUNTIF('업무중복도(데이터 입력)'!$M733:$S733,'자료입력 및 결과표시'!B$9)&gt;=1),2,0)</f>
        <v>0</v>
      </c>
      <c r="AE733" s="53">
        <f>IF(AND(NOT(Z733=0),$I733='자료입력 및 결과표시'!$A$4,COUNTIF('업무중복도(데이터 입력)'!$M733:$S733,'자료입력 및 결과표시'!C$9)&gt;=1),3,0)</f>
        <v>0</v>
      </c>
      <c r="AF733" s="53">
        <f>IF(AND(NOT(AA733=0),$I733='자료입력 및 결과표시'!$A$4,COUNTIF('업무중복도(데이터 입력)'!$M733:$S733,'자료입력 및 결과표시'!D$9)&gt;=1),4,0)</f>
        <v>0</v>
      </c>
      <c r="AH733" s="20" t="str">
        <f t="shared" si="223"/>
        <v>\\\0</v>
      </c>
      <c r="AI733" s="20" t="str">
        <f t="shared" si="224"/>
        <v>\\\0</v>
      </c>
      <c r="AJ733" s="20" t="str">
        <f t="shared" si="225"/>
        <v>\\\0</v>
      </c>
      <c r="AK733" s="20" t="str">
        <f t="shared" si="226"/>
        <v>\\\0</v>
      </c>
      <c r="AM733" s="63" t="str">
        <f ca="1">IFERROR(MATCH('자료입력 및 결과표시'!$U$4,OFFSET($AH$3,$AM732,,1000),0)+$AM732,"")</f>
        <v/>
      </c>
      <c r="AN733" s="63" t="str">
        <f ca="1">IFERROR(MATCH('자료입력 및 결과표시'!$V$4,OFFSET($AI$3,$AN732,,1000),0)+$AN732,"")</f>
        <v/>
      </c>
      <c r="AO733" s="63" t="str">
        <f ca="1">IFERROR(MATCH('자료입력 및 결과표시'!$W$4,OFFSET($AJ$3,$AO732,,1000),0)+$AO732,"")</f>
        <v/>
      </c>
      <c r="AP733" s="63" t="str">
        <f ca="1">IFERROR(MATCH('자료입력 및 결과표시'!$X$4,OFFSET($AK$3,$AP732,,1000),0)+$AP732,"")</f>
        <v/>
      </c>
      <c r="AQ733" s="63" t="str">
        <f t="shared" ca="1" si="227"/>
        <v/>
      </c>
      <c r="AR733" s="63" t="str">
        <f t="shared" ca="1" si="228"/>
        <v/>
      </c>
      <c r="AS733" s="63" t="str">
        <f t="shared" ca="1" si="229"/>
        <v/>
      </c>
      <c r="AT733" s="63" t="str">
        <f t="shared" ca="1" si="230"/>
        <v/>
      </c>
      <c r="AU733" s="63" t="str">
        <f t="shared" ca="1" si="231"/>
        <v/>
      </c>
      <c r="AV733" s="63" t="str">
        <f t="shared" ca="1" si="232"/>
        <v/>
      </c>
      <c r="AW733" s="63" t="str">
        <f t="shared" ca="1" si="233"/>
        <v/>
      </c>
      <c r="AX733" s="63" t="str">
        <f t="shared" ca="1" si="234"/>
        <v/>
      </c>
      <c r="BC733"/>
    </row>
    <row r="734" spans="1:55" ht="16.5" x14ac:dyDescent="0.15">
      <c r="A734" s="60" t="str">
        <f ca="1">IFERROR(MATCH('자료입력 및 결과표시'!$A$4,OFFSET($I$3,$A733,,1000),0)+$A733,"")</f>
        <v/>
      </c>
      <c r="B734" s="60" t="str">
        <f t="shared" ca="1" si="235"/>
        <v/>
      </c>
      <c r="H734" s="18">
        <f t="shared" si="218"/>
        <v>0</v>
      </c>
      <c r="I734" s="129"/>
      <c r="J734" s="130"/>
      <c r="K734" s="131"/>
      <c r="L734" s="132"/>
      <c r="M734" s="113"/>
      <c r="N734" s="114"/>
      <c r="O734" s="114"/>
      <c r="P734" s="114"/>
      <c r="Q734" s="114"/>
      <c r="R734" s="114"/>
      <c r="S734" s="115"/>
      <c r="T734" s="116"/>
      <c r="U734" s="133"/>
      <c r="V734" s="134"/>
      <c r="W734" s="135"/>
      <c r="X734" s="141">
        <f t="shared" si="219"/>
        <v>0</v>
      </c>
      <c r="Y734" s="142">
        <f t="shared" si="220"/>
        <v>0</v>
      </c>
      <c r="Z734" s="142">
        <f t="shared" si="221"/>
        <v>0</v>
      </c>
      <c r="AA734" s="143">
        <f t="shared" si="222"/>
        <v>0</v>
      </c>
      <c r="AC734" s="53">
        <f>IF(AND(NOT(X734=0),$I734='자료입력 및 결과표시'!$A$4,COUNTIF('업무중복도(데이터 입력)'!$M734:$S734,'자료입력 및 결과표시'!A$9)&gt;=1),1,0)</f>
        <v>0</v>
      </c>
      <c r="AD734" s="53">
        <f>IF(AND(NOT(Y734=0),$I734='자료입력 및 결과표시'!$A$4,COUNTIF('업무중복도(데이터 입력)'!$M734:$S734,'자료입력 및 결과표시'!B$9)&gt;=1),2,0)</f>
        <v>0</v>
      </c>
      <c r="AE734" s="53">
        <f>IF(AND(NOT(Z734=0),$I734='자료입력 및 결과표시'!$A$4,COUNTIF('업무중복도(데이터 입력)'!$M734:$S734,'자료입력 및 결과표시'!C$9)&gt;=1),3,0)</f>
        <v>0</v>
      </c>
      <c r="AF734" s="53">
        <f>IF(AND(NOT(AA734=0),$I734='자료입력 및 결과표시'!$A$4,COUNTIF('업무중복도(데이터 입력)'!$M734:$S734,'자료입력 및 결과표시'!D$9)&gt;=1),4,0)</f>
        <v>0</v>
      </c>
      <c r="AH734" s="20" t="str">
        <f t="shared" si="223"/>
        <v>\\\0</v>
      </c>
      <c r="AI734" s="20" t="str">
        <f t="shared" si="224"/>
        <v>\\\0</v>
      </c>
      <c r="AJ734" s="20" t="str">
        <f t="shared" si="225"/>
        <v>\\\0</v>
      </c>
      <c r="AK734" s="20" t="str">
        <f t="shared" si="226"/>
        <v>\\\0</v>
      </c>
      <c r="AM734" s="63" t="str">
        <f ca="1">IFERROR(MATCH('자료입력 및 결과표시'!$U$4,OFFSET($AH$3,$AM733,,1000),0)+$AM733,"")</f>
        <v/>
      </c>
      <c r="AN734" s="63" t="str">
        <f ca="1">IFERROR(MATCH('자료입력 및 결과표시'!$V$4,OFFSET($AI$3,$AN733,,1000),0)+$AN733,"")</f>
        <v/>
      </c>
      <c r="AO734" s="63" t="str">
        <f ca="1">IFERROR(MATCH('자료입력 및 결과표시'!$W$4,OFFSET($AJ$3,$AO733,,1000),0)+$AO733,"")</f>
        <v/>
      </c>
      <c r="AP734" s="63" t="str">
        <f ca="1">IFERROR(MATCH('자료입력 및 결과표시'!$X$4,OFFSET($AK$3,$AP733,,1000),0)+$AP733,"")</f>
        <v/>
      </c>
      <c r="AQ734" s="63" t="str">
        <f t="shared" ca="1" si="227"/>
        <v/>
      </c>
      <c r="AR734" s="63" t="str">
        <f t="shared" ca="1" si="228"/>
        <v/>
      </c>
      <c r="AS734" s="63" t="str">
        <f t="shared" ca="1" si="229"/>
        <v/>
      </c>
      <c r="AT734" s="63" t="str">
        <f t="shared" ca="1" si="230"/>
        <v/>
      </c>
      <c r="AU734" s="63" t="str">
        <f t="shared" ca="1" si="231"/>
        <v/>
      </c>
      <c r="AV734" s="63" t="str">
        <f t="shared" ca="1" si="232"/>
        <v/>
      </c>
      <c r="AW734" s="63" t="str">
        <f t="shared" ca="1" si="233"/>
        <v/>
      </c>
      <c r="AX734" s="63" t="str">
        <f t="shared" ca="1" si="234"/>
        <v/>
      </c>
      <c r="BC734"/>
    </row>
    <row r="735" spans="1:55" ht="16.5" x14ac:dyDescent="0.15">
      <c r="A735" s="60" t="str">
        <f ca="1">IFERROR(MATCH('자료입력 및 결과표시'!$A$4,OFFSET($I$3,$A734,,1000),0)+$A734,"")</f>
        <v/>
      </c>
      <c r="B735" s="60" t="str">
        <f t="shared" ca="1" si="235"/>
        <v/>
      </c>
      <c r="H735" s="18">
        <f t="shared" si="218"/>
        <v>0</v>
      </c>
      <c r="I735" s="129"/>
      <c r="J735" s="130"/>
      <c r="K735" s="131"/>
      <c r="L735" s="132"/>
      <c r="M735" s="113"/>
      <c r="N735" s="114"/>
      <c r="O735" s="114"/>
      <c r="P735" s="114"/>
      <c r="Q735" s="114"/>
      <c r="R735" s="114"/>
      <c r="S735" s="115"/>
      <c r="T735" s="116"/>
      <c r="U735" s="133"/>
      <c r="V735" s="134"/>
      <c r="W735" s="135"/>
      <c r="X735" s="141">
        <f t="shared" si="219"/>
        <v>0</v>
      </c>
      <c r="Y735" s="142">
        <f t="shared" si="220"/>
        <v>0</v>
      </c>
      <c r="Z735" s="142">
        <f t="shared" si="221"/>
        <v>0</v>
      </c>
      <c r="AA735" s="143">
        <f t="shared" si="222"/>
        <v>0</v>
      </c>
      <c r="AC735" s="53">
        <f>IF(AND(NOT(X735=0),$I735='자료입력 및 결과표시'!$A$4,COUNTIF('업무중복도(데이터 입력)'!$M735:$S735,'자료입력 및 결과표시'!A$9)&gt;=1),1,0)</f>
        <v>0</v>
      </c>
      <c r="AD735" s="53">
        <f>IF(AND(NOT(Y735=0),$I735='자료입력 및 결과표시'!$A$4,COUNTIF('업무중복도(데이터 입력)'!$M735:$S735,'자료입력 및 결과표시'!B$9)&gt;=1),2,0)</f>
        <v>0</v>
      </c>
      <c r="AE735" s="53">
        <f>IF(AND(NOT(Z735=0),$I735='자료입력 및 결과표시'!$A$4,COUNTIF('업무중복도(데이터 입력)'!$M735:$S735,'자료입력 및 결과표시'!C$9)&gt;=1),3,0)</f>
        <v>0</v>
      </c>
      <c r="AF735" s="53">
        <f>IF(AND(NOT(AA735=0),$I735='자료입력 및 결과표시'!$A$4,COUNTIF('업무중복도(데이터 입력)'!$M735:$S735,'자료입력 및 결과표시'!D$9)&gt;=1),4,0)</f>
        <v>0</v>
      </c>
      <c r="AH735" s="20" t="str">
        <f t="shared" si="223"/>
        <v>\\\0</v>
      </c>
      <c r="AI735" s="20" t="str">
        <f t="shared" si="224"/>
        <v>\\\0</v>
      </c>
      <c r="AJ735" s="20" t="str">
        <f t="shared" si="225"/>
        <v>\\\0</v>
      </c>
      <c r="AK735" s="20" t="str">
        <f t="shared" si="226"/>
        <v>\\\0</v>
      </c>
      <c r="AM735" s="63" t="str">
        <f ca="1">IFERROR(MATCH('자료입력 및 결과표시'!$U$4,OFFSET($AH$3,$AM734,,1000),0)+$AM734,"")</f>
        <v/>
      </c>
      <c r="AN735" s="63" t="str">
        <f ca="1">IFERROR(MATCH('자료입력 및 결과표시'!$V$4,OFFSET($AI$3,$AN734,,1000),0)+$AN734,"")</f>
        <v/>
      </c>
      <c r="AO735" s="63" t="str">
        <f ca="1">IFERROR(MATCH('자료입력 및 결과표시'!$W$4,OFFSET($AJ$3,$AO734,,1000),0)+$AO734,"")</f>
        <v/>
      </c>
      <c r="AP735" s="63" t="str">
        <f ca="1">IFERROR(MATCH('자료입력 및 결과표시'!$X$4,OFFSET($AK$3,$AP734,,1000),0)+$AP734,"")</f>
        <v/>
      </c>
      <c r="AQ735" s="63" t="str">
        <f t="shared" ca="1" si="227"/>
        <v/>
      </c>
      <c r="AR735" s="63" t="str">
        <f t="shared" ca="1" si="228"/>
        <v/>
      </c>
      <c r="AS735" s="63" t="str">
        <f t="shared" ca="1" si="229"/>
        <v/>
      </c>
      <c r="AT735" s="63" t="str">
        <f t="shared" ca="1" si="230"/>
        <v/>
      </c>
      <c r="AU735" s="63" t="str">
        <f t="shared" ca="1" si="231"/>
        <v/>
      </c>
      <c r="AV735" s="63" t="str">
        <f t="shared" ca="1" si="232"/>
        <v/>
      </c>
      <c r="AW735" s="63" t="str">
        <f t="shared" ca="1" si="233"/>
        <v/>
      </c>
      <c r="AX735" s="63" t="str">
        <f t="shared" ca="1" si="234"/>
        <v/>
      </c>
      <c r="BC735"/>
    </row>
    <row r="736" spans="1:55" ht="16.5" x14ac:dyDescent="0.15">
      <c r="A736" s="60" t="str">
        <f ca="1">IFERROR(MATCH('자료입력 및 결과표시'!$A$4,OFFSET($I$3,$A735,,1000),0)+$A735,"")</f>
        <v/>
      </c>
      <c r="B736" s="60" t="str">
        <f t="shared" ca="1" si="235"/>
        <v/>
      </c>
      <c r="H736" s="18">
        <f t="shared" si="218"/>
        <v>0</v>
      </c>
      <c r="I736" s="129"/>
      <c r="J736" s="130"/>
      <c r="K736" s="131"/>
      <c r="L736" s="132"/>
      <c r="M736" s="113"/>
      <c r="N736" s="114"/>
      <c r="O736" s="114"/>
      <c r="P736" s="114"/>
      <c r="Q736" s="114"/>
      <c r="R736" s="114"/>
      <c r="S736" s="115"/>
      <c r="T736" s="116"/>
      <c r="U736" s="133"/>
      <c r="V736" s="134"/>
      <c r="W736" s="135"/>
      <c r="X736" s="141">
        <f t="shared" si="219"/>
        <v>0</v>
      </c>
      <c r="Y736" s="142">
        <f t="shared" si="220"/>
        <v>0</v>
      </c>
      <c r="Z736" s="142">
        <f t="shared" si="221"/>
        <v>0</v>
      </c>
      <c r="AA736" s="143">
        <f t="shared" si="222"/>
        <v>0</v>
      </c>
      <c r="AC736" s="53">
        <f>IF(AND(NOT(X736=0),$I736='자료입력 및 결과표시'!$A$4,COUNTIF('업무중복도(데이터 입력)'!$M736:$S736,'자료입력 및 결과표시'!A$9)&gt;=1),1,0)</f>
        <v>0</v>
      </c>
      <c r="AD736" s="53">
        <f>IF(AND(NOT(Y736=0),$I736='자료입력 및 결과표시'!$A$4,COUNTIF('업무중복도(데이터 입력)'!$M736:$S736,'자료입력 및 결과표시'!B$9)&gt;=1),2,0)</f>
        <v>0</v>
      </c>
      <c r="AE736" s="53">
        <f>IF(AND(NOT(Z736=0),$I736='자료입력 및 결과표시'!$A$4,COUNTIF('업무중복도(데이터 입력)'!$M736:$S736,'자료입력 및 결과표시'!C$9)&gt;=1),3,0)</f>
        <v>0</v>
      </c>
      <c r="AF736" s="53">
        <f>IF(AND(NOT(AA736=0),$I736='자료입력 및 결과표시'!$A$4,COUNTIF('업무중복도(데이터 입력)'!$M736:$S736,'자료입력 및 결과표시'!D$9)&gt;=1),4,0)</f>
        <v>0</v>
      </c>
      <c r="AH736" s="20" t="str">
        <f t="shared" si="223"/>
        <v>\\\0</v>
      </c>
      <c r="AI736" s="20" t="str">
        <f t="shared" si="224"/>
        <v>\\\0</v>
      </c>
      <c r="AJ736" s="20" t="str">
        <f t="shared" si="225"/>
        <v>\\\0</v>
      </c>
      <c r="AK736" s="20" t="str">
        <f t="shared" si="226"/>
        <v>\\\0</v>
      </c>
      <c r="AM736" s="63" t="str">
        <f ca="1">IFERROR(MATCH('자료입력 및 결과표시'!$U$4,OFFSET($AH$3,$AM735,,1000),0)+$AM735,"")</f>
        <v/>
      </c>
      <c r="AN736" s="63" t="str">
        <f ca="1">IFERROR(MATCH('자료입력 및 결과표시'!$V$4,OFFSET($AI$3,$AN735,,1000),0)+$AN735,"")</f>
        <v/>
      </c>
      <c r="AO736" s="63" t="str">
        <f ca="1">IFERROR(MATCH('자료입력 및 결과표시'!$W$4,OFFSET($AJ$3,$AO735,,1000),0)+$AO735,"")</f>
        <v/>
      </c>
      <c r="AP736" s="63" t="str">
        <f ca="1">IFERROR(MATCH('자료입력 및 결과표시'!$X$4,OFFSET($AK$3,$AP735,,1000),0)+$AP735,"")</f>
        <v/>
      </c>
      <c r="AQ736" s="63" t="str">
        <f t="shared" ca="1" si="227"/>
        <v/>
      </c>
      <c r="AR736" s="63" t="str">
        <f t="shared" ca="1" si="228"/>
        <v/>
      </c>
      <c r="AS736" s="63" t="str">
        <f t="shared" ca="1" si="229"/>
        <v/>
      </c>
      <c r="AT736" s="63" t="str">
        <f t="shared" ca="1" si="230"/>
        <v/>
      </c>
      <c r="AU736" s="63" t="str">
        <f t="shared" ca="1" si="231"/>
        <v/>
      </c>
      <c r="AV736" s="63" t="str">
        <f t="shared" ca="1" si="232"/>
        <v/>
      </c>
      <c r="AW736" s="63" t="str">
        <f t="shared" ca="1" si="233"/>
        <v/>
      </c>
      <c r="AX736" s="63" t="str">
        <f t="shared" ca="1" si="234"/>
        <v/>
      </c>
      <c r="BC736"/>
    </row>
    <row r="737" spans="1:55" ht="16.5" x14ac:dyDescent="0.15">
      <c r="A737" s="60" t="str">
        <f ca="1">IFERROR(MATCH('자료입력 및 결과표시'!$A$4,OFFSET($I$3,$A736,,1000),0)+$A736,"")</f>
        <v/>
      </c>
      <c r="B737" s="60" t="str">
        <f t="shared" ca="1" si="235"/>
        <v/>
      </c>
      <c r="H737" s="18">
        <f t="shared" si="218"/>
        <v>0</v>
      </c>
      <c r="I737" s="129"/>
      <c r="J737" s="130"/>
      <c r="K737" s="131"/>
      <c r="L737" s="132"/>
      <c r="M737" s="113"/>
      <c r="N737" s="114"/>
      <c r="O737" s="114"/>
      <c r="P737" s="114"/>
      <c r="Q737" s="114"/>
      <c r="R737" s="114"/>
      <c r="S737" s="115"/>
      <c r="T737" s="116"/>
      <c r="U737" s="133"/>
      <c r="V737" s="134"/>
      <c r="W737" s="135"/>
      <c r="X737" s="141">
        <f t="shared" si="219"/>
        <v>0</v>
      </c>
      <c r="Y737" s="142">
        <f t="shared" si="220"/>
        <v>0</v>
      </c>
      <c r="Z737" s="142">
        <f t="shared" si="221"/>
        <v>0</v>
      </c>
      <c r="AA737" s="143">
        <f t="shared" si="222"/>
        <v>0</v>
      </c>
      <c r="AC737" s="53">
        <f>IF(AND(NOT(X737=0),$I737='자료입력 및 결과표시'!$A$4,COUNTIF('업무중복도(데이터 입력)'!$M737:$S737,'자료입력 및 결과표시'!A$9)&gt;=1),1,0)</f>
        <v>0</v>
      </c>
      <c r="AD737" s="53">
        <f>IF(AND(NOT(Y737=0),$I737='자료입력 및 결과표시'!$A$4,COUNTIF('업무중복도(데이터 입력)'!$M737:$S737,'자료입력 및 결과표시'!B$9)&gt;=1),2,0)</f>
        <v>0</v>
      </c>
      <c r="AE737" s="53">
        <f>IF(AND(NOT(Z737=0),$I737='자료입력 및 결과표시'!$A$4,COUNTIF('업무중복도(데이터 입력)'!$M737:$S737,'자료입력 및 결과표시'!C$9)&gt;=1),3,0)</f>
        <v>0</v>
      </c>
      <c r="AF737" s="53">
        <f>IF(AND(NOT(AA737=0),$I737='자료입력 및 결과표시'!$A$4,COUNTIF('업무중복도(데이터 입력)'!$M737:$S737,'자료입력 및 결과표시'!D$9)&gt;=1),4,0)</f>
        <v>0</v>
      </c>
      <c r="AH737" s="20" t="str">
        <f t="shared" si="223"/>
        <v>\\\0</v>
      </c>
      <c r="AI737" s="20" t="str">
        <f t="shared" si="224"/>
        <v>\\\0</v>
      </c>
      <c r="AJ737" s="20" t="str">
        <f t="shared" si="225"/>
        <v>\\\0</v>
      </c>
      <c r="AK737" s="20" t="str">
        <f t="shared" si="226"/>
        <v>\\\0</v>
      </c>
      <c r="AM737" s="63" t="str">
        <f ca="1">IFERROR(MATCH('자료입력 및 결과표시'!$U$4,OFFSET($AH$3,$AM736,,1000),0)+$AM736,"")</f>
        <v/>
      </c>
      <c r="AN737" s="63" t="str">
        <f ca="1">IFERROR(MATCH('자료입력 및 결과표시'!$V$4,OFFSET($AI$3,$AN736,,1000),0)+$AN736,"")</f>
        <v/>
      </c>
      <c r="AO737" s="63" t="str">
        <f ca="1">IFERROR(MATCH('자료입력 및 결과표시'!$W$4,OFFSET($AJ$3,$AO736,,1000),0)+$AO736,"")</f>
        <v/>
      </c>
      <c r="AP737" s="63" t="str">
        <f ca="1">IFERROR(MATCH('자료입력 및 결과표시'!$X$4,OFFSET($AK$3,$AP736,,1000),0)+$AP736,"")</f>
        <v/>
      </c>
      <c r="AQ737" s="63" t="str">
        <f t="shared" ca="1" si="227"/>
        <v/>
      </c>
      <c r="AR737" s="63" t="str">
        <f t="shared" ca="1" si="228"/>
        <v/>
      </c>
      <c r="AS737" s="63" t="str">
        <f t="shared" ca="1" si="229"/>
        <v/>
      </c>
      <c r="AT737" s="63" t="str">
        <f t="shared" ca="1" si="230"/>
        <v/>
      </c>
      <c r="AU737" s="63" t="str">
        <f t="shared" ca="1" si="231"/>
        <v/>
      </c>
      <c r="AV737" s="63" t="str">
        <f t="shared" ca="1" si="232"/>
        <v/>
      </c>
      <c r="AW737" s="63" t="str">
        <f t="shared" ca="1" si="233"/>
        <v/>
      </c>
      <c r="AX737" s="63" t="str">
        <f t="shared" ca="1" si="234"/>
        <v/>
      </c>
      <c r="BC737"/>
    </row>
    <row r="738" spans="1:55" ht="16.5" x14ac:dyDescent="0.15">
      <c r="A738" s="60" t="str">
        <f ca="1">IFERROR(MATCH('자료입력 및 결과표시'!$A$4,OFFSET($I$3,$A737,,1000),0)+$A737,"")</f>
        <v/>
      </c>
      <c r="B738" s="60" t="str">
        <f t="shared" ca="1" si="235"/>
        <v/>
      </c>
      <c r="H738" s="18">
        <f t="shared" si="218"/>
        <v>0</v>
      </c>
      <c r="I738" s="129"/>
      <c r="J738" s="130"/>
      <c r="K738" s="131"/>
      <c r="L738" s="132"/>
      <c r="M738" s="113"/>
      <c r="N738" s="114"/>
      <c r="O738" s="114"/>
      <c r="P738" s="114"/>
      <c r="Q738" s="114"/>
      <c r="R738" s="114"/>
      <c r="S738" s="115"/>
      <c r="T738" s="116"/>
      <c r="U738" s="133"/>
      <c r="V738" s="134"/>
      <c r="W738" s="135"/>
      <c r="X738" s="141">
        <f t="shared" si="219"/>
        <v>0</v>
      </c>
      <c r="Y738" s="142">
        <f t="shared" si="220"/>
        <v>0</v>
      </c>
      <c r="Z738" s="142">
        <f t="shared" si="221"/>
        <v>0</v>
      </c>
      <c r="AA738" s="143">
        <f t="shared" si="222"/>
        <v>0</v>
      </c>
      <c r="AC738" s="53">
        <f>IF(AND(NOT(X738=0),$I738='자료입력 및 결과표시'!$A$4,COUNTIF('업무중복도(데이터 입력)'!$M738:$S738,'자료입력 및 결과표시'!A$9)&gt;=1),1,0)</f>
        <v>0</v>
      </c>
      <c r="AD738" s="53">
        <f>IF(AND(NOT(Y738=0),$I738='자료입력 및 결과표시'!$A$4,COUNTIF('업무중복도(데이터 입력)'!$M738:$S738,'자료입력 및 결과표시'!B$9)&gt;=1),2,0)</f>
        <v>0</v>
      </c>
      <c r="AE738" s="53">
        <f>IF(AND(NOT(Z738=0),$I738='자료입력 및 결과표시'!$A$4,COUNTIF('업무중복도(데이터 입력)'!$M738:$S738,'자료입력 및 결과표시'!C$9)&gt;=1),3,0)</f>
        <v>0</v>
      </c>
      <c r="AF738" s="53">
        <f>IF(AND(NOT(AA738=0),$I738='자료입력 및 결과표시'!$A$4,COUNTIF('업무중복도(데이터 입력)'!$M738:$S738,'자료입력 및 결과표시'!D$9)&gt;=1),4,0)</f>
        <v>0</v>
      </c>
      <c r="AH738" s="20" t="str">
        <f t="shared" si="223"/>
        <v>\\\0</v>
      </c>
      <c r="AI738" s="20" t="str">
        <f t="shared" si="224"/>
        <v>\\\0</v>
      </c>
      <c r="AJ738" s="20" t="str">
        <f t="shared" si="225"/>
        <v>\\\0</v>
      </c>
      <c r="AK738" s="20" t="str">
        <f t="shared" si="226"/>
        <v>\\\0</v>
      </c>
      <c r="AM738" s="63" t="str">
        <f ca="1">IFERROR(MATCH('자료입력 및 결과표시'!$U$4,OFFSET($AH$3,$AM737,,1000),0)+$AM737,"")</f>
        <v/>
      </c>
      <c r="AN738" s="63" t="str">
        <f ca="1">IFERROR(MATCH('자료입력 및 결과표시'!$V$4,OFFSET($AI$3,$AN737,,1000),0)+$AN737,"")</f>
        <v/>
      </c>
      <c r="AO738" s="63" t="str">
        <f ca="1">IFERROR(MATCH('자료입력 및 결과표시'!$W$4,OFFSET($AJ$3,$AO737,,1000),0)+$AO737,"")</f>
        <v/>
      </c>
      <c r="AP738" s="63" t="str">
        <f ca="1">IFERROR(MATCH('자료입력 및 결과표시'!$X$4,OFFSET($AK$3,$AP737,,1000),0)+$AP737,"")</f>
        <v/>
      </c>
      <c r="AQ738" s="63" t="str">
        <f t="shared" ca="1" si="227"/>
        <v/>
      </c>
      <c r="AR738" s="63" t="str">
        <f t="shared" ca="1" si="228"/>
        <v/>
      </c>
      <c r="AS738" s="63" t="str">
        <f t="shared" ca="1" si="229"/>
        <v/>
      </c>
      <c r="AT738" s="63" t="str">
        <f t="shared" ca="1" si="230"/>
        <v/>
      </c>
      <c r="AU738" s="63" t="str">
        <f t="shared" ca="1" si="231"/>
        <v/>
      </c>
      <c r="AV738" s="63" t="str">
        <f t="shared" ca="1" si="232"/>
        <v/>
      </c>
      <c r="AW738" s="63" t="str">
        <f t="shared" ca="1" si="233"/>
        <v/>
      </c>
      <c r="AX738" s="63" t="str">
        <f t="shared" ca="1" si="234"/>
        <v/>
      </c>
      <c r="BC738"/>
    </row>
    <row r="739" spans="1:55" ht="16.5" x14ac:dyDescent="0.15">
      <c r="A739" s="60" t="str">
        <f ca="1">IFERROR(MATCH('자료입력 및 결과표시'!$A$4,OFFSET($I$3,$A738,,1000),0)+$A738,"")</f>
        <v/>
      </c>
      <c r="B739" s="60" t="str">
        <f t="shared" ca="1" si="235"/>
        <v/>
      </c>
      <c r="H739" s="18">
        <f t="shared" si="218"/>
        <v>0</v>
      </c>
      <c r="I739" s="129"/>
      <c r="J739" s="130"/>
      <c r="K739" s="131"/>
      <c r="L739" s="132"/>
      <c r="M739" s="113"/>
      <c r="N739" s="114"/>
      <c r="O739" s="114"/>
      <c r="P739" s="114"/>
      <c r="Q739" s="114"/>
      <c r="R739" s="114"/>
      <c r="S739" s="115"/>
      <c r="T739" s="116"/>
      <c r="U739" s="133"/>
      <c r="V739" s="134"/>
      <c r="W739" s="135"/>
      <c r="X739" s="141">
        <f t="shared" si="219"/>
        <v>0</v>
      </c>
      <c r="Y739" s="142">
        <f t="shared" si="220"/>
        <v>0</v>
      </c>
      <c r="Z739" s="142">
        <f t="shared" si="221"/>
        <v>0</v>
      </c>
      <c r="AA739" s="143">
        <f t="shared" si="222"/>
        <v>0</v>
      </c>
      <c r="AC739" s="53">
        <f>IF(AND(NOT(X739=0),$I739='자료입력 및 결과표시'!$A$4,COUNTIF('업무중복도(데이터 입력)'!$M739:$S739,'자료입력 및 결과표시'!A$9)&gt;=1),1,0)</f>
        <v>0</v>
      </c>
      <c r="AD739" s="53">
        <f>IF(AND(NOT(Y739=0),$I739='자료입력 및 결과표시'!$A$4,COUNTIF('업무중복도(데이터 입력)'!$M739:$S739,'자료입력 및 결과표시'!B$9)&gt;=1),2,0)</f>
        <v>0</v>
      </c>
      <c r="AE739" s="53">
        <f>IF(AND(NOT(Z739=0),$I739='자료입력 및 결과표시'!$A$4,COUNTIF('업무중복도(데이터 입력)'!$M739:$S739,'자료입력 및 결과표시'!C$9)&gt;=1),3,0)</f>
        <v>0</v>
      </c>
      <c r="AF739" s="53">
        <f>IF(AND(NOT(AA739=0),$I739='자료입력 및 결과표시'!$A$4,COUNTIF('업무중복도(데이터 입력)'!$M739:$S739,'자료입력 및 결과표시'!D$9)&gt;=1),4,0)</f>
        <v>0</v>
      </c>
      <c r="AH739" s="20" t="str">
        <f t="shared" si="223"/>
        <v>\\\0</v>
      </c>
      <c r="AI739" s="20" t="str">
        <f t="shared" si="224"/>
        <v>\\\0</v>
      </c>
      <c r="AJ739" s="20" t="str">
        <f t="shared" si="225"/>
        <v>\\\0</v>
      </c>
      <c r="AK739" s="20" t="str">
        <f t="shared" si="226"/>
        <v>\\\0</v>
      </c>
      <c r="AM739" s="63" t="str">
        <f ca="1">IFERROR(MATCH('자료입력 및 결과표시'!$U$4,OFFSET($AH$3,$AM738,,1000),0)+$AM738,"")</f>
        <v/>
      </c>
      <c r="AN739" s="63" t="str">
        <f ca="1">IFERROR(MATCH('자료입력 및 결과표시'!$V$4,OFFSET($AI$3,$AN738,,1000),0)+$AN738,"")</f>
        <v/>
      </c>
      <c r="AO739" s="63" t="str">
        <f ca="1">IFERROR(MATCH('자료입력 및 결과표시'!$W$4,OFFSET($AJ$3,$AO738,,1000),0)+$AO738,"")</f>
        <v/>
      </c>
      <c r="AP739" s="63" t="str">
        <f ca="1">IFERROR(MATCH('자료입력 및 결과표시'!$X$4,OFFSET($AK$3,$AP738,,1000),0)+$AP738,"")</f>
        <v/>
      </c>
      <c r="AQ739" s="63" t="str">
        <f t="shared" ca="1" si="227"/>
        <v/>
      </c>
      <c r="AR739" s="63" t="str">
        <f t="shared" ca="1" si="228"/>
        <v/>
      </c>
      <c r="AS739" s="63" t="str">
        <f t="shared" ca="1" si="229"/>
        <v/>
      </c>
      <c r="AT739" s="63" t="str">
        <f t="shared" ca="1" si="230"/>
        <v/>
      </c>
      <c r="AU739" s="63" t="str">
        <f t="shared" ca="1" si="231"/>
        <v/>
      </c>
      <c r="AV739" s="63" t="str">
        <f t="shared" ca="1" si="232"/>
        <v/>
      </c>
      <c r="AW739" s="63" t="str">
        <f t="shared" ca="1" si="233"/>
        <v/>
      </c>
      <c r="AX739" s="63" t="str">
        <f t="shared" ca="1" si="234"/>
        <v/>
      </c>
      <c r="BC739"/>
    </row>
    <row r="740" spans="1:55" ht="16.5" x14ac:dyDescent="0.15">
      <c r="A740" s="60" t="str">
        <f ca="1">IFERROR(MATCH('자료입력 및 결과표시'!$A$4,OFFSET($I$3,$A739,,1000),0)+$A739,"")</f>
        <v/>
      </c>
      <c r="B740" s="60" t="str">
        <f t="shared" ca="1" si="235"/>
        <v/>
      </c>
      <c r="H740" s="18">
        <f t="shared" si="218"/>
        <v>0</v>
      </c>
      <c r="I740" s="129"/>
      <c r="J740" s="130"/>
      <c r="K740" s="131"/>
      <c r="L740" s="132"/>
      <c r="M740" s="113"/>
      <c r="N740" s="114"/>
      <c r="O740" s="114"/>
      <c r="P740" s="114"/>
      <c r="Q740" s="114"/>
      <c r="R740" s="114"/>
      <c r="S740" s="115"/>
      <c r="T740" s="116"/>
      <c r="U740" s="133"/>
      <c r="V740" s="134"/>
      <c r="W740" s="135"/>
      <c r="X740" s="141">
        <f t="shared" si="219"/>
        <v>0</v>
      </c>
      <c r="Y740" s="142">
        <f t="shared" si="220"/>
        <v>0</v>
      </c>
      <c r="Z740" s="142">
        <f t="shared" si="221"/>
        <v>0</v>
      </c>
      <c r="AA740" s="143">
        <f t="shared" si="222"/>
        <v>0</v>
      </c>
      <c r="AC740" s="53">
        <f>IF(AND(NOT(X740=0),$I740='자료입력 및 결과표시'!$A$4,COUNTIF('업무중복도(데이터 입력)'!$M740:$S740,'자료입력 및 결과표시'!A$9)&gt;=1),1,0)</f>
        <v>0</v>
      </c>
      <c r="AD740" s="53">
        <f>IF(AND(NOT(Y740=0),$I740='자료입력 및 결과표시'!$A$4,COUNTIF('업무중복도(데이터 입력)'!$M740:$S740,'자료입력 및 결과표시'!B$9)&gt;=1),2,0)</f>
        <v>0</v>
      </c>
      <c r="AE740" s="53">
        <f>IF(AND(NOT(Z740=0),$I740='자료입력 및 결과표시'!$A$4,COUNTIF('업무중복도(데이터 입력)'!$M740:$S740,'자료입력 및 결과표시'!C$9)&gt;=1),3,0)</f>
        <v>0</v>
      </c>
      <c r="AF740" s="53">
        <f>IF(AND(NOT(AA740=0),$I740='자료입력 및 결과표시'!$A$4,COUNTIF('업무중복도(데이터 입력)'!$M740:$S740,'자료입력 및 결과표시'!D$9)&gt;=1),4,0)</f>
        <v>0</v>
      </c>
      <c r="AH740" s="20" t="str">
        <f t="shared" si="223"/>
        <v>\\\0</v>
      </c>
      <c r="AI740" s="20" t="str">
        <f t="shared" si="224"/>
        <v>\\\0</v>
      </c>
      <c r="AJ740" s="20" t="str">
        <f t="shared" si="225"/>
        <v>\\\0</v>
      </c>
      <c r="AK740" s="20" t="str">
        <f t="shared" si="226"/>
        <v>\\\0</v>
      </c>
      <c r="AM740" s="63" t="str">
        <f ca="1">IFERROR(MATCH('자료입력 및 결과표시'!$U$4,OFFSET($AH$3,$AM739,,1000),0)+$AM739,"")</f>
        <v/>
      </c>
      <c r="AN740" s="63" t="str">
        <f ca="1">IFERROR(MATCH('자료입력 및 결과표시'!$V$4,OFFSET($AI$3,$AN739,,1000),0)+$AN739,"")</f>
        <v/>
      </c>
      <c r="AO740" s="63" t="str">
        <f ca="1">IFERROR(MATCH('자료입력 및 결과표시'!$W$4,OFFSET($AJ$3,$AO739,,1000),0)+$AO739,"")</f>
        <v/>
      </c>
      <c r="AP740" s="63" t="str">
        <f ca="1">IFERROR(MATCH('자료입력 및 결과표시'!$X$4,OFFSET($AK$3,$AP739,,1000),0)+$AP739,"")</f>
        <v/>
      </c>
      <c r="AQ740" s="63" t="str">
        <f t="shared" ca="1" si="227"/>
        <v/>
      </c>
      <c r="AR740" s="63" t="str">
        <f t="shared" ca="1" si="228"/>
        <v/>
      </c>
      <c r="AS740" s="63" t="str">
        <f t="shared" ca="1" si="229"/>
        <v/>
      </c>
      <c r="AT740" s="63" t="str">
        <f t="shared" ca="1" si="230"/>
        <v/>
      </c>
      <c r="AU740" s="63" t="str">
        <f t="shared" ca="1" si="231"/>
        <v/>
      </c>
      <c r="AV740" s="63" t="str">
        <f t="shared" ca="1" si="232"/>
        <v/>
      </c>
      <c r="AW740" s="63" t="str">
        <f t="shared" ca="1" si="233"/>
        <v/>
      </c>
      <c r="AX740" s="63" t="str">
        <f t="shared" ca="1" si="234"/>
        <v/>
      </c>
      <c r="BC740"/>
    </row>
    <row r="741" spans="1:55" ht="16.5" x14ac:dyDescent="0.15">
      <c r="A741" s="60" t="str">
        <f ca="1">IFERROR(MATCH('자료입력 및 결과표시'!$A$4,OFFSET($I$3,$A740,,1000),0)+$A740,"")</f>
        <v/>
      </c>
      <c r="B741" s="60" t="str">
        <f t="shared" ca="1" si="235"/>
        <v/>
      </c>
      <c r="H741" s="18">
        <f t="shared" si="218"/>
        <v>0</v>
      </c>
      <c r="I741" s="129"/>
      <c r="J741" s="130"/>
      <c r="K741" s="131"/>
      <c r="L741" s="132"/>
      <c r="M741" s="113"/>
      <c r="N741" s="114"/>
      <c r="O741" s="114"/>
      <c r="P741" s="114"/>
      <c r="Q741" s="114"/>
      <c r="R741" s="114"/>
      <c r="S741" s="115"/>
      <c r="T741" s="116"/>
      <c r="U741" s="133"/>
      <c r="V741" s="134"/>
      <c r="W741" s="135"/>
      <c r="X741" s="141">
        <f t="shared" si="219"/>
        <v>0</v>
      </c>
      <c r="Y741" s="142">
        <f t="shared" si="220"/>
        <v>0</v>
      </c>
      <c r="Z741" s="142">
        <f t="shared" si="221"/>
        <v>0</v>
      </c>
      <c r="AA741" s="143">
        <f t="shared" si="222"/>
        <v>0</v>
      </c>
      <c r="AC741" s="53">
        <f>IF(AND(NOT(X741=0),$I741='자료입력 및 결과표시'!$A$4,COUNTIF('업무중복도(데이터 입력)'!$M741:$S741,'자료입력 및 결과표시'!A$9)&gt;=1),1,0)</f>
        <v>0</v>
      </c>
      <c r="AD741" s="53">
        <f>IF(AND(NOT(Y741=0),$I741='자료입력 및 결과표시'!$A$4,COUNTIF('업무중복도(데이터 입력)'!$M741:$S741,'자료입력 및 결과표시'!B$9)&gt;=1),2,0)</f>
        <v>0</v>
      </c>
      <c r="AE741" s="53">
        <f>IF(AND(NOT(Z741=0),$I741='자료입력 및 결과표시'!$A$4,COUNTIF('업무중복도(데이터 입력)'!$M741:$S741,'자료입력 및 결과표시'!C$9)&gt;=1),3,0)</f>
        <v>0</v>
      </c>
      <c r="AF741" s="53">
        <f>IF(AND(NOT(AA741=0),$I741='자료입력 및 결과표시'!$A$4,COUNTIF('업무중복도(데이터 입력)'!$M741:$S741,'자료입력 및 결과표시'!D$9)&gt;=1),4,0)</f>
        <v>0</v>
      </c>
      <c r="AH741" s="20" t="str">
        <f t="shared" si="223"/>
        <v>\\\0</v>
      </c>
      <c r="AI741" s="20" t="str">
        <f t="shared" si="224"/>
        <v>\\\0</v>
      </c>
      <c r="AJ741" s="20" t="str">
        <f t="shared" si="225"/>
        <v>\\\0</v>
      </c>
      <c r="AK741" s="20" t="str">
        <f t="shared" si="226"/>
        <v>\\\0</v>
      </c>
      <c r="AM741" s="63" t="str">
        <f ca="1">IFERROR(MATCH('자료입력 및 결과표시'!$U$4,OFFSET($AH$3,$AM740,,1000),0)+$AM740,"")</f>
        <v/>
      </c>
      <c r="AN741" s="63" t="str">
        <f ca="1">IFERROR(MATCH('자료입력 및 결과표시'!$V$4,OFFSET($AI$3,$AN740,,1000),0)+$AN740,"")</f>
        <v/>
      </c>
      <c r="AO741" s="63" t="str">
        <f ca="1">IFERROR(MATCH('자료입력 및 결과표시'!$W$4,OFFSET($AJ$3,$AO740,,1000),0)+$AO740,"")</f>
        <v/>
      </c>
      <c r="AP741" s="63" t="str">
        <f ca="1">IFERROR(MATCH('자료입력 및 결과표시'!$X$4,OFFSET($AK$3,$AP740,,1000),0)+$AP740,"")</f>
        <v/>
      </c>
      <c r="AQ741" s="63" t="str">
        <f t="shared" ca="1" si="227"/>
        <v/>
      </c>
      <c r="AR741" s="63" t="str">
        <f t="shared" ca="1" si="228"/>
        <v/>
      </c>
      <c r="AS741" s="63" t="str">
        <f t="shared" ca="1" si="229"/>
        <v/>
      </c>
      <c r="AT741" s="63" t="str">
        <f t="shared" ca="1" si="230"/>
        <v/>
      </c>
      <c r="AU741" s="63" t="str">
        <f t="shared" ca="1" si="231"/>
        <v/>
      </c>
      <c r="AV741" s="63" t="str">
        <f t="shared" ca="1" si="232"/>
        <v/>
      </c>
      <c r="AW741" s="63" t="str">
        <f t="shared" ca="1" si="233"/>
        <v/>
      </c>
      <c r="AX741" s="63" t="str">
        <f t="shared" ca="1" si="234"/>
        <v/>
      </c>
      <c r="BC741"/>
    </row>
    <row r="742" spans="1:55" ht="16.5" x14ac:dyDescent="0.15">
      <c r="A742" s="60" t="str">
        <f ca="1">IFERROR(MATCH('자료입력 및 결과표시'!$A$4,OFFSET($I$3,$A741,,1000),0)+$A741,"")</f>
        <v/>
      </c>
      <c r="B742" s="60" t="str">
        <f t="shared" ca="1" si="235"/>
        <v/>
      </c>
      <c r="H742" s="18">
        <f t="shared" si="218"/>
        <v>0</v>
      </c>
      <c r="I742" s="129"/>
      <c r="J742" s="130"/>
      <c r="K742" s="131"/>
      <c r="L742" s="132"/>
      <c r="M742" s="113"/>
      <c r="N742" s="114"/>
      <c r="O742" s="114"/>
      <c r="P742" s="114"/>
      <c r="Q742" s="114"/>
      <c r="R742" s="114"/>
      <c r="S742" s="115"/>
      <c r="T742" s="116"/>
      <c r="U742" s="133"/>
      <c r="V742" s="134"/>
      <c r="W742" s="135"/>
      <c r="X742" s="141">
        <f t="shared" si="219"/>
        <v>0</v>
      </c>
      <c r="Y742" s="142">
        <f t="shared" si="220"/>
        <v>0</v>
      </c>
      <c r="Z742" s="142">
        <f t="shared" si="221"/>
        <v>0</v>
      </c>
      <c r="AA742" s="143">
        <f t="shared" si="222"/>
        <v>0</v>
      </c>
      <c r="AC742" s="53">
        <f>IF(AND(NOT(X742=0),$I742='자료입력 및 결과표시'!$A$4,COUNTIF('업무중복도(데이터 입력)'!$M742:$S742,'자료입력 및 결과표시'!A$9)&gt;=1),1,0)</f>
        <v>0</v>
      </c>
      <c r="AD742" s="53">
        <f>IF(AND(NOT(Y742=0),$I742='자료입력 및 결과표시'!$A$4,COUNTIF('업무중복도(데이터 입력)'!$M742:$S742,'자료입력 및 결과표시'!B$9)&gt;=1),2,0)</f>
        <v>0</v>
      </c>
      <c r="AE742" s="53">
        <f>IF(AND(NOT(Z742=0),$I742='자료입력 및 결과표시'!$A$4,COUNTIF('업무중복도(데이터 입력)'!$M742:$S742,'자료입력 및 결과표시'!C$9)&gt;=1),3,0)</f>
        <v>0</v>
      </c>
      <c r="AF742" s="53">
        <f>IF(AND(NOT(AA742=0),$I742='자료입력 및 결과표시'!$A$4,COUNTIF('업무중복도(데이터 입력)'!$M742:$S742,'자료입력 및 결과표시'!D$9)&gt;=1),4,0)</f>
        <v>0</v>
      </c>
      <c r="AH742" s="20" t="str">
        <f t="shared" si="223"/>
        <v>\\\0</v>
      </c>
      <c r="AI742" s="20" t="str">
        <f t="shared" si="224"/>
        <v>\\\0</v>
      </c>
      <c r="AJ742" s="20" t="str">
        <f t="shared" si="225"/>
        <v>\\\0</v>
      </c>
      <c r="AK742" s="20" t="str">
        <f t="shared" si="226"/>
        <v>\\\0</v>
      </c>
      <c r="AM742" s="63" t="str">
        <f ca="1">IFERROR(MATCH('자료입력 및 결과표시'!$U$4,OFFSET($AH$3,$AM741,,1000),0)+$AM741,"")</f>
        <v/>
      </c>
      <c r="AN742" s="63" t="str">
        <f ca="1">IFERROR(MATCH('자료입력 및 결과표시'!$V$4,OFFSET($AI$3,$AN741,,1000),0)+$AN741,"")</f>
        <v/>
      </c>
      <c r="AO742" s="63" t="str">
        <f ca="1">IFERROR(MATCH('자료입력 및 결과표시'!$W$4,OFFSET($AJ$3,$AO741,,1000),0)+$AO741,"")</f>
        <v/>
      </c>
      <c r="AP742" s="63" t="str">
        <f ca="1">IFERROR(MATCH('자료입력 및 결과표시'!$X$4,OFFSET($AK$3,$AP741,,1000),0)+$AP741,"")</f>
        <v/>
      </c>
      <c r="AQ742" s="63" t="str">
        <f t="shared" ca="1" si="227"/>
        <v/>
      </c>
      <c r="AR742" s="63" t="str">
        <f t="shared" ca="1" si="228"/>
        <v/>
      </c>
      <c r="AS742" s="63" t="str">
        <f t="shared" ca="1" si="229"/>
        <v/>
      </c>
      <c r="AT742" s="63" t="str">
        <f t="shared" ca="1" si="230"/>
        <v/>
      </c>
      <c r="AU742" s="63" t="str">
        <f t="shared" ca="1" si="231"/>
        <v/>
      </c>
      <c r="AV742" s="63" t="str">
        <f t="shared" ca="1" si="232"/>
        <v/>
      </c>
      <c r="AW742" s="63" t="str">
        <f t="shared" ca="1" si="233"/>
        <v/>
      </c>
      <c r="AX742" s="63" t="str">
        <f t="shared" ca="1" si="234"/>
        <v/>
      </c>
      <c r="BC742"/>
    </row>
    <row r="743" spans="1:55" ht="16.5" x14ac:dyDescent="0.15">
      <c r="A743" s="60" t="str">
        <f ca="1">IFERROR(MATCH('자료입력 및 결과표시'!$A$4,OFFSET($I$3,$A742,,1000),0)+$A742,"")</f>
        <v/>
      </c>
      <c r="B743" s="60" t="str">
        <f t="shared" ca="1" si="235"/>
        <v/>
      </c>
      <c r="H743" s="18">
        <f t="shared" si="218"/>
        <v>0</v>
      </c>
      <c r="I743" s="129"/>
      <c r="J743" s="130"/>
      <c r="K743" s="131"/>
      <c r="L743" s="132"/>
      <c r="M743" s="113"/>
      <c r="N743" s="114"/>
      <c r="O743" s="114"/>
      <c r="P743" s="114"/>
      <c r="Q743" s="114"/>
      <c r="R743" s="114"/>
      <c r="S743" s="115"/>
      <c r="T743" s="116"/>
      <c r="U743" s="133"/>
      <c r="V743" s="134"/>
      <c r="W743" s="135"/>
      <c r="X743" s="141">
        <f t="shared" si="219"/>
        <v>0</v>
      </c>
      <c r="Y743" s="142">
        <f t="shared" si="220"/>
        <v>0</v>
      </c>
      <c r="Z743" s="142">
        <f t="shared" si="221"/>
        <v>0</v>
      </c>
      <c r="AA743" s="143">
        <f t="shared" si="222"/>
        <v>0</v>
      </c>
      <c r="AC743" s="53">
        <f>IF(AND(NOT(X743=0),$I743='자료입력 및 결과표시'!$A$4,COUNTIF('업무중복도(데이터 입력)'!$M743:$S743,'자료입력 및 결과표시'!A$9)&gt;=1),1,0)</f>
        <v>0</v>
      </c>
      <c r="AD743" s="53">
        <f>IF(AND(NOT(Y743=0),$I743='자료입력 및 결과표시'!$A$4,COUNTIF('업무중복도(데이터 입력)'!$M743:$S743,'자료입력 및 결과표시'!B$9)&gt;=1),2,0)</f>
        <v>0</v>
      </c>
      <c r="AE743" s="53">
        <f>IF(AND(NOT(Z743=0),$I743='자료입력 및 결과표시'!$A$4,COUNTIF('업무중복도(데이터 입력)'!$M743:$S743,'자료입력 및 결과표시'!C$9)&gt;=1),3,0)</f>
        <v>0</v>
      </c>
      <c r="AF743" s="53">
        <f>IF(AND(NOT(AA743=0),$I743='자료입력 및 결과표시'!$A$4,COUNTIF('업무중복도(데이터 입력)'!$M743:$S743,'자료입력 및 결과표시'!D$9)&gt;=1),4,0)</f>
        <v>0</v>
      </c>
      <c r="AH743" s="20" t="str">
        <f t="shared" si="223"/>
        <v>\\\0</v>
      </c>
      <c r="AI743" s="20" t="str">
        <f t="shared" si="224"/>
        <v>\\\0</v>
      </c>
      <c r="AJ743" s="20" t="str">
        <f t="shared" si="225"/>
        <v>\\\0</v>
      </c>
      <c r="AK743" s="20" t="str">
        <f t="shared" si="226"/>
        <v>\\\0</v>
      </c>
      <c r="AM743" s="63" t="str">
        <f ca="1">IFERROR(MATCH('자료입력 및 결과표시'!$U$4,OFFSET($AH$3,$AM742,,1000),0)+$AM742,"")</f>
        <v/>
      </c>
      <c r="AN743" s="63" t="str">
        <f ca="1">IFERROR(MATCH('자료입력 및 결과표시'!$V$4,OFFSET($AI$3,$AN742,,1000),0)+$AN742,"")</f>
        <v/>
      </c>
      <c r="AO743" s="63" t="str">
        <f ca="1">IFERROR(MATCH('자료입력 및 결과표시'!$W$4,OFFSET($AJ$3,$AO742,,1000),0)+$AO742,"")</f>
        <v/>
      </c>
      <c r="AP743" s="63" t="str">
        <f ca="1">IFERROR(MATCH('자료입력 및 결과표시'!$X$4,OFFSET($AK$3,$AP742,,1000),0)+$AP742,"")</f>
        <v/>
      </c>
      <c r="AQ743" s="63" t="str">
        <f t="shared" ca="1" si="227"/>
        <v/>
      </c>
      <c r="AR743" s="63" t="str">
        <f t="shared" ca="1" si="228"/>
        <v/>
      </c>
      <c r="AS743" s="63" t="str">
        <f t="shared" ca="1" si="229"/>
        <v/>
      </c>
      <c r="AT743" s="63" t="str">
        <f t="shared" ca="1" si="230"/>
        <v/>
      </c>
      <c r="AU743" s="63" t="str">
        <f t="shared" ca="1" si="231"/>
        <v/>
      </c>
      <c r="AV743" s="63" t="str">
        <f t="shared" ca="1" si="232"/>
        <v/>
      </c>
      <c r="AW743" s="63" t="str">
        <f t="shared" ca="1" si="233"/>
        <v/>
      </c>
      <c r="AX743" s="63" t="str">
        <f t="shared" ca="1" si="234"/>
        <v/>
      </c>
      <c r="BC743"/>
    </row>
    <row r="744" spans="1:55" ht="16.5" x14ac:dyDescent="0.15">
      <c r="A744" s="60" t="str">
        <f ca="1">IFERROR(MATCH('자료입력 및 결과표시'!$A$4,OFFSET($I$3,$A743,,1000),0)+$A743,"")</f>
        <v/>
      </c>
      <c r="B744" s="60" t="str">
        <f t="shared" ca="1" si="235"/>
        <v/>
      </c>
      <c r="H744" s="18">
        <f t="shared" si="218"/>
        <v>0</v>
      </c>
      <c r="I744" s="129"/>
      <c r="J744" s="130"/>
      <c r="K744" s="131"/>
      <c r="L744" s="132"/>
      <c r="M744" s="113"/>
      <c r="N744" s="114"/>
      <c r="O744" s="114"/>
      <c r="P744" s="114"/>
      <c r="Q744" s="114"/>
      <c r="R744" s="114"/>
      <c r="S744" s="115"/>
      <c r="T744" s="116"/>
      <c r="U744" s="133"/>
      <c r="V744" s="134"/>
      <c r="W744" s="135"/>
      <c r="X744" s="141">
        <f t="shared" si="219"/>
        <v>0</v>
      </c>
      <c r="Y744" s="142">
        <f t="shared" si="220"/>
        <v>0</v>
      </c>
      <c r="Z744" s="142">
        <f t="shared" si="221"/>
        <v>0</v>
      </c>
      <c r="AA744" s="143">
        <f t="shared" si="222"/>
        <v>0</v>
      </c>
      <c r="AC744" s="53">
        <f>IF(AND(NOT(X744=0),$I744='자료입력 및 결과표시'!$A$4,COUNTIF('업무중복도(데이터 입력)'!$M744:$S744,'자료입력 및 결과표시'!A$9)&gt;=1),1,0)</f>
        <v>0</v>
      </c>
      <c r="AD744" s="53">
        <f>IF(AND(NOT(Y744=0),$I744='자료입력 및 결과표시'!$A$4,COUNTIF('업무중복도(데이터 입력)'!$M744:$S744,'자료입력 및 결과표시'!B$9)&gt;=1),2,0)</f>
        <v>0</v>
      </c>
      <c r="AE744" s="53">
        <f>IF(AND(NOT(Z744=0),$I744='자료입력 및 결과표시'!$A$4,COUNTIF('업무중복도(데이터 입력)'!$M744:$S744,'자료입력 및 결과표시'!C$9)&gt;=1),3,0)</f>
        <v>0</v>
      </c>
      <c r="AF744" s="53">
        <f>IF(AND(NOT(AA744=0),$I744='자료입력 및 결과표시'!$A$4,COUNTIF('업무중복도(데이터 입력)'!$M744:$S744,'자료입력 및 결과표시'!D$9)&gt;=1),4,0)</f>
        <v>0</v>
      </c>
      <c r="AH744" s="20" t="str">
        <f t="shared" si="223"/>
        <v>\\\0</v>
      </c>
      <c r="AI744" s="20" t="str">
        <f t="shared" si="224"/>
        <v>\\\0</v>
      </c>
      <c r="AJ744" s="20" t="str">
        <f t="shared" si="225"/>
        <v>\\\0</v>
      </c>
      <c r="AK744" s="20" t="str">
        <f t="shared" si="226"/>
        <v>\\\0</v>
      </c>
      <c r="AM744" s="63" t="str">
        <f ca="1">IFERROR(MATCH('자료입력 및 결과표시'!$U$4,OFFSET($AH$3,$AM743,,1000),0)+$AM743,"")</f>
        <v/>
      </c>
      <c r="AN744" s="63" t="str">
        <f ca="1">IFERROR(MATCH('자료입력 및 결과표시'!$V$4,OFFSET($AI$3,$AN743,,1000),0)+$AN743,"")</f>
        <v/>
      </c>
      <c r="AO744" s="63" t="str">
        <f ca="1">IFERROR(MATCH('자료입력 및 결과표시'!$W$4,OFFSET($AJ$3,$AO743,,1000),0)+$AO743,"")</f>
        <v/>
      </c>
      <c r="AP744" s="63" t="str">
        <f ca="1">IFERROR(MATCH('자료입력 및 결과표시'!$X$4,OFFSET($AK$3,$AP743,,1000),0)+$AP743,"")</f>
        <v/>
      </c>
      <c r="AQ744" s="63" t="str">
        <f t="shared" ca="1" si="227"/>
        <v/>
      </c>
      <c r="AR744" s="63" t="str">
        <f t="shared" ca="1" si="228"/>
        <v/>
      </c>
      <c r="AS744" s="63" t="str">
        <f t="shared" ca="1" si="229"/>
        <v/>
      </c>
      <c r="AT744" s="63" t="str">
        <f t="shared" ca="1" si="230"/>
        <v/>
      </c>
      <c r="AU744" s="63" t="str">
        <f t="shared" ca="1" si="231"/>
        <v/>
      </c>
      <c r="AV744" s="63" t="str">
        <f t="shared" ca="1" si="232"/>
        <v/>
      </c>
      <c r="AW744" s="63" t="str">
        <f t="shared" ca="1" si="233"/>
        <v/>
      </c>
      <c r="AX744" s="63" t="str">
        <f t="shared" ca="1" si="234"/>
        <v/>
      </c>
      <c r="BC744"/>
    </row>
    <row r="745" spans="1:55" ht="16.5" x14ac:dyDescent="0.15">
      <c r="A745" s="60" t="str">
        <f ca="1">IFERROR(MATCH('자료입력 및 결과표시'!$A$4,OFFSET($I$3,$A744,,1000),0)+$A744,"")</f>
        <v/>
      </c>
      <c r="B745" s="60" t="str">
        <f t="shared" ca="1" si="235"/>
        <v/>
      </c>
      <c r="H745" s="18">
        <f t="shared" si="218"/>
        <v>0</v>
      </c>
      <c r="I745" s="129"/>
      <c r="J745" s="130"/>
      <c r="K745" s="131"/>
      <c r="L745" s="132"/>
      <c r="M745" s="113"/>
      <c r="N745" s="114"/>
      <c r="O745" s="114"/>
      <c r="P745" s="114"/>
      <c r="Q745" s="114"/>
      <c r="R745" s="114"/>
      <c r="S745" s="115"/>
      <c r="T745" s="116"/>
      <c r="U745" s="133"/>
      <c r="V745" s="134"/>
      <c r="W745" s="135"/>
      <c r="X745" s="141">
        <f t="shared" si="219"/>
        <v>0</v>
      </c>
      <c r="Y745" s="142">
        <f t="shared" si="220"/>
        <v>0</v>
      </c>
      <c r="Z745" s="142">
        <f t="shared" si="221"/>
        <v>0</v>
      </c>
      <c r="AA745" s="143">
        <f t="shared" si="222"/>
        <v>0</v>
      </c>
      <c r="AC745" s="53">
        <f>IF(AND(NOT(X745=0),$I745='자료입력 및 결과표시'!$A$4,COUNTIF('업무중복도(데이터 입력)'!$M745:$S745,'자료입력 및 결과표시'!A$9)&gt;=1),1,0)</f>
        <v>0</v>
      </c>
      <c r="AD745" s="53">
        <f>IF(AND(NOT(Y745=0),$I745='자료입력 및 결과표시'!$A$4,COUNTIF('업무중복도(데이터 입력)'!$M745:$S745,'자료입력 및 결과표시'!B$9)&gt;=1),2,0)</f>
        <v>0</v>
      </c>
      <c r="AE745" s="53">
        <f>IF(AND(NOT(Z745=0),$I745='자료입력 및 결과표시'!$A$4,COUNTIF('업무중복도(데이터 입력)'!$M745:$S745,'자료입력 및 결과표시'!C$9)&gt;=1),3,0)</f>
        <v>0</v>
      </c>
      <c r="AF745" s="53">
        <f>IF(AND(NOT(AA745=0),$I745='자료입력 및 결과표시'!$A$4,COUNTIF('업무중복도(데이터 입력)'!$M745:$S745,'자료입력 및 결과표시'!D$9)&gt;=1),4,0)</f>
        <v>0</v>
      </c>
      <c r="AH745" s="20" t="str">
        <f t="shared" si="223"/>
        <v>\\\0</v>
      </c>
      <c r="AI745" s="20" t="str">
        <f t="shared" si="224"/>
        <v>\\\0</v>
      </c>
      <c r="AJ745" s="20" t="str">
        <f t="shared" si="225"/>
        <v>\\\0</v>
      </c>
      <c r="AK745" s="20" t="str">
        <f t="shared" si="226"/>
        <v>\\\0</v>
      </c>
      <c r="AM745" s="63" t="str">
        <f ca="1">IFERROR(MATCH('자료입력 및 결과표시'!$U$4,OFFSET($AH$3,$AM744,,1000),0)+$AM744,"")</f>
        <v/>
      </c>
      <c r="AN745" s="63" t="str">
        <f ca="1">IFERROR(MATCH('자료입력 및 결과표시'!$V$4,OFFSET($AI$3,$AN744,,1000),0)+$AN744,"")</f>
        <v/>
      </c>
      <c r="AO745" s="63" t="str">
        <f ca="1">IFERROR(MATCH('자료입력 및 결과표시'!$W$4,OFFSET($AJ$3,$AO744,,1000),0)+$AO744,"")</f>
        <v/>
      </c>
      <c r="AP745" s="63" t="str">
        <f ca="1">IFERROR(MATCH('자료입력 및 결과표시'!$X$4,OFFSET($AK$3,$AP744,,1000),0)+$AP744,"")</f>
        <v/>
      </c>
      <c r="AQ745" s="63" t="str">
        <f t="shared" ca="1" si="227"/>
        <v/>
      </c>
      <c r="AR745" s="63" t="str">
        <f t="shared" ca="1" si="228"/>
        <v/>
      </c>
      <c r="AS745" s="63" t="str">
        <f t="shared" ca="1" si="229"/>
        <v/>
      </c>
      <c r="AT745" s="63" t="str">
        <f t="shared" ca="1" si="230"/>
        <v/>
      </c>
      <c r="AU745" s="63" t="str">
        <f t="shared" ca="1" si="231"/>
        <v/>
      </c>
      <c r="AV745" s="63" t="str">
        <f t="shared" ca="1" si="232"/>
        <v/>
      </c>
      <c r="AW745" s="63" t="str">
        <f t="shared" ca="1" si="233"/>
        <v/>
      </c>
      <c r="AX745" s="63" t="str">
        <f t="shared" ca="1" si="234"/>
        <v/>
      </c>
      <c r="BC745"/>
    </row>
    <row r="746" spans="1:55" ht="16.5" x14ac:dyDescent="0.15">
      <c r="A746" s="60" t="str">
        <f ca="1">IFERROR(MATCH('자료입력 및 결과표시'!$A$4,OFFSET($I$3,$A745,,1000),0)+$A745,"")</f>
        <v/>
      </c>
      <c r="B746" s="60" t="str">
        <f t="shared" ca="1" si="235"/>
        <v/>
      </c>
      <c r="H746" s="18">
        <f t="shared" si="218"/>
        <v>0</v>
      </c>
      <c r="I746" s="129"/>
      <c r="J746" s="130"/>
      <c r="K746" s="131"/>
      <c r="L746" s="132"/>
      <c r="M746" s="113"/>
      <c r="N746" s="114"/>
      <c r="O746" s="114"/>
      <c r="P746" s="114"/>
      <c r="Q746" s="114"/>
      <c r="R746" s="114"/>
      <c r="S746" s="115"/>
      <c r="T746" s="116"/>
      <c r="U746" s="133"/>
      <c r="V746" s="134"/>
      <c r="W746" s="135"/>
      <c r="X746" s="141">
        <f t="shared" si="219"/>
        <v>0</v>
      </c>
      <c r="Y746" s="142">
        <f t="shared" si="220"/>
        <v>0</v>
      </c>
      <c r="Z746" s="142">
        <f t="shared" si="221"/>
        <v>0</v>
      </c>
      <c r="AA746" s="143">
        <f t="shared" si="222"/>
        <v>0</v>
      </c>
      <c r="AC746" s="53">
        <f>IF(AND(NOT(X746=0),$I746='자료입력 및 결과표시'!$A$4,COUNTIF('업무중복도(데이터 입력)'!$M746:$S746,'자료입력 및 결과표시'!A$9)&gt;=1),1,0)</f>
        <v>0</v>
      </c>
      <c r="AD746" s="53">
        <f>IF(AND(NOT(Y746=0),$I746='자료입력 및 결과표시'!$A$4,COUNTIF('업무중복도(데이터 입력)'!$M746:$S746,'자료입력 및 결과표시'!B$9)&gt;=1),2,0)</f>
        <v>0</v>
      </c>
      <c r="AE746" s="53">
        <f>IF(AND(NOT(Z746=0),$I746='자료입력 및 결과표시'!$A$4,COUNTIF('업무중복도(데이터 입력)'!$M746:$S746,'자료입력 및 결과표시'!C$9)&gt;=1),3,0)</f>
        <v>0</v>
      </c>
      <c r="AF746" s="53">
        <f>IF(AND(NOT(AA746=0),$I746='자료입력 및 결과표시'!$A$4,COUNTIF('업무중복도(데이터 입력)'!$M746:$S746,'자료입력 및 결과표시'!D$9)&gt;=1),4,0)</f>
        <v>0</v>
      </c>
      <c r="AH746" s="20" t="str">
        <f t="shared" si="223"/>
        <v>\\\0</v>
      </c>
      <c r="AI746" s="20" t="str">
        <f t="shared" si="224"/>
        <v>\\\0</v>
      </c>
      <c r="AJ746" s="20" t="str">
        <f t="shared" si="225"/>
        <v>\\\0</v>
      </c>
      <c r="AK746" s="20" t="str">
        <f t="shared" si="226"/>
        <v>\\\0</v>
      </c>
      <c r="AM746" s="63" t="str">
        <f ca="1">IFERROR(MATCH('자료입력 및 결과표시'!$U$4,OFFSET($AH$3,$AM745,,1000),0)+$AM745,"")</f>
        <v/>
      </c>
      <c r="AN746" s="63" t="str">
        <f ca="1">IFERROR(MATCH('자료입력 및 결과표시'!$V$4,OFFSET($AI$3,$AN745,,1000),0)+$AN745,"")</f>
        <v/>
      </c>
      <c r="AO746" s="63" t="str">
        <f ca="1">IFERROR(MATCH('자료입력 및 결과표시'!$W$4,OFFSET($AJ$3,$AO745,,1000),0)+$AO745,"")</f>
        <v/>
      </c>
      <c r="AP746" s="63" t="str">
        <f ca="1">IFERROR(MATCH('자료입력 및 결과표시'!$X$4,OFFSET($AK$3,$AP745,,1000),0)+$AP745,"")</f>
        <v/>
      </c>
      <c r="AQ746" s="63" t="str">
        <f t="shared" ca="1" si="227"/>
        <v/>
      </c>
      <c r="AR746" s="63" t="str">
        <f t="shared" ca="1" si="228"/>
        <v/>
      </c>
      <c r="AS746" s="63" t="str">
        <f t="shared" ca="1" si="229"/>
        <v/>
      </c>
      <c r="AT746" s="63" t="str">
        <f t="shared" ca="1" si="230"/>
        <v/>
      </c>
      <c r="AU746" s="63" t="str">
        <f t="shared" ca="1" si="231"/>
        <v/>
      </c>
      <c r="AV746" s="63" t="str">
        <f t="shared" ca="1" si="232"/>
        <v/>
      </c>
      <c r="AW746" s="63" t="str">
        <f t="shared" ca="1" si="233"/>
        <v/>
      </c>
      <c r="AX746" s="63" t="str">
        <f t="shared" ca="1" si="234"/>
        <v/>
      </c>
      <c r="BC746"/>
    </row>
    <row r="747" spans="1:55" ht="16.5" x14ac:dyDescent="0.15">
      <c r="A747" s="60" t="str">
        <f ca="1">IFERROR(MATCH('자료입력 및 결과표시'!$A$4,OFFSET($I$3,$A746,,1000),0)+$A746,"")</f>
        <v/>
      </c>
      <c r="B747" s="60" t="str">
        <f t="shared" ca="1" si="235"/>
        <v/>
      </c>
      <c r="H747" s="18">
        <f t="shared" si="218"/>
        <v>0</v>
      </c>
      <c r="I747" s="129"/>
      <c r="J747" s="130"/>
      <c r="K747" s="131"/>
      <c r="L747" s="132"/>
      <c r="M747" s="113"/>
      <c r="N747" s="114"/>
      <c r="O747" s="114"/>
      <c r="P747" s="114"/>
      <c r="Q747" s="114"/>
      <c r="R747" s="114"/>
      <c r="S747" s="115"/>
      <c r="T747" s="116"/>
      <c r="U747" s="133"/>
      <c r="V747" s="134"/>
      <c r="W747" s="135"/>
      <c r="X747" s="141">
        <f t="shared" si="219"/>
        <v>0</v>
      </c>
      <c r="Y747" s="142">
        <f t="shared" si="220"/>
        <v>0</v>
      </c>
      <c r="Z747" s="142">
        <f t="shared" si="221"/>
        <v>0</v>
      </c>
      <c r="AA747" s="143">
        <f t="shared" si="222"/>
        <v>0</v>
      </c>
      <c r="AC747" s="53">
        <f>IF(AND(NOT(X747=0),$I747='자료입력 및 결과표시'!$A$4,COUNTIF('업무중복도(데이터 입력)'!$M747:$S747,'자료입력 및 결과표시'!A$9)&gt;=1),1,0)</f>
        <v>0</v>
      </c>
      <c r="AD747" s="53">
        <f>IF(AND(NOT(Y747=0),$I747='자료입력 및 결과표시'!$A$4,COUNTIF('업무중복도(데이터 입력)'!$M747:$S747,'자료입력 및 결과표시'!B$9)&gt;=1),2,0)</f>
        <v>0</v>
      </c>
      <c r="AE747" s="53">
        <f>IF(AND(NOT(Z747=0),$I747='자료입력 및 결과표시'!$A$4,COUNTIF('업무중복도(데이터 입력)'!$M747:$S747,'자료입력 및 결과표시'!C$9)&gt;=1),3,0)</f>
        <v>0</v>
      </c>
      <c r="AF747" s="53">
        <f>IF(AND(NOT(AA747=0),$I747='자료입력 및 결과표시'!$A$4,COUNTIF('업무중복도(데이터 입력)'!$M747:$S747,'자료입력 및 결과표시'!D$9)&gt;=1),4,0)</f>
        <v>0</v>
      </c>
      <c r="AH747" s="20" t="str">
        <f t="shared" si="223"/>
        <v>\\\0</v>
      </c>
      <c r="AI747" s="20" t="str">
        <f t="shared" si="224"/>
        <v>\\\0</v>
      </c>
      <c r="AJ747" s="20" t="str">
        <f t="shared" si="225"/>
        <v>\\\0</v>
      </c>
      <c r="AK747" s="20" t="str">
        <f t="shared" si="226"/>
        <v>\\\0</v>
      </c>
      <c r="AM747" s="63" t="str">
        <f ca="1">IFERROR(MATCH('자료입력 및 결과표시'!$U$4,OFFSET($AH$3,$AM746,,1000),0)+$AM746,"")</f>
        <v/>
      </c>
      <c r="AN747" s="63" t="str">
        <f ca="1">IFERROR(MATCH('자료입력 및 결과표시'!$V$4,OFFSET($AI$3,$AN746,,1000),0)+$AN746,"")</f>
        <v/>
      </c>
      <c r="AO747" s="63" t="str">
        <f ca="1">IFERROR(MATCH('자료입력 및 결과표시'!$W$4,OFFSET($AJ$3,$AO746,,1000),0)+$AO746,"")</f>
        <v/>
      </c>
      <c r="AP747" s="63" t="str">
        <f ca="1">IFERROR(MATCH('자료입력 및 결과표시'!$X$4,OFFSET($AK$3,$AP746,,1000),0)+$AP746,"")</f>
        <v/>
      </c>
      <c r="AQ747" s="63" t="str">
        <f t="shared" ca="1" si="227"/>
        <v/>
      </c>
      <c r="AR747" s="63" t="str">
        <f t="shared" ca="1" si="228"/>
        <v/>
      </c>
      <c r="AS747" s="63" t="str">
        <f t="shared" ca="1" si="229"/>
        <v/>
      </c>
      <c r="AT747" s="63" t="str">
        <f t="shared" ca="1" si="230"/>
        <v/>
      </c>
      <c r="AU747" s="63" t="str">
        <f t="shared" ca="1" si="231"/>
        <v/>
      </c>
      <c r="AV747" s="63" t="str">
        <f t="shared" ca="1" si="232"/>
        <v/>
      </c>
      <c r="AW747" s="63" t="str">
        <f t="shared" ca="1" si="233"/>
        <v/>
      </c>
      <c r="AX747" s="63" t="str">
        <f t="shared" ca="1" si="234"/>
        <v/>
      </c>
      <c r="BC747"/>
    </row>
    <row r="748" spans="1:55" ht="16.5" x14ac:dyDescent="0.15">
      <c r="A748" s="60" t="str">
        <f ca="1">IFERROR(MATCH('자료입력 및 결과표시'!$A$4,OFFSET($I$3,$A747,,1000),0)+$A747,"")</f>
        <v/>
      </c>
      <c r="B748" s="60" t="str">
        <f t="shared" ca="1" si="235"/>
        <v/>
      </c>
      <c r="H748" s="18">
        <f t="shared" si="218"/>
        <v>0</v>
      </c>
      <c r="I748" s="129"/>
      <c r="J748" s="130"/>
      <c r="K748" s="131"/>
      <c r="L748" s="132"/>
      <c r="M748" s="113"/>
      <c r="N748" s="114"/>
      <c r="O748" s="114"/>
      <c r="P748" s="114"/>
      <c r="Q748" s="114"/>
      <c r="R748" s="114"/>
      <c r="S748" s="115"/>
      <c r="T748" s="116"/>
      <c r="U748" s="133"/>
      <c r="V748" s="134"/>
      <c r="W748" s="135"/>
      <c r="X748" s="141">
        <f t="shared" si="219"/>
        <v>0</v>
      </c>
      <c r="Y748" s="142">
        <f t="shared" si="220"/>
        <v>0</v>
      </c>
      <c r="Z748" s="142">
        <f t="shared" si="221"/>
        <v>0</v>
      </c>
      <c r="AA748" s="143">
        <f t="shared" si="222"/>
        <v>0</v>
      </c>
      <c r="AC748" s="53">
        <f>IF(AND(NOT(X748=0),$I748='자료입력 및 결과표시'!$A$4,COUNTIF('업무중복도(데이터 입력)'!$M748:$S748,'자료입력 및 결과표시'!A$9)&gt;=1),1,0)</f>
        <v>0</v>
      </c>
      <c r="AD748" s="53">
        <f>IF(AND(NOT(Y748=0),$I748='자료입력 및 결과표시'!$A$4,COUNTIF('업무중복도(데이터 입력)'!$M748:$S748,'자료입력 및 결과표시'!B$9)&gt;=1),2,0)</f>
        <v>0</v>
      </c>
      <c r="AE748" s="53">
        <f>IF(AND(NOT(Z748=0),$I748='자료입력 및 결과표시'!$A$4,COUNTIF('업무중복도(데이터 입력)'!$M748:$S748,'자료입력 및 결과표시'!C$9)&gt;=1),3,0)</f>
        <v>0</v>
      </c>
      <c r="AF748" s="53">
        <f>IF(AND(NOT(AA748=0),$I748='자료입력 및 결과표시'!$A$4,COUNTIF('업무중복도(데이터 입력)'!$M748:$S748,'자료입력 및 결과표시'!D$9)&gt;=1),4,0)</f>
        <v>0</v>
      </c>
      <c r="AH748" s="20" t="str">
        <f t="shared" si="223"/>
        <v>\\\0</v>
      </c>
      <c r="AI748" s="20" t="str">
        <f t="shared" si="224"/>
        <v>\\\0</v>
      </c>
      <c r="AJ748" s="20" t="str">
        <f t="shared" si="225"/>
        <v>\\\0</v>
      </c>
      <c r="AK748" s="20" t="str">
        <f t="shared" si="226"/>
        <v>\\\0</v>
      </c>
      <c r="AM748" s="63" t="str">
        <f ca="1">IFERROR(MATCH('자료입력 및 결과표시'!$U$4,OFFSET($AH$3,$AM747,,1000),0)+$AM747,"")</f>
        <v/>
      </c>
      <c r="AN748" s="63" t="str">
        <f ca="1">IFERROR(MATCH('자료입력 및 결과표시'!$V$4,OFFSET($AI$3,$AN747,,1000),0)+$AN747,"")</f>
        <v/>
      </c>
      <c r="AO748" s="63" t="str">
        <f ca="1">IFERROR(MATCH('자료입력 및 결과표시'!$W$4,OFFSET($AJ$3,$AO747,,1000),0)+$AO747,"")</f>
        <v/>
      </c>
      <c r="AP748" s="63" t="str">
        <f ca="1">IFERROR(MATCH('자료입력 및 결과표시'!$X$4,OFFSET($AK$3,$AP747,,1000),0)+$AP747,"")</f>
        <v/>
      </c>
      <c r="AQ748" s="63" t="str">
        <f t="shared" ca="1" si="227"/>
        <v/>
      </c>
      <c r="AR748" s="63" t="str">
        <f t="shared" ca="1" si="228"/>
        <v/>
      </c>
      <c r="AS748" s="63" t="str">
        <f t="shared" ca="1" si="229"/>
        <v/>
      </c>
      <c r="AT748" s="63" t="str">
        <f t="shared" ca="1" si="230"/>
        <v/>
      </c>
      <c r="AU748" s="63" t="str">
        <f t="shared" ca="1" si="231"/>
        <v/>
      </c>
      <c r="AV748" s="63" t="str">
        <f t="shared" ca="1" si="232"/>
        <v/>
      </c>
      <c r="AW748" s="63" t="str">
        <f t="shared" ca="1" si="233"/>
        <v/>
      </c>
      <c r="AX748" s="63" t="str">
        <f t="shared" ca="1" si="234"/>
        <v/>
      </c>
      <c r="BC748"/>
    </row>
    <row r="749" spans="1:55" ht="16.5" x14ac:dyDescent="0.15">
      <c r="A749" s="60" t="str">
        <f ca="1">IFERROR(MATCH('자료입력 및 결과표시'!$A$4,OFFSET($I$3,$A748,,1000),0)+$A748,"")</f>
        <v/>
      </c>
      <c r="B749" s="60" t="str">
        <f t="shared" ca="1" si="235"/>
        <v/>
      </c>
      <c r="H749" s="18">
        <f t="shared" si="218"/>
        <v>0</v>
      </c>
      <c r="I749" s="129"/>
      <c r="J749" s="130"/>
      <c r="K749" s="131"/>
      <c r="L749" s="132"/>
      <c r="M749" s="113"/>
      <c r="N749" s="114"/>
      <c r="O749" s="114"/>
      <c r="P749" s="114"/>
      <c r="Q749" s="114"/>
      <c r="R749" s="114"/>
      <c r="S749" s="115"/>
      <c r="T749" s="116"/>
      <c r="U749" s="133"/>
      <c r="V749" s="134"/>
      <c r="W749" s="135"/>
      <c r="X749" s="141">
        <f t="shared" si="219"/>
        <v>0</v>
      </c>
      <c r="Y749" s="142">
        <f t="shared" si="220"/>
        <v>0</v>
      </c>
      <c r="Z749" s="142">
        <f t="shared" si="221"/>
        <v>0</v>
      </c>
      <c r="AA749" s="143">
        <f t="shared" si="222"/>
        <v>0</v>
      </c>
      <c r="AC749" s="53">
        <f>IF(AND(NOT(X749=0),$I749='자료입력 및 결과표시'!$A$4,COUNTIF('업무중복도(데이터 입력)'!$M749:$S749,'자료입력 및 결과표시'!A$9)&gt;=1),1,0)</f>
        <v>0</v>
      </c>
      <c r="AD749" s="53">
        <f>IF(AND(NOT(Y749=0),$I749='자료입력 및 결과표시'!$A$4,COUNTIF('업무중복도(데이터 입력)'!$M749:$S749,'자료입력 및 결과표시'!B$9)&gt;=1),2,0)</f>
        <v>0</v>
      </c>
      <c r="AE749" s="53">
        <f>IF(AND(NOT(Z749=0),$I749='자료입력 및 결과표시'!$A$4,COUNTIF('업무중복도(데이터 입력)'!$M749:$S749,'자료입력 및 결과표시'!C$9)&gt;=1),3,0)</f>
        <v>0</v>
      </c>
      <c r="AF749" s="53">
        <f>IF(AND(NOT(AA749=0),$I749='자료입력 및 결과표시'!$A$4,COUNTIF('업무중복도(데이터 입력)'!$M749:$S749,'자료입력 및 결과표시'!D$9)&gt;=1),4,0)</f>
        <v>0</v>
      </c>
      <c r="AH749" s="20" t="str">
        <f t="shared" si="223"/>
        <v>\\\0</v>
      </c>
      <c r="AI749" s="20" t="str">
        <f t="shared" si="224"/>
        <v>\\\0</v>
      </c>
      <c r="AJ749" s="20" t="str">
        <f t="shared" si="225"/>
        <v>\\\0</v>
      </c>
      <c r="AK749" s="20" t="str">
        <f t="shared" si="226"/>
        <v>\\\0</v>
      </c>
      <c r="AM749" s="63" t="str">
        <f ca="1">IFERROR(MATCH('자료입력 및 결과표시'!$U$4,OFFSET($AH$3,$AM748,,1000),0)+$AM748,"")</f>
        <v/>
      </c>
      <c r="AN749" s="63" t="str">
        <f ca="1">IFERROR(MATCH('자료입력 및 결과표시'!$V$4,OFFSET($AI$3,$AN748,,1000),0)+$AN748,"")</f>
        <v/>
      </c>
      <c r="AO749" s="63" t="str">
        <f ca="1">IFERROR(MATCH('자료입력 및 결과표시'!$W$4,OFFSET($AJ$3,$AO748,,1000),0)+$AO748,"")</f>
        <v/>
      </c>
      <c r="AP749" s="63" t="str">
        <f ca="1">IFERROR(MATCH('자료입력 및 결과표시'!$X$4,OFFSET($AK$3,$AP748,,1000),0)+$AP748,"")</f>
        <v/>
      </c>
      <c r="AQ749" s="63" t="str">
        <f t="shared" ca="1" si="227"/>
        <v/>
      </c>
      <c r="AR749" s="63" t="str">
        <f t="shared" ca="1" si="228"/>
        <v/>
      </c>
      <c r="AS749" s="63" t="str">
        <f t="shared" ca="1" si="229"/>
        <v/>
      </c>
      <c r="AT749" s="63" t="str">
        <f t="shared" ca="1" si="230"/>
        <v/>
      </c>
      <c r="AU749" s="63" t="str">
        <f t="shared" ca="1" si="231"/>
        <v/>
      </c>
      <c r="AV749" s="63" t="str">
        <f t="shared" ca="1" si="232"/>
        <v/>
      </c>
      <c r="AW749" s="63" t="str">
        <f t="shared" ca="1" si="233"/>
        <v/>
      </c>
      <c r="AX749" s="63" t="str">
        <f t="shared" ca="1" si="234"/>
        <v/>
      </c>
      <c r="BC749"/>
    </row>
    <row r="750" spans="1:55" ht="16.5" x14ac:dyDescent="0.15">
      <c r="A750" s="60" t="str">
        <f ca="1">IFERROR(MATCH('자료입력 및 결과표시'!$A$4,OFFSET($I$3,$A749,,1000),0)+$A749,"")</f>
        <v/>
      </c>
      <c r="B750" s="60" t="str">
        <f t="shared" ca="1" si="235"/>
        <v/>
      </c>
      <c r="H750" s="18">
        <f t="shared" si="218"/>
        <v>0</v>
      </c>
      <c r="I750" s="129"/>
      <c r="J750" s="130"/>
      <c r="K750" s="131"/>
      <c r="L750" s="132"/>
      <c r="M750" s="113"/>
      <c r="N750" s="114"/>
      <c r="O750" s="114"/>
      <c r="P750" s="114"/>
      <c r="Q750" s="114"/>
      <c r="R750" s="114"/>
      <c r="S750" s="115"/>
      <c r="T750" s="116"/>
      <c r="U750" s="133"/>
      <c r="V750" s="134"/>
      <c r="W750" s="135"/>
      <c r="X750" s="141">
        <f t="shared" si="219"/>
        <v>0</v>
      </c>
      <c r="Y750" s="142">
        <f t="shared" si="220"/>
        <v>0</v>
      </c>
      <c r="Z750" s="142">
        <f t="shared" si="221"/>
        <v>0</v>
      </c>
      <c r="AA750" s="143">
        <f t="shared" si="222"/>
        <v>0</v>
      </c>
      <c r="AC750" s="53">
        <f>IF(AND(NOT(X750=0),$I750='자료입력 및 결과표시'!$A$4,COUNTIF('업무중복도(데이터 입력)'!$M750:$S750,'자료입력 및 결과표시'!A$9)&gt;=1),1,0)</f>
        <v>0</v>
      </c>
      <c r="AD750" s="53">
        <f>IF(AND(NOT(Y750=0),$I750='자료입력 및 결과표시'!$A$4,COUNTIF('업무중복도(데이터 입력)'!$M750:$S750,'자료입력 및 결과표시'!B$9)&gt;=1),2,0)</f>
        <v>0</v>
      </c>
      <c r="AE750" s="53">
        <f>IF(AND(NOT(Z750=0),$I750='자료입력 및 결과표시'!$A$4,COUNTIF('업무중복도(데이터 입력)'!$M750:$S750,'자료입력 및 결과표시'!C$9)&gt;=1),3,0)</f>
        <v>0</v>
      </c>
      <c r="AF750" s="53">
        <f>IF(AND(NOT(AA750=0),$I750='자료입력 및 결과표시'!$A$4,COUNTIF('업무중복도(데이터 입력)'!$M750:$S750,'자료입력 및 결과표시'!D$9)&gt;=1),4,0)</f>
        <v>0</v>
      </c>
      <c r="AH750" s="20" t="str">
        <f t="shared" si="223"/>
        <v>\\\0</v>
      </c>
      <c r="AI750" s="20" t="str">
        <f t="shared" si="224"/>
        <v>\\\0</v>
      </c>
      <c r="AJ750" s="20" t="str">
        <f t="shared" si="225"/>
        <v>\\\0</v>
      </c>
      <c r="AK750" s="20" t="str">
        <f t="shared" si="226"/>
        <v>\\\0</v>
      </c>
      <c r="AM750" s="63" t="str">
        <f ca="1">IFERROR(MATCH('자료입력 및 결과표시'!$U$4,OFFSET($AH$3,$AM749,,1000),0)+$AM749,"")</f>
        <v/>
      </c>
      <c r="AN750" s="63" t="str">
        <f ca="1">IFERROR(MATCH('자료입력 및 결과표시'!$V$4,OFFSET($AI$3,$AN749,,1000),0)+$AN749,"")</f>
        <v/>
      </c>
      <c r="AO750" s="63" t="str">
        <f ca="1">IFERROR(MATCH('자료입력 및 결과표시'!$W$4,OFFSET($AJ$3,$AO749,,1000),0)+$AO749,"")</f>
        <v/>
      </c>
      <c r="AP750" s="63" t="str">
        <f ca="1">IFERROR(MATCH('자료입력 및 결과표시'!$X$4,OFFSET($AK$3,$AP749,,1000),0)+$AP749,"")</f>
        <v/>
      </c>
      <c r="AQ750" s="63" t="str">
        <f t="shared" ca="1" si="227"/>
        <v/>
      </c>
      <c r="AR750" s="63" t="str">
        <f t="shared" ca="1" si="228"/>
        <v/>
      </c>
      <c r="AS750" s="63" t="str">
        <f t="shared" ca="1" si="229"/>
        <v/>
      </c>
      <c r="AT750" s="63" t="str">
        <f t="shared" ca="1" si="230"/>
        <v/>
      </c>
      <c r="AU750" s="63" t="str">
        <f t="shared" ca="1" si="231"/>
        <v/>
      </c>
      <c r="AV750" s="63" t="str">
        <f t="shared" ca="1" si="232"/>
        <v/>
      </c>
      <c r="AW750" s="63" t="str">
        <f t="shared" ca="1" si="233"/>
        <v/>
      </c>
      <c r="AX750" s="63" t="str">
        <f t="shared" ca="1" si="234"/>
        <v/>
      </c>
      <c r="BC750"/>
    </row>
    <row r="751" spans="1:55" ht="16.5" x14ac:dyDescent="0.15">
      <c r="A751" s="60" t="str">
        <f ca="1">IFERROR(MATCH('자료입력 및 결과표시'!$A$4,OFFSET($I$3,$A750,,1000),0)+$A750,"")</f>
        <v/>
      </c>
      <c r="B751" s="60" t="str">
        <f t="shared" ca="1" si="235"/>
        <v/>
      </c>
      <c r="H751" s="18">
        <f t="shared" si="218"/>
        <v>0</v>
      </c>
      <c r="I751" s="129"/>
      <c r="J751" s="130"/>
      <c r="K751" s="131"/>
      <c r="L751" s="132"/>
      <c r="M751" s="113"/>
      <c r="N751" s="114"/>
      <c r="O751" s="114"/>
      <c r="P751" s="114"/>
      <c r="Q751" s="114"/>
      <c r="R751" s="114"/>
      <c r="S751" s="115"/>
      <c r="T751" s="116"/>
      <c r="U751" s="133"/>
      <c r="V751" s="134"/>
      <c r="W751" s="135"/>
      <c r="X751" s="141">
        <f t="shared" si="219"/>
        <v>0</v>
      </c>
      <c r="Y751" s="142">
        <f t="shared" si="220"/>
        <v>0</v>
      </c>
      <c r="Z751" s="142">
        <f t="shared" si="221"/>
        <v>0</v>
      </c>
      <c r="AA751" s="143">
        <f t="shared" si="222"/>
        <v>0</v>
      </c>
      <c r="AC751" s="53">
        <f>IF(AND(NOT(X751=0),$I751='자료입력 및 결과표시'!$A$4,COUNTIF('업무중복도(데이터 입력)'!$M751:$S751,'자료입력 및 결과표시'!A$9)&gt;=1),1,0)</f>
        <v>0</v>
      </c>
      <c r="AD751" s="53">
        <f>IF(AND(NOT(Y751=0),$I751='자료입력 및 결과표시'!$A$4,COUNTIF('업무중복도(데이터 입력)'!$M751:$S751,'자료입력 및 결과표시'!B$9)&gt;=1),2,0)</f>
        <v>0</v>
      </c>
      <c r="AE751" s="53">
        <f>IF(AND(NOT(Z751=0),$I751='자료입력 및 결과표시'!$A$4,COUNTIF('업무중복도(데이터 입력)'!$M751:$S751,'자료입력 및 결과표시'!C$9)&gt;=1),3,0)</f>
        <v>0</v>
      </c>
      <c r="AF751" s="53">
        <f>IF(AND(NOT(AA751=0),$I751='자료입력 및 결과표시'!$A$4,COUNTIF('업무중복도(데이터 입력)'!$M751:$S751,'자료입력 및 결과표시'!D$9)&gt;=1),4,0)</f>
        <v>0</v>
      </c>
      <c r="AH751" s="20" t="str">
        <f t="shared" si="223"/>
        <v>\\\0</v>
      </c>
      <c r="AI751" s="20" t="str">
        <f t="shared" si="224"/>
        <v>\\\0</v>
      </c>
      <c r="AJ751" s="20" t="str">
        <f t="shared" si="225"/>
        <v>\\\0</v>
      </c>
      <c r="AK751" s="20" t="str">
        <f t="shared" si="226"/>
        <v>\\\0</v>
      </c>
      <c r="AM751" s="63" t="str">
        <f ca="1">IFERROR(MATCH('자료입력 및 결과표시'!$U$4,OFFSET($AH$3,$AM750,,1000),0)+$AM750,"")</f>
        <v/>
      </c>
      <c r="AN751" s="63" t="str">
        <f ca="1">IFERROR(MATCH('자료입력 및 결과표시'!$V$4,OFFSET($AI$3,$AN750,,1000),0)+$AN750,"")</f>
        <v/>
      </c>
      <c r="AO751" s="63" t="str">
        <f ca="1">IFERROR(MATCH('자료입력 및 결과표시'!$W$4,OFFSET($AJ$3,$AO750,,1000),0)+$AO750,"")</f>
        <v/>
      </c>
      <c r="AP751" s="63" t="str">
        <f ca="1">IFERROR(MATCH('자료입력 및 결과표시'!$X$4,OFFSET($AK$3,$AP750,,1000),0)+$AP750,"")</f>
        <v/>
      </c>
      <c r="AQ751" s="63" t="str">
        <f t="shared" ca="1" si="227"/>
        <v/>
      </c>
      <c r="AR751" s="63" t="str">
        <f t="shared" ca="1" si="228"/>
        <v/>
      </c>
      <c r="AS751" s="63" t="str">
        <f t="shared" ca="1" si="229"/>
        <v/>
      </c>
      <c r="AT751" s="63" t="str">
        <f t="shared" ca="1" si="230"/>
        <v/>
      </c>
      <c r="AU751" s="63" t="str">
        <f t="shared" ca="1" si="231"/>
        <v/>
      </c>
      <c r="AV751" s="63" t="str">
        <f t="shared" ca="1" si="232"/>
        <v/>
      </c>
      <c r="AW751" s="63" t="str">
        <f t="shared" ca="1" si="233"/>
        <v/>
      </c>
      <c r="AX751" s="63" t="str">
        <f t="shared" ca="1" si="234"/>
        <v/>
      </c>
      <c r="BC751"/>
    </row>
    <row r="752" spans="1:55" ht="16.5" x14ac:dyDescent="0.15">
      <c r="A752" s="60" t="str">
        <f ca="1">IFERROR(MATCH('자료입력 및 결과표시'!$A$4,OFFSET($I$3,$A751,,1000),0)+$A751,"")</f>
        <v/>
      </c>
      <c r="B752" s="60" t="str">
        <f t="shared" ca="1" si="235"/>
        <v/>
      </c>
      <c r="H752" s="18">
        <f t="shared" si="218"/>
        <v>0</v>
      </c>
      <c r="I752" s="129"/>
      <c r="J752" s="130"/>
      <c r="K752" s="131"/>
      <c r="L752" s="132"/>
      <c r="M752" s="113"/>
      <c r="N752" s="114"/>
      <c r="O752" s="114"/>
      <c r="P752" s="114"/>
      <c r="Q752" s="114"/>
      <c r="R752" s="114"/>
      <c r="S752" s="115"/>
      <c r="T752" s="116"/>
      <c r="U752" s="133"/>
      <c r="V752" s="134"/>
      <c r="W752" s="135"/>
      <c r="X752" s="141">
        <f t="shared" si="219"/>
        <v>0</v>
      </c>
      <c r="Y752" s="142">
        <f t="shared" si="220"/>
        <v>0</v>
      </c>
      <c r="Z752" s="142">
        <f t="shared" si="221"/>
        <v>0</v>
      </c>
      <c r="AA752" s="143">
        <f t="shared" si="222"/>
        <v>0</v>
      </c>
      <c r="AC752" s="53">
        <f>IF(AND(NOT(X752=0),$I752='자료입력 및 결과표시'!$A$4,COUNTIF('업무중복도(데이터 입력)'!$M752:$S752,'자료입력 및 결과표시'!A$9)&gt;=1),1,0)</f>
        <v>0</v>
      </c>
      <c r="AD752" s="53">
        <f>IF(AND(NOT(Y752=0),$I752='자료입력 및 결과표시'!$A$4,COUNTIF('업무중복도(데이터 입력)'!$M752:$S752,'자료입력 및 결과표시'!B$9)&gt;=1),2,0)</f>
        <v>0</v>
      </c>
      <c r="AE752" s="53">
        <f>IF(AND(NOT(Z752=0),$I752='자료입력 및 결과표시'!$A$4,COUNTIF('업무중복도(데이터 입력)'!$M752:$S752,'자료입력 및 결과표시'!C$9)&gt;=1),3,0)</f>
        <v>0</v>
      </c>
      <c r="AF752" s="53">
        <f>IF(AND(NOT(AA752=0),$I752='자료입력 및 결과표시'!$A$4,COUNTIF('업무중복도(데이터 입력)'!$M752:$S752,'자료입력 및 결과표시'!D$9)&gt;=1),4,0)</f>
        <v>0</v>
      </c>
      <c r="AH752" s="20" t="str">
        <f t="shared" si="223"/>
        <v>\\\0</v>
      </c>
      <c r="AI752" s="20" t="str">
        <f t="shared" si="224"/>
        <v>\\\0</v>
      </c>
      <c r="AJ752" s="20" t="str">
        <f t="shared" si="225"/>
        <v>\\\0</v>
      </c>
      <c r="AK752" s="20" t="str">
        <f t="shared" si="226"/>
        <v>\\\0</v>
      </c>
      <c r="AM752" s="63" t="str">
        <f ca="1">IFERROR(MATCH('자료입력 및 결과표시'!$U$4,OFFSET($AH$3,$AM751,,1000),0)+$AM751,"")</f>
        <v/>
      </c>
      <c r="AN752" s="63" t="str">
        <f ca="1">IFERROR(MATCH('자료입력 및 결과표시'!$V$4,OFFSET($AI$3,$AN751,,1000),0)+$AN751,"")</f>
        <v/>
      </c>
      <c r="AO752" s="63" t="str">
        <f ca="1">IFERROR(MATCH('자료입력 및 결과표시'!$W$4,OFFSET($AJ$3,$AO751,,1000),0)+$AO751,"")</f>
        <v/>
      </c>
      <c r="AP752" s="63" t="str">
        <f ca="1">IFERROR(MATCH('자료입력 및 결과표시'!$X$4,OFFSET($AK$3,$AP751,,1000),0)+$AP751,"")</f>
        <v/>
      </c>
      <c r="AQ752" s="63" t="str">
        <f t="shared" ca="1" si="227"/>
        <v/>
      </c>
      <c r="AR752" s="63" t="str">
        <f t="shared" ca="1" si="228"/>
        <v/>
      </c>
      <c r="AS752" s="63" t="str">
        <f t="shared" ca="1" si="229"/>
        <v/>
      </c>
      <c r="AT752" s="63" t="str">
        <f t="shared" ca="1" si="230"/>
        <v/>
      </c>
      <c r="AU752" s="63" t="str">
        <f t="shared" ca="1" si="231"/>
        <v/>
      </c>
      <c r="AV752" s="63" t="str">
        <f t="shared" ca="1" si="232"/>
        <v/>
      </c>
      <c r="AW752" s="63" t="str">
        <f t="shared" ca="1" si="233"/>
        <v/>
      </c>
      <c r="AX752" s="63" t="str">
        <f t="shared" ca="1" si="234"/>
        <v/>
      </c>
      <c r="BC752"/>
    </row>
    <row r="753" spans="1:55" ht="16.5" x14ac:dyDescent="0.15">
      <c r="A753" s="60" t="str">
        <f ca="1">IFERROR(MATCH('자료입력 및 결과표시'!$A$4,OFFSET($I$3,$A752,,1000),0)+$A752,"")</f>
        <v/>
      </c>
      <c r="B753" s="60" t="str">
        <f t="shared" ca="1" si="235"/>
        <v/>
      </c>
      <c r="H753" s="18">
        <f t="shared" si="218"/>
        <v>0</v>
      </c>
      <c r="I753" s="129"/>
      <c r="J753" s="130"/>
      <c r="K753" s="131"/>
      <c r="L753" s="132"/>
      <c r="M753" s="113"/>
      <c r="N753" s="114"/>
      <c r="O753" s="114"/>
      <c r="P753" s="114"/>
      <c r="Q753" s="114"/>
      <c r="R753" s="114"/>
      <c r="S753" s="115"/>
      <c r="T753" s="116"/>
      <c r="U753" s="133"/>
      <c r="V753" s="134"/>
      <c r="W753" s="135"/>
      <c r="X753" s="141">
        <f t="shared" si="219"/>
        <v>0</v>
      </c>
      <c r="Y753" s="142">
        <f t="shared" si="220"/>
        <v>0</v>
      </c>
      <c r="Z753" s="142">
        <f t="shared" si="221"/>
        <v>0</v>
      </c>
      <c r="AA753" s="143">
        <f t="shared" si="222"/>
        <v>0</v>
      </c>
      <c r="AC753" s="53">
        <f>IF(AND(NOT(X753=0),$I753='자료입력 및 결과표시'!$A$4,COUNTIF('업무중복도(데이터 입력)'!$M753:$S753,'자료입력 및 결과표시'!A$9)&gt;=1),1,0)</f>
        <v>0</v>
      </c>
      <c r="AD753" s="53">
        <f>IF(AND(NOT(Y753=0),$I753='자료입력 및 결과표시'!$A$4,COUNTIF('업무중복도(데이터 입력)'!$M753:$S753,'자료입력 및 결과표시'!B$9)&gt;=1),2,0)</f>
        <v>0</v>
      </c>
      <c r="AE753" s="53">
        <f>IF(AND(NOT(Z753=0),$I753='자료입력 및 결과표시'!$A$4,COUNTIF('업무중복도(데이터 입력)'!$M753:$S753,'자료입력 및 결과표시'!C$9)&gt;=1),3,0)</f>
        <v>0</v>
      </c>
      <c r="AF753" s="53">
        <f>IF(AND(NOT(AA753=0),$I753='자료입력 및 결과표시'!$A$4,COUNTIF('업무중복도(데이터 입력)'!$M753:$S753,'자료입력 및 결과표시'!D$9)&gt;=1),4,0)</f>
        <v>0</v>
      </c>
      <c r="AH753" s="20" t="str">
        <f t="shared" si="223"/>
        <v>\\\0</v>
      </c>
      <c r="AI753" s="20" t="str">
        <f t="shared" si="224"/>
        <v>\\\0</v>
      </c>
      <c r="AJ753" s="20" t="str">
        <f t="shared" si="225"/>
        <v>\\\0</v>
      </c>
      <c r="AK753" s="20" t="str">
        <f t="shared" si="226"/>
        <v>\\\0</v>
      </c>
      <c r="AM753" s="63" t="str">
        <f ca="1">IFERROR(MATCH('자료입력 및 결과표시'!$U$4,OFFSET($AH$3,$AM752,,1000),0)+$AM752,"")</f>
        <v/>
      </c>
      <c r="AN753" s="63" t="str">
        <f ca="1">IFERROR(MATCH('자료입력 및 결과표시'!$V$4,OFFSET($AI$3,$AN752,,1000),0)+$AN752,"")</f>
        <v/>
      </c>
      <c r="AO753" s="63" t="str">
        <f ca="1">IFERROR(MATCH('자료입력 및 결과표시'!$W$4,OFFSET($AJ$3,$AO752,,1000),0)+$AO752,"")</f>
        <v/>
      </c>
      <c r="AP753" s="63" t="str">
        <f ca="1">IFERROR(MATCH('자료입력 및 결과표시'!$X$4,OFFSET($AK$3,$AP752,,1000),0)+$AP752,"")</f>
        <v/>
      </c>
      <c r="AQ753" s="63" t="str">
        <f t="shared" ca="1" si="227"/>
        <v/>
      </c>
      <c r="AR753" s="63" t="str">
        <f t="shared" ca="1" si="228"/>
        <v/>
      </c>
      <c r="AS753" s="63" t="str">
        <f t="shared" ca="1" si="229"/>
        <v/>
      </c>
      <c r="AT753" s="63" t="str">
        <f t="shared" ca="1" si="230"/>
        <v/>
      </c>
      <c r="AU753" s="63" t="str">
        <f t="shared" ca="1" si="231"/>
        <v/>
      </c>
      <c r="AV753" s="63" t="str">
        <f t="shared" ca="1" si="232"/>
        <v/>
      </c>
      <c r="AW753" s="63" t="str">
        <f t="shared" ca="1" si="233"/>
        <v/>
      </c>
      <c r="AX753" s="63" t="str">
        <f t="shared" ca="1" si="234"/>
        <v/>
      </c>
      <c r="BC753"/>
    </row>
    <row r="754" spans="1:55" ht="16.5" x14ac:dyDescent="0.15">
      <c r="A754" s="60" t="str">
        <f ca="1">IFERROR(MATCH('자료입력 및 결과표시'!$A$4,OFFSET($I$3,$A753,,1000),0)+$A753,"")</f>
        <v/>
      </c>
      <c r="B754" s="60" t="str">
        <f t="shared" ca="1" si="235"/>
        <v/>
      </c>
      <c r="H754" s="18">
        <f t="shared" si="218"/>
        <v>0</v>
      </c>
      <c r="I754" s="129"/>
      <c r="J754" s="130"/>
      <c r="K754" s="131"/>
      <c r="L754" s="132"/>
      <c r="M754" s="113"/>
      <c r="N754" s="114"/>
      <c r="O754" s="114"/>
      <c r="P754" s="114"/>
      <c r="Q754" s="114"/>
      <c r="R754" s="114"/>
      <c r="S754" s="115"/>
      <c r="T754" s="116"/>
      <c r="U754" s="133"/>
      <c r="V754" s="134"/>
      <c r="W754" s="135"/>
      <c r="X754" s="141">
        <f t="shared" si="219"/>
        <v>0</v>
      </c>
      <c r="Y754" s="142">
        <f t="shared" si="220"/>
        <v>0</v>
      </c>
      <c r="Z754" s="142">
        <f t="shared" si="221"/>
        <v>0</v>
      </c>
      <c r="AA754" s="143">
        <f t="shared" si="222"/>
        <v>0</v>
      </c>
      <c r="AC754" s="53">
        <f>IF(AND(NOT(X754=0),$I754='자료입력 및 결과표시'!$A$4,COUNTIF('업무중복도(데이터 입력)'!$M754:$S754,'자료입력 및 결과표시'!A$9)&gt;=1),1,0)</f>
        <v>0</v>
      </c>
      <c r="AD754" s="53">
        <f>IF(AND(NOT(Y754=0),$I754='자료입력 및 결과표시'!$A$4,COUNTIF('업무중복도(데이터 입력)'!$M754:$S754,'자료입력 및 결과표시'!B$9)&gt;=1),2,0)</f>
        <v>0</v>
      </c>
      <c r="AE754" s="53">
        <f>IF(AND(NOT(Z754=0),$I754='자료입력 및 결과표시'!$A$4,COUNTIF('업무중복도(데이터 입력)'!$M754:$S754,'자료입력 및 결과표시'!C$9)&gt;=1),3,0)</f>
        <v>0</v>
      </c>
      <c r="AF754" s="53">
        <f>IF(AND(NOT(AA754=0),$I754='자료입력 및 결과표시'!$A$4,COUNTIF('업무중복도(데이터 입력)'!$M754:$S754,'자료입력 및 결과표시'!D$9)&gt;=1),4,0)</f>
        <v>0</v>
      </c>
      <c r="AH754" s="20" t="str">
        <f t="shared" si="223"/>
        <v>\\\0</v>
      </c>
      <c r="AI754" s="20" t="str">
        <f t="shared" si="224"/>
        <v>\\\0</v>
      </c>
      <c r="AJ754" s="20" t="str">
        <f t="shared" si="225"/>
        <v>\\\0</v>
      </c>
      <c r="AK754" s="20" t="str">
        <f t="shared" si="226"/>
        <v>\\\0</v>
      </c>
      <c r="AM754" s="63" t="str">
        <f ca="1">IFERROR(MATCH('자료입력 및 결과표시'!$U$4,OFFSET($AH$3,$AM753,,1000),0)+$AM753,"")</f>
        <v/>
      </c>
      <c r="AN754" s="63" t="str">
        <f ca="1">IFERROR(MATCH('자료입력 및 결과표시'!$V$4,OFFSET($AI$3,$AN753,,1000),0)+$AN753,"")</f>
        <v/>
      </c>
      <c r="AO754" s="63" t="str">
        <f ca="1">IFERROR(MATCH('자료입력 및 결과표시'!$W$4,OFFSET($AJ$3,$AO753,,1000),0)+$AO753,"")</f>
        <v/>
      </c>
      <c r="AP754" s="63" t="str">
        <f ca="1">IFERROR(MATCH('자료입력 및 결과표시'!$X$4,OFFSET($AK$3,$AP753,,1000),0)+$AP753,"")</f>
        <v/>
      </c>
      <c r="AQ754" s="63" t="str">
        <f t="shared" ca="1" si="227"/>
        <v/>
      </c>
      <c r="AR754" s="63" t="str">
        <f t="shared" ca="1" si="228"/>
        <v/>
      </c>
      <c r="AS754" s="63" t="str">
        <f t="shared" ca="1" si="229"/>
        <v/>
      </c>
      <c r="AT754" s="63" t="str">
        <f t="shared" ca="1" si="230"/>
        <v/>
      </c>
      <c r="AU754" s="63" t="str">
        <f t="shared" ca="1" si="231"/>
        <v/>
      </c>
      <c r="AV754" s="63" t="str">
        <f t="shared" ca="1" si="232"/>
        <v/>
      </c>
      <c r="AW754" s="63" t="str">
        <f t="shared" ca="1" si="233"/>
        <v/>
      </c>
      <c r="AX754" s="63" t="str">
        <f t="shared" ca="1" si="234"/>
        <v/>
      </c>
      <c r="BC754"/>
    </row>
    <row r="755" spans="1:55" ht="16.5" x14ac:dyDescent="0.15">
      <c r="A755" s="60" t="str">
        <f ca="1">IFERROR(MATCH('자료입력 및 결과표시'!$A$4,OFFSET($I$3,$A754,,1000),0)+$A754,"")</f>
        <v/>
      </c>
      <c r="B755" s="60" t="str">
        <f t="shared" ca="1" si="235"/>
        <v/>
      </c>
      <c r="H755" s="18">
        <f t="shared" si="218"/>
        <v>0</v>
      </c>
      <c r="I755" s="129"/>
      <c r="J755" s="130"/>
      <c r="K755" s="131"/>
      <c r="L755" s="132"/>
      <c r="M755" s="113"/>
      <c r="N755" s="114"/>
      <c r="O755" s="114"/>
      <c r="P755" s="114"/>
      <c r="Q755" s="114"/>
      <c r="R755" s="114"/>
      <c r="S755" s="115"/>
      <c r="T755" s="116"/>
      <c r="U755" s="133"/>
      <c r="V755" s="134"/>
      <c r="W755" s="135"/>
      <c r="X755" s="141">
        <f t="shared" si="219"/>
        <v>0</v>
      </c>
      <c r="Y755" s="142">
        <f t="shared" si="220"/>
        <v>0</v>
      </c>
      <c r="Z755" s="142">
        <f t="shared" si="221"/>
        <v>0</v>
      </c>
      <c r="AA755" s="143">
        <f t="shared" si="222"/>
        <v>0</v>
      </c>
      <c r="AC755" s="53">
        <f>IF(AND(NOT(X755=0),$I755='자료입력 및 결과표시'!$A$4,COUNTIF('업무중복도(데이터 입력)'!$M755:$S755,'자료입력 및 결과표시'!A$9)&gt;=1),1,0)</f>
        <v>0</v>
      </c>
      <c r="AD755" s="53">
        <f>IF(AND(NOT(Y755=0),$I755='자료입력 및 결과표시'!$A$4,COUNTIF('업무중복도(데이터 입력)'!$M755:$S755,'자료입력 및 결과표시'!B$9)&gt;=1),2,0)</f>
        <v>0</v>
      </c>
      <c r="AE755" s="53">
        <f>IF(AND(NOT(Z755=0),$I755='자료입력 및 결과표시'!$A$4,COUNTIF('업무중복도(데이터 입력)'!$M755:$S755,'자료입력 및 결과표시'!C$9)&gt;=1),3,0)</f>
        <v>0</v>
      </c>
      <c r="AF755" s="53">
        <f>IF(AND(NOT(AA755=0),$I755='자료입력 및 결과표시'!$A$4,COUNTIF('업무중복도(데이터 입력)'!$M755:$S755,'자료입력 및 결과표시'!D$9)&gt;=1),4,0)</f>
        <v>0</v>
      </c>
      <c r="AH755" s="20" t="str">
        <f t="shared" si="223"/>
        <v>\\\0</v>
      </c>
      <c r="AI755" s="20" t="str">
        <f t="shared" si="224"/>
        <v>\\\0</v>
      </c>
      <c r="AJ755" s="20" t="str">
        <f t="shared" si="225"/>
        <v>\\\0</v>
      </c>
      <c r="AK755" s="20" t="str">
        <f t="shared" si="226"/>
        <v>\\\0</v>
      </c>
      <c r="AM755" s="63" t="str">
        <f ca="1">IFERROR(MATCH('자료입력 및 결과표시'!$U$4,OFFSET($AH$3,$AM754,,1000),0)+$AM754,"")</f>
        <v/>
      </c>
      <c r="AN755" s="63" t="str">
        <f ca="1">IFERROR(MATCH('자료입력 및 결과표시'!$V$4,OFFSET($AI$3,$AN754,,1000),0)+$AN754,"")</f>
        <v/>
      </c>
      <c r="AO755" s="63" t="str">
        <f ca="1">IFERROR(MATCH('자료입력 및 결과표시'!$W$4,OFFSET($AJ$3,$AO754,,1000),0)+$AO754,"")</f>
        <v/>
      </c>
      <c r="AP755" s="63" t="str">
        <f ca="1">IFERROR(MATCH('자료입력 및 결과표시'!$X$4,OFFSET($AK$3,$AP754,,1000),0)+$AP754,"")</f>
        <v/>
      </c>
      <c r="AQ755" s="63" t="str">
        <f t="shared" ca="1" si="227"/>
        <v/>
      </c>
      <c r="AR755" s="63" t="str">
        <f t="shared" ca="1" si="228"/>
        <v/>
      </c>
      <c r="AS755" s="63" t="str">
        <f t="shared" ca="1" si="229"/>
        <v/>
      </c>
      <c r="AT755" s="63" t="str">
        <f t="shared" ca="1" si="230"/>
        <v/>
      </c>
      <c r="AU755" s="63" t="str">
        <f t="shared" ca="1" si="231"/>
        <v/>
      </c>
      <c r="AV755" s="63" t="str">
        <f t="shared" ca="1" si="232"/>
        <v/>
      </c>
      <c r="AW755" s="63" t="str">
        <f t="shared" ca="1" si="233"/>
        <v/>
      </c>
      <c r="AX755" s="63" t="str">
        <f t="shared" ca="1" si="234"/>
        <v/>
      </c>
      <c r="BC755"/>
    </row>
    <row r="756" spans="1:55" ht="16.5" x14ac:dyDescent="0.15">
      <c r="A756" s="60" t="str">
        <f ca="1">IFERROR(MATCH('자료입력 및 결과표시'!$A$4,OFFSET($I$3,$A755,,1000),0)+$A755,"")</f>
        <v/>
      </c>
      <c r="B756" s="60" t="str">
        <f t="shared" ca="1" si="235"/>
        <v/>
      </c>
      <c r="H756" s="18">
        <f t="shared" si="218"/>
        <v>0</v>
      </c>
      <c r="I756" s="129"/>
      <c r="J756" s="130"/>
      <c r="K756" s="131"/>
      <c r="L756" s="132"/>
      <c r="M756" s="113"/>
      <c r="N756" s="114"/>
      <c r="O756" s="114"/>
      <c r="P756" s="114"/>
      <c r="Q756" s="114"/>
      <c r="R756" s="114"/>
      <c r="S756" s="115"/>
      <c r="T756" s="116"/>
      <c r="U756" s="133"/>
      <c r="V756" s="134"/>
      <c r="W756" s="135"/>
      <c r="X756" s="141">
        <f t="shared" si="219"/>
        <v>0</v>
      </c>
      <c r="Y756" s="142">
        <f t="shared" si="220"/>
        <v>0</v>
      </c>
      <c r="Z756" s="142">
        <f t="shared" si="221"/>
        <v>0</v>
      </c>
      <c r="AA756" s="143">
        <f t="shared" si="222"/>
        <v>0</v>
      </c>
      <c r="AC756" s="53">
        <f>IF(AND(NOT(X756=0),$I756='자료입력 및 결과표시'!$A$4,COUNTIF('업무중복도(데이터 입력)'!$M756:$S756,'자료입력 및 결과표시'!A$9)&gt;=1),1,0)</f>
        <v>0</v>
      </c>
      <c r="AD756" s="53">
        <f>IF(AND(NOT(Y756=0),$I756='자료입력 및 결과표시'!$A$4,COUNTIF('업무중복도(데이터 입력)'!$M756:$S756,'자료입력 및 결과표시'!B$9)&gt;=1),2,0)</f>
        <v>0</v>
      </c>
      <c r="AE756" s="53">
        <f>IF(AND(NOT(Z756=0),$I756='자료입력 및 결과표시'!$A$4,COUNTIF('업무중복도(데이터 입력)'!$M756:$S756,'자료입력 및 결과표시'!C$9)&gt;=1),3,0)</f>
        <v>0</v>
      </c>
      <c r="AF756" s="53">
        <f>IF(AND(NOT(AA756=0),$I756='자료입력 및 결과표시'!$A$4,COUNTIF('업무중복도(데이터 입력)'!$M756:$S756,'자료입력 및 결과표시'!D$9)&gt;=1),4,0)</f>
        <v>0</v>
      </c>
      <c r="AH756" s="20" t="str">
        <f t="shared" si="223"/>
        <v>\\\0</v>
      </c>
      <c r="AI756" s="20" t="str">
        <f t="shared" si="224"/>
        <v>\\\0</v>
      </c>
      <c r="AJ756" s="20" t="str">
        <f t="shared" si="225"/>
        <v>\\\0</v>
      </c>
      <c r="AK756" s="20" t="str">
        <f t="shared" si="226"/>
        <v>\\\0</v>
      </c>
      <c r="AM756" s="63" t="str">
        <f ca="1">IFERROR(MATCH('자료입력 및 결과표시'!$U$4,OFFSET($AH$3,$AM755,,1000),0)+$AM755,"")</f>
        <v/>
      </c>
      <c r="AN756" s="63" t="str">
        <f ca="1">IFERROR(MATCH('자료입력 및 결과표시'!$V$4,OFFSET($AI$3,$AN755,,1000),0)+$AN755,"")</f>
        <v/>
      </c>
      <c r="AO756" s="63" t="str">
        <f ca="1">IFERROR(MATCH('자료입력 및 결과표시'!$W$4,OFFSET($AJ$3,$AO755,,1000),0)+$AO755,"")</f>
        <v/>
      </c>
      <c r="AP756" s="63" t="str">
        <f ca="1">IFERROR(MATCH('자료입력 및 결과표시'!$X$4,OFFSET($AK$3,$AP755,,1000),0)+$AP755,"")</f>
        <v/>
      </c>
      <c r="AQ756" s="63" t="str">
        <f t="shared" ca="1" si="227"/>
        <v/>
      </c>
      <c r="AR756" s="63" t="str">
        <f t="shared" ca="1" si="228"/>
        <v/>
      </c>
      <c r="AS756" s="63" t="str">
        <f t="shared" ca="1" si="229"/>
        <v/>
      </c>
      <c r="AT756" s="63" t="str">
        <f t="shared" ca="1" si="230"/>
        <v/>
      </c>
      <c r="AU756" s="63" t="str">
        <f t="shared" ca="1" si="231"/>
        <v/>
      </c>
      <c r="AV756" s="63" t="str">
        <f t="shared" ca="1" si="232"/>
        <v/>
      </c>
      <c r="AW756" s="63" t="str">
        <f t="shared" ca="1" si="233"/>
        <v/>
      </c>
      <c r="AX756" s="63" t="str">
        <f t="shared" ca="1" si="234"/>
        <v/>
      </c>
      <c r="BC756"/>
    </row>
    <row r="757" spans="1:55" ht="16.5" x14ac:dyDescent="0.15">
      <c r="A757" s="60" t="str">
        <f ca="1">IFERROR(MATCH('자료입력 및 결과표시'!$A$4,OFFSET($I$3,$A756,,1000),0)+$A756,"")</f>
        <v/>
      </c>
      <c r="B757" s="60" t="str">
        <f t="shared" ca="1" si="235"/>
        <v/>
      </c>
      <c r="H757" s="18">
        <f t="shared" si="218"/>
        <v>0</v>
      </c>
      <c r="I757" s="129"/>
      <c r="J757" s="130"/>
      <c r="K757" s="131"/>
      <c r="L757" s="132"/>
      <c r="M757" s="113"/>
      <c r="N757" s="114"/>
      <c r="O757" s="114"/>
      <c r="P757" s="114"/>
      <c r="Q757" s="114"/>
      <c r="R757" s="114"/>
      <c r="S757" s="115"/>
      <c r="T757" s="116"/>
      <c r="U757" s="133"/>
      <c r="V757" s="134"/>
      <c r="W757" s="135"/>
      <c r="X757" s="141">
        <f t="shared" si="219"/>
        <v>0</v>
      </c>
      <c r="Y757" s="142">
        <f t="shared" si="220"/>
        <v>0</v>
      </c>
      <c r="Z757" s="142">
        <f t="shared" si="221"/>
        <v>0</v>
      </c>
      <c r="AA757" s="143">
        <f t="shared" si="222"/>
        <v>0</v>
      </c>
      <c r="AC757" s="53">
        <f>IF(AND(NOT(X757=0),$I757='자료입력 및 결과표시'!$A$4,COUNTIF('업무중복도(데이터 입력)'!$M757:$S757,'자료입력 및 결과표시'!A$9)&gt;=1),1,0)</f>
        <v>0</v>
      </c>
      <c r="AD757" s="53">
        <f>IF(AND(NOT(Y757=0),$I757='자료입력 및 결과표시'!$A$4,COUNTIF('업무중복도(데이터 입력)'!$M757:$S757,'자료입력 및 결과표시'!B$9)&gt;=1),2,0)</f>
        <v>0</v>
      </c>
      <c r="AE757" s="53">
        <f>IF(AND(NOT(Z757=0),$I757='자료입력 및 결과표시'!$A$4,COUNTIF('업무중복도(데이터 입력)'!$M757:$S757,'자료입력 및 결과표시'!C$9)&gt;=1),3,0)</f>
        <v>0</v>
      </c>
      <c r="AF757" s="53">
        <f>IF(AND(NOT(AA757=0),$I757='자료입력 및 결과표시'!$A$4,COUNTIF('업무중복도(데이터 입력)'!$M757:$S757,'자료입력 및 결과표시'!D$9)&gt;=1),4,0)</f>
        <v>0</v>
      </c>
      <c r="AH757" s="20" t="str">
        <f t="shared" si="223"/>
        <v>\\\0</v>
      </c>
      <c r="AI757" s="20" t="str">
        <f t="shared" si="224"/>
        <v>\\\0</v>
      </c>
      <c r="AJ757" s="20" t="str">
        <f t="shared" si="225"/>
        <v>\\\0</v>
      </c>
      <c r="AK757" s="20" t="str">
        <f t="shared" si="226"/>
        <v>\\\0</v>
      </c>
      <c r="AM757" s="63" t="str">
        <f ca="1">IFERROR(MATCH('자료입력 및 결과표시'!$U$4,OFFSET($AH$3,$AM756,,1000),0)+$AM756,"")</f>
        <v/>
      </c>
      <c r="AN757" s="63" t="str">
        <f ca="1">IFERROR(MATCH('자료입력 및 결과표시'!$V$4,OFFSET($AI$3,$AN756,,1000),0)+$AN756,"")</f>
        <v/>
      </c>
      <c r="AO757" s="63" t="str">
        <f ca="1">IFERROR(MATCH('자료입력 및 결과표시'!$W$4,OFFSET($AJ$3,$AO756,,1000),0)+$AO756,"")</f>
        <v/>
      </c>
      <c r="AP757" s="63" t="str">
        <f ca="1">IFERROR(MATCH('자료입력 및 결과표시'!$X$4,OFFSET($AK$3,$AP756,,1000),0)+$AP756,"")</f>
        <v/>
      </c>
      <c r="AQ757" s="63" t="str">
        <f t="shared" ca="1" si="227"/>
        <v/>
      </c>
      <c r="AR757" s="63" t="str">
        <f t="shared" ca="1" si="228"/>
        <v/>
      </c>
      <c r="AS757" s="63" t="str">
        <f t="shared" ca="1" si="229"/>
        <v/>
      </c>
      <c r="AT757" s="63" t="str">
        <f t="shared" ca="1" si="230"/>
        <v/>
      </c>
      <c r="AU757" s="63" t="str">
        <f t="shared" ca="1" si="231"/>
        <v/>
      </c>
      <c r="AV757" s="63" t="str">
        <f t="shared" ca="1" si="232"/>
        <v/>
      </c>
      <c r="AW757" s="63" t="str">
        <f t="shared" ca="1" si="233"/>
        <v/>
      </c>
      <c r="AX757" s="63" t="str">
        <f t="shared" ca="1" si="234"/>
        <v/>
      </c>
      <c r="BC757"/>
    </row>
    <row r="758" spans="1:55" ht="16.5" x14ac:dyDescent="0.15">
      <c r="A758" s="60" t="str">
        <f ca="1">IFERROR(MATCH('자료입력 및 결과표시'!$A$4,OFFSET($I$3,$A757,,1000),0)+$A757,"")</f>
        <v/>
      </c>
      <c r="B758" s="60" t="str">
        <f t="shared" ca="1" si="235"/>
        <v/>
      </c>
      <c r="H758" s="18">
        <f t="shared" si="218"/>
        <v>0</v>
      </c>
      <c r="I758" s="129"/>
      <c r="J758" s="130"/>
      <c r="K758" s="131"/>
      <c r="L758" s="132"/>
      <c r="M758" s="113"/>
      <c r="N758" s="114"/>
      <c r="O758" s="114"/>
      <c r="P758" s="114"/>
      <c r="Q758" s="114"/>
      <c r="R758" s="114"/>
      <c r="S758" s="115"/>
      <c r="T758" s="116"/>
      <c r="U758" s="133"/>
      <c r="V758" s="134"/>
      <c r="W758" s="135"/>
      <c r="X758" s="141">
        <f t="shared" si="219"/>
        <v>0</v>
      </c>
      <c r="Y758" s="142">
        <f t="shared" si="220"/>
        <v>0</v>
      </c>
      <c r="Z758" s="142">
        <f t="shared" si="221"/>
        <v>0</v>
      </c>
      <c r="AA758" s="143">
        <f t="shared" si="222"/>
        <v>0</v>
      </c>
      <c r="AC758" s="53">
        <f>IF(AND(NOT(X758=0),$I758='자료입력 및 결과표시'!$A$4,COUNTIF('업무중복도(데이터 입력)'!$M758:$S758,'자료입력 및 결과표시'!A$9)&gt;=1),1,0)</f>
        <v>0</v>
      </c>
      <c r="AD758" s="53">
        <f>IF(AND(NOT(Y758=0),$I758='자료입력 및 결과표시'!$A$4,COUNTIF('업무중복도(데이터 입력)'!$M758:$S758,'자료입력 및 결과표시'!B$9)&gt;=1),2,0)</f>
        <v>0</v>
      </c>
      <c r="AE758" s="53">
        <f>IF(AND(NOT(Z758=0),$I758='자료입력 및 결과표시'!$A$4,COUNTIF('업무중복도(데이터 입력)'!$M758:$S758,'자료입력 및 결과표시'!C$9)&gt;=1),3,0)</f>
        <v>0</v>
      </c>
      <c r="AF758" s="53">
        <f>IF(AND(NOT(AA758=0),$I758='자료입력 및 결과표시'!$A$4,COUNTIF('업무중복도(데이터 입력)'!$M758:$S758,'자료입력 및 결과표시'!D$9)&gt;=1),4,0)</f>
        <v>0</v>
      </c>
      <c r="AH758" s="20" t="str">
        <f t="shared" si="223"/>
        <v>\\\0</v>
      </c>
      <c r="AI758" s="20" t="str">
        <f t="shared" si="224"/>
        <v>\\\0</v>
      </c>
      <c r="AJ758" s="20" t="str">
        <f t="shared" si="225"/>
        <v>\\\0</v>
      </c>
      <c r="AK758" s="20" t="str">
        <f t="shared" si="226"/>
        <v>\\\0</v>
      </c>
      <c r="AM758" s="63" t="str">
        <f ca="1">IFERROR(MATCH('자료입력 및 결과표시'!$U$4,OFFSET($AH$3,$AM757,,1000),0)+$AM757,"")</f>
        <v/>
      </c>
      <c r="AN758" s="63" t="str">
        <f ca="1">IFERROR(MATCH('자료입력 및 결과표시'!$V$4,OFFSET($AI$3,$AN757,,1000),0)+$AN757,"")</f>
        <v/>
      </c>
      <c r="AO758" s="63" t="str">
        <f ca="1">IFERROR(MATCH('자료입력 및 결과표시'!$W$4,OFFSET($AJ$3,$AO757,,1000),0)+$AO757,"")</f>
        <v/>
      </c>
      <c r="AP758" s="63" t="str">
        <f ca="1">IFERROR(MATCH('자료입력 및 결과표시'!$X$4,OFFSET($AK$3,$AP757,,1000),0)+$AP757,"")</f>
        <v/>
      </c>
      <c r="AQ758" s="63" t="str">
        <f t="shared" ca="1" si="227"/>
        <v/>
      </c>
      <c r="AR758" s="63" t="str">
        <f t="shared" ca="1" si="228"/>
        <v/>
      </c>
      <c r="AS758" s="63" t="str">
        <f t="shared" ca="1" si="229"/>
        <v/>
      </c>
      <c r="AT758" s="63" t="str">
        <f t="shared" ca="1" si="230"/>
        <v/>
      </c>
      <c r="AU758" s="63" t="str">
        <f t="shared" ca="1" si="231"/>
        <v/>
      </c>
      <c r="AV758" s="63" t="str">
        <f t="shared" ca="1" si="232"/>
        <v/>
      </c>
      <c r="AW758" s="63" t="str">
        <f t="shared" ca="1" si="233"/>
        <v/>
      </c>
      <c r="AX758" s="63" t="str">
        <f t="shared" ca="1" si="234"/>
        <v/>
      </c>
      <c r="BC758"/>
    </row>
    <row r="759" spans="1:55" ht="16.5" x14ac:dyDescent="0.15">
      <c r="A759" s="60" t="str">
        <f ca="1">IFERROR(MATCH('자료입력 및 결과표시'!$A$4,OFFSET($I$3,$A758,,1000),0)+$A758,"")</f>
        <v/>
      </c>
      <c r="B759" s="60" t="str">
        <f t="shared" ca="1" si="235"/>
        <v/>
      </c>
      <c r="H759" s="18">
        <f t="shared" si="218"/>
        <v>0</v>
      </c>
      <c r="I759" s="129"/>
      <c r="J759" s="130"/>
      <c r="K759" s="131"/>
      <c r="L759" s="132"/>
      <c r="M759" s="113"/>
      <c r="N759" s="114"/>
      <c r="O759" s="114"/>
      <c r="P759" s="114"/>
      <c r="Q759" s="114"/>
      <c r="R759" s="114"/>
      <c r="S759" s="115"/>
      <c r="T759" s="116"/>
      <c r="U759" s="133"/>
      <c r="V759" s="134"/>
      <c r="W759" s="135"/>
      <c r="X759" s="141">
        <f t="shared" si="219"/>
        <v>0</v>
      </c>
      <c r="Y759" s="142">
        <f t="shared" si="220"/>
        <v>0</v>
      </c>
      <c r="Z759" s="142">
        <f t="shared" si="221"/>
        <v>0</v>
      </c>
      <c r="AA759" s="143">
        <f t="shared" si="222"/>
        <v>0</v>
      </c>
      <c r="AC759" s="53">
        <f>IF(AND(NOT(X759=0),$I759='자료입력 및 결과표시'!$A$4,COUNTIF('업무중복도(데이터 입력)'!$M759:$S759,'자료입력 및 결과표시'!A$9)&gt;=1),1,0)</f>
        <v>0</v>
      </c>
      <c r="AD759" s="53">
        <f>IF(AND(NOT(Y759=0),$I759='자료입력 및 결과표시'!$A$4,COUNTIF('업무중복도(데이터 입력)'!$M759:$S759,'자료입력 및 결과표시'!B$9)&gt;=1),2,0)</f>
        <v>0</v>
      </c>
      <c r="AE759" s="53">
        <f>IF(AND(NOT(Z759=0),$I759='자료입력 및 결과표시'!$A$4,COUNTIF('업무중복도(데이터 입력)'!$M759:$S759,'자료입력 및 결과표시'!C$9)&gt;=1),3,0)</f>
        <v>0</v>
      </c>
      <c r="AF759" s="53">
        <f>IF(AND(NOT(AA759=0),$I759='자료입력 및 결과표시'!$A$4,COUNTIF('업무중복도(데이터 입력)'!$M759:$S759,'자료입력 및 결과표시'!D$9)&gt;=1),4,0)</f>
        <v>0</v>
      </c>
      <c r="AH759" s="20" t="str">
        <f t="shared" si="223"/>
        <v>\\\0</v>
      </c>
      <c r="AI759" s="20" t="str">
        <f t="shared" si="224"/>
        <v>\\\0</v>
      </c>
      <c r="AJ759" s="20" t="str">
        <f t="shared" si="225"/>
        <v>\\\0</v>
      </c>
      <c r="AK759" s="20" t="str">
        <f t="shared" si="226"/>
        <v>\\\0</v>
      </c>
      <c r="AM759" s="63" t="str">
        <f ca="1">IFERROR(MATCH('자료입력 및 결과표시'!$U$4,OFFSET($AH$3,$AM758,,1000),0)+$AM758,"")</f>
        <v/>
      </c>
      <c r="AN759" s="63" t="str">
        <f ca="1">IFERROR(MATCH('자료입력 및 결과표시'!$V$4,OFFSET($AI$3,$AN758,,1000),0)+$AN758,"")</f>
        <v/>
      </c>
      <c r="AO759" s="63" t="str">
        <f ca="1">IFERROR(MATCH('자료입력 및 결과표시'!$W$4,OFFSET($AJ$3,$AO758,,1000),0)+$AO758,"")</f>
        <v/>
      </c>
      <c r="AP759" s="63" t="str">
        <f ca="1">IFERROR(MATCH('자료입력 및 결과표시'!$X$4,OFFSET($AK$3,$AP758,,1000),0)+$AP758,"")</f>
        <v/>
      </c>
      <c r="AQ759" s="63" t="str">
        <f t="shared" ca="1" si="227"/>
        <v/>
      </c>
      <c r="AR759" s="63" t="str">
        <f t="shared" ca="1" si="228"/>
        <v/>
      </c>
      <c r="AS759" s="63" t="str">
        <f t="shared" ca="1" si="229"/>
        <v/>
      </c>
      <c r="AT759" s="63" t="str">
        <f t="shared" ca="1" si="230"/>
        <v/>
      </c>
      <c r="AU759" s="63" t="str">
        <f t="shared" ca="1" si="231"/>
        <v/>
      </c>
      <c r="AV759" s="63" t="str">
        <f t="shared" ca="1" si="232"/>
        <v/>
      </c>
      <c r="AW759" s="63" t="str">
        <f t="shared" ca="1" si="233"/>
        <v/>
      </c>
      <c r="AX759" s="63" t="str">
        <f t="shared" ca="1" si="234"/>
        <v/>
      </c>
      <c r="BC759"/>
    </row>
    <row r="760" spans="1:55" ht="16.5" x14ac:dyDescent="0.15">
      <c r="A760" s="60" t="str">
        <f ca="1">IFERROR(MATCH('자료입력 및 결과표시'!$A$4,OFFSET($I$3,$A759,,1000),0)+$A759,"")</f>
        <v/>
      </c>
      <c r="B760" s="60" t="str">
        <f t="shared" ca="1" si="235"/>
        <v/>
      </c>
      <c r="H760" s="18">
        <f t="shared" si="218"/>
        <v>0</v>
      </c>
      <c r="I760" s="129"/>
      <c r="J760" s="130"/>
      <c r="K760" s="131"/>
      <c r="L760" s="132"/>
      <c r="M760" s="113"/>
      <c r="N760" s="114"/>
      <c r="O760" s="114"/>
      <c r="P760" s="114"/>
      <c r="Q760" s="114"/>
      <c r="R760" s="114"/>
      <c r="S760" s="115"/>
      <c r="T760" s="116"/>
      <c r="U760" s="133"/>
      <c r="V760" s="134"/>
      <c r="W760" s="135"/>
      <c r="X760" s="141">
        <f t="shared" si="219"/>
        <v>0</v>
      </c>
      <c r="Y760" s="142">
        <f t="shared" si="220"/>
        <v>0</v>
      </c>
      <c r="Z760" s="142">
        <f t="shared" si="221"/>
        <v>0</v>
      </c>
      <c r="AA760" s="143">
        <f t="shared" si="222"/>
        <v>0</v>
      </c>
      <c r="AC760" s="53">
        <f>IF(AND(NOT(X760=0),$I760='자료입력 및 결과표시'!$A$4,COUNTIF('업무중복도(데이터 입력)'!$M760:$S760,'자료입력 및 결과표시'!A$9)&gt;=1),1,0)</f>
        <v>0</v>
      </c>
      <c r="AD760" s="53">
        <f>IF(AND(NOT(Y760=0),$I760='자료입력 및 결과표시'!$A$4,COUNTIF('업무중복도(데이터 입력)'!$M760:$S760,'자료입력 및 결과표시'!B$9)&gt;=1),2,0)</f>
        <v>0</v>
      </c>
      <c r="AE760" s="53">
        <f>IF(AND(NOT(Z760=0),$I760='자료입력 및 결과표시'!$A$4,COUNTIF('업무중복도(데이터 입력)'!$M760:$S760,'자료입력 및 결과표시'!C$9)&gt;=1),3,0)</f>
        <v>0</v>
      </c>
      <c r="AF760" s="53">
        <f>IF(AND(NOT(AA760=0),$I760='자료입력 및 결과표시'!$A$4,COUNTIF('업무중복도(데이터 입력)'!$M760:$S760,'자료입력 및 결과표시'!D$9)&gt;=1),4,0)</f>
        <v>0</v>
      </c>
      <c r="AH760" s="20" t="str">
        <f t="shared" si="223"/>
        <v>\\\0</v>
      </c>
      <c r="AI760" s="20" t="str">
        <f t="shared" si="224"/>
        <v>\\\0</v>
      </c>
      <c r="AJ760" s="20" t="str">
        <f t="shared" si="225"/>
        <v>\\\0</v>
      </c>
      <c r="AK760" s="20" t="str">
        <f t="shared" si="226"/>
        <v>\\\0</v>
      </c>
      <c r="AM760" s="63" t="str">
        <f ca="1">IFERROR(MATCH('자료입력 및 결과표시'!$U$4,OFFSET($AH$3,$AM759,,1000),0)+$AM759,"")</f>
        <v/>
      </c>
      <c r="AN760" s="63" t="str">
        <f ca="1">IFERROR(MATCH('자료입력 및 결과표시'!$V$4,OFFSET($AI$3,$AN759,,1000),0)+$AN759,"")</f>
        <v/>
      </c>
      <c r="AO760" s="63" t="str">
        <f ca="1">IFERROR(MATCH('자료입력 및 결과표시'!$W$4,OFFSET($AJ$3,$AO759,,1000),0)+$AO759,"")</f>
        <v/>
      </c>
      <c r="AP760" s="63" t="str">
        <f ca="1">IFERROR(MATCH('자료입력 및 결과표시'!$X$4,OFFSET($AK$3,$AP759,,1000),0)+$AP759,"")</f>
        <v/>
      </c>
      <c r="AQ760" s="63" t="str">
        <f t="shared" ca="1" si="227"/>
        <v/>
      </c>
      <c r="AR760" s="63" t="str">
        <f t="shared" ca="1" si="228"/>
        <v/>
      </c>
      <c r="AS760" s="63" t="str">
        <f t="shared" ca="1" si="229"/>
        <v/>
      </c>
      <c r="AT760" s="63" t="str">
        <f t="shared" ca="1" si="230"/>
        <v/>
      </c>
      <c r="AU760" s="63" t="str">
        <f t="shared" ca="1" si="231"/>
        <v/>
      </c>
      <c r="AV760" s="63" t="str">
        <f t="shared" ca="1" si="232"/>
        <v/>
      </c>
      <c r="AW760" s="63" t="str">
        <f t="shared" ca="1" si="233"/>
        <v/>
      </c>
      <c r="AX760" s="63" t="str">
        <f t="shared" ca="1" si="234"/>
        <v/>
      </c>
      <c r="BC760"/>
    </row>
    <row r="761" spans="1:55" ht="16.5" x14ac:dyDescent="0.15">
      <c r="A761" s="60" t="str">
        <f ca="1">IFERROR(MATCH('자료입력 및 결과표시'!$A$4,OFFSET($I$3,$A760,,1000),0)+$A760,"")</f>
        <v/>
      </c>
      <c r="B761" s="60" t="str">
        <f t="shared" ca="1" si="235"/>
        <v/>
      </c>
      <c r="H761" s="18">
        <f t="shared" si="218"/>
        <v>0</v>
      </c>
      <c r="I761" s="129"/>
      <c r="J761" s="130"/>
      <c r="K761" s="131"/>
      <c r="L761" s="132"/>
      <c r="M761" s="113"/>
      <c r="N761" s="114"/>
      <c r="O761" s="114"/>
      <c r="P761" s="114"/>
      <c r="Q761" s="114"/>
      <c r="R761" s="114"/>
      <c r="S761" s="115"/>
      <c r="T761" s="116"/>
      <c r="U761" s="133"/>
      <c r="V761" s="134"/>
      <c r="W761" s="135"/>
      <c r="X761" s="141">
        <f t="shared" si="219"/>
        <v>0</v>
      </c>
      <c r="Y761" s="142">
        <f t="shared" si="220"/>
        <v>0</v>
      </c>
      <c r="Z761" s="142">
        <f t="shared" si="221"/>
        <v>0</v>
      </c>
      <c r="AA761" s="143">
        <f t="shared" si="222"/>
        <v>0</v>
      </c>
      <c r="AC761" s="53">
        <f>IF(AND(NOT(X761=0),$I761='자료입력 및 결과표시'!$A$4,COUNTIF('업무중복도(데이터 입력)'!$M761:$S761,'자료입력 및 결과표시'!A$9)&gt;=1),1,0)</f>
        <v>0</v>
      </c>
      <c r="AD761" s="53">
        <f>IF(AND(NOT(Y761=0),$I761='자료입력 및 결과표시'!$A$4,COUNTIF('업무중복도(데이터 입력)'!$M761:$S761,'자료입력 및 결과표시'!B$9)&gt;=1),2,0)</f>
        <v>0</v>
      </c>
      <c r="AE761" s="53">
        <f>IF(AND(NOT(Z761=0),$I761='자료입력 및 결과표시'!$A$4,COUNTIF('업무중복도(데이터 입력)'!$M761:$S761,'자료입력 및 결과표시'!C$9)&gt;=1),3,0)</f>
        <v>0</v>
      </c>
      <c r="AF761" s="53">
        <f>IF(AND(NOT(AA761=0),$I761='자료입력 및 결과표시'!$A$4,COUNTIF('업무중복도(데이터 입력)'!$M761:$S761,'자료입력 및 결과표시'!D$9)&gt;=1),4,0)</f>
        <v>0</v>
      </c>
      <c r="AH761" s="20" t="str">
        <f t="shared" si="223"/>
        <v>\\\0</v>
      </c>
      <c r="AI761" s="20" t="str">
        <f t="shared" si="224"/>
        <v>\\\0</v>
      </c>
      <c r="AJ761" s="20" t="str">
        <f t="shared" si="225"/>
        <v>\\\0</v>
      </c>
      <c r="AK761" s="20" t="str">
        <f t="shared" si="226"/>
        <v>\\\0</v>
      </c>
      <c r="AM761" s="63" t="str">
        <f ca="1">IFERROR(MATCH('자료입력 및 결과표시'!$U$4,OFFSET($AH$3,$AM760,,1000),0)+$AM760,"")</f>
        <v/>
      </c>
      <c r="AN761" s="63" t="str">
        <f ca="1">IFERROR(MATCH('자료입력 및 결과표시'!$V$4,OFFSET($AI$3,$AN760,,1000),0)+$AN760,"")</f>
        <v/>
      </c>
      <c r="AO761" s="63" t="str">
        <f ca="1">IFERROR(MATCH('자료입력 및 결과표시'!$W$4,OFFSET($AJ$3,$AO760,,1000),0)+$AO760,"")</f>
        <v/>
      </c>
      <c r="AP761" s="63" t="str">
        <f ca="1">IFERROR(MATCH('자료입력 및 결과표시'!$X$4,OFFSET($AK$3,$AP760,,1000),0)+$AP760,"")</f>
        <v/>
      </c>
      <c r="AQ761" s="63" t="str">
        <f t="shared" ca="1" si="227"/>
        <v/>
      </c>
      <c r="AR761" s="63" t="str">
        <f t="shared" ca="1" si="228"/>
        <v/>
      </c>
      <c r="AS761" s="63" t="str">
        <f t="shared" ca="1" si="229"/>
        <v/>
      </c>
      <c r="AT761" s="63" t="str">
        <f t="shared" ca="1" si="230"/>
        <v/>
      </c>
      <c r="AU761" s="63" t="str">
        <f t="shared" ca="1" si="231"/>
        <v/>
      </c>
      <c r="AV761" s="63" t="str">
        <f t="shared" ca="1" si="232"/>
        <v/>
      </c>
      <c r="AW761" s="63" t="str">
        <f t="shared" ca="1" si="233"/>
        <v/>
      </c>
      <c r="AX761" s="63" t="str">
        <f t="shared" ca="1" si="234"/>
        <v/>
      </c>
      <c r="BC761"/>
    </row>
    <row r="762" spans="1:55" ht="16.5" x14ac:dyDescent="0.15">
      <c r="A762" s="60" t="str">
        <f ca="1">IFERROR(MATCH('자료입력 및 결과표시'!$A$4,OFFSET($I$3,$A761,,1000),0)+$A761,"")</f>
        <v/>
      </c>
      <c r="B762" s="60" t="str">
        <f t="shared" ca="1" si="235"/>
        <v/>
      </c>
      <c r="H762" s="18">
        <f t="shared" si="218"/>
        <v>0</v>
      </c>
      <c r="I762" s="129"/>
      <c r="J762" s="130"/>
      <c r="K762" s="131"/>
      <c r="L762" s="132"/>
      <c r="M762" s="113"/>
      <c r="N762" s="114"/>
      <c r="O762" s="114"/>
      <c r="P762" s="114"/>
      <c r="Q762" s="114"/>
      <c r="R762" s="114"/>
      <c r="S762" s="115"/>
      <c r="T762" s="116"/>
      <c r="U762" s="133"/>
      <c r="V762" s="134"/>
      <c r="W762" s="135"/>
      <c r="X762" s="141">
        <f t="shared" si="219"/>
        <v>0</v>
      </c>
      <c r="Y762" s="142">
        <f t="shared" si="220"/>
        <v>0</v>
      </c>
      <c r="Z762" s="142">
        <f t="shared" si="221"/>
        <v>0</v>
      </c>
      <c r="AA762" s="143">
        <f t="shared" si="222"/>
        <v>0</v>
      </c>
      <c r="AC762" s="53">
        <f>IF(AND(NOT(X762=0),$I762='자료입력 및 결과표시'!$A$4,COUNTIF('업무중복도(데이터 입력)'!$M762:$S762,'자료입력 및 결과표시'!A$9)&gt;=1),1,0)</f>
        <v>0</v>
      </c>
      <c r="AD762" s="53">
        <f>IF(AND(NOT(Y762=0),$I762='자료입력 및 결과표시'!$A$4,COUNTIF('업무중복도(데이터 입력)'!$M762:$S762,'자료입력 및 결과표시'!B$9)&gt;=1),2,0)</f>
        <v>0</v>
      </c>
      <c r="AE762" s="53">
        <f>IF(AND(NOT(Z762=0),$I762='자료입력 및 결과표시'!$A$4,COUNTIF('업무중복도(데이터 입력)'!$M762:$S762,'자료입력 및 결과표시'!C$9)&gt;=1),3,0)</f>
        <v>0</v>
      </c>
      <c r="AF762" s="53">
        <f>IF(AND(NOT(AA762=0),$I762='자료입력 및 결과표시'!$A$4,COUNTIF('업무중복도(데이터 입력)'!$M762:$S762,'자료입력 및 결과표시'!D$9)&gt;=1),4,0)</f>
        <v>0</v>
      </c>
      <c r="AH762" s="20" t="str">
        <f t="shared" si="223"/>
        <v>\\\0</v>
      </c>
      <c r="AI762" s="20" t="str">
        <f t="shared" si="224"/>
        <v>\\\0</v>
      </c>
      <c r="AJ762" s="20" t="str">
        <f t="shared" si="225"/>
        <v>\\\0</v>
      </c>
      <c r="AK762" s="20" t="str">
        <f t="shared" si="226"/>
        <v>\\\0</v>
      </c>
      <c r="AM762" s="63" t="str">
        <f ca="1">IFERROR(MATCH('자료입력 및 결과표시'!$U$4,OFFSET($AH$3,$AM761,,1000),0)+$AM761,"")</f>
        <v/>
      </c>
      <c r="AN762" s="63" t="str">
        <f ca="1">IFERROR(MATCH('자료입력 및 결과표시'!$V$4,OFFSET($AI$3,$AN761,,1000),0)+$AN761,"")</f>
        <v/>
      </c>
      <c r="AO762" s="63" t="str">
        <f ca="1">IFERROR(MATCH('자료입력 및 결과표시'!$W$4,OFFSET($AJ$3,$AO761,,1000),0)+$AO761,"")</f>
        <v/>
      </c>
      <c r="AP762" s="63" t="str">
        <f ca="1">IFERROR(MATCH('자료입력 및 결과표시'!$X$4,OFFSET($AK$3,$AP761,,1000),0)+$AP761,"")</f>
        <v/>
      </c>
      <c r="AQ762" s="63" t="str">
        <f t="shared" ca="1" si="227"/>
        <v/>
      </c>
      <c r="AR762" s="63" t="str">
        <f t="shared" ca="1" si="228"/>
        <v/>
      </c>
      <c r="AS762" s="63" t="str">
        <f t="shared" ca="1" si="229"/>
        <v/>
      </c>
      <c r="AT762" s="63" t="str">
        <f t="shared" ca="1" si="230"/>
        <v/>
      </c>
      <c r="AU762" s="63" t="str">
        <f t="shared" ca="1" si="231"/>
        <v/>
      </c>
      <c r="AV762" s="63" t="str">
        <f t="shared" ca="1" si="232"/>
        <v/>
      </c>
      <c r="AW762" s="63" t="str">
        <f t="shared" ca="1" si="233"/>
        <v/>
      </c>
      <c r="AX762" s="63" t="str">
        <f t="shared" ca="1" si="234"/>
        <v/>
      </c>
      <c r="BC762"/>
    </row>
    <row r="763" spans="1:55" ht="16.5" x14ac:dyDescent="0.15">
      <c r="A763" s="60" t="str">
        <f ca="1">IFERROR(MATCH('자료입력 및 결과표시'!$A$4,OFFSET($I$3,$A762,,1000),0)+$A762,"")</f>
        <v/>
      </c>
      <c r="B763" s="60" t="str">
        <f t="shared" ca="1" si="235"/>
        <v/>
      </c>
      <c r="H763" s="18">
        <f t="shared" si="218"/>
        <v>0</v>
      </c>
      <c r="I763" s="129"/>
      <c r="J763" s="130"/>
      <c r="K763" s="131"/>
      <c r="L763" s="132"/>
      <c r="M763" s="113"/>
      <c r="N763" s="114"/>
      <c r="O763" s="114"/>
      <c r="P763" s="114"/>
      <c r="Q763" s="114"/>
      <c r="R763" s="114"/>
      <c r="S763" s="115"/>
      <c r="T763" s="116"/>
      <c r="U763" s="133"/>
      <c r="V763" s="134"/>
      <c r="W763" s="135"/>
      <c r="X763" s="141">
        <f t="shared" si="219"/>
        <v>0</v>
      </c>
      <c r="Y763" s="142">
        <f t="shared" si="220"/>
        <v>0</v>
      </c>
      <c r="Z763" s="142">
        <f t="shared" si="221"/>
        <v>0</v>
      </c>
      <c r="AA763" s="143">
        <f t="shared" si="222"/>
        <v>0</v>
      </c>
      <c r="AC763" s="53">
        <f>IF(AND(NOT(X763=0),$I763='자료입력 및 결과표시'!$A$4,COUNTIF('업무중복도(데이터 입력)'!$M763:$S763,'자료입력 및 결과표시'!A$9)&gt;=1),1,0)</f>
        <v>0</v>
      </c>
      <c r="AD763" s="53">
        <f>IF(AND(NOT(Y763=0),$I763='자료입력 및 결과표시'!$A$4,COUNTIF('업무중복도(데이터 입력)'!$M763:$S763,'자료입력 및 결과표시'!B$9)&gt;=1),2,0)</f>
        <v>0</v>
      </c>
      <c r="AE763" s="53">
        <f>IF(AND(NOT(Z763=0),$I763='자료입력 및 결과표시'!$A$4,COUNTIF('업무중복도(데이터 입력)'!$M763:$S763,'자료입력 및 결과표시'!C$9)&gt;=1),3,0)</f>
        <v>0</v>
      </c>
      <c r="AF763" s="53">
        <f>IF(AND(NOT(AA763=0),$I763='자료입력 및 결과표시'!$A$4,COUNTIF('업무중복도(데이터 입력)'!$M763:$S763,'자료입력 및 결과표시'!D$9)&gt;=1),4,0)</f>
        <v>0</v>
      </c>
      <c r="AH763" s="20" t="str">
        <f t="shared" si="223"/>
        <v>\\\0</v>
      </c>
      <c r="AI763" s="20" t="str">
        <f t="shared" si="224"/>
        <v>\\\0</v>
      </c>
      <c r="AJ763" s="20" t="str">
        <f t="shared" si="225"/>
        <v>\\\0</v>
      </c>
      <c r="AK763" s="20" t="str">
        <f t="shared" si="226"/>
        <v>\\\0</v>
      </c>
      <c r="AM763" s="63" t="str">
        <f ca="1">IFERROR(MATCH('자료입력 및 결과표시'!$U$4,OFFSET($AH$3,$AM762,,1000),0)+$AM762,"")</f>
        <v/>
      </c>
      <c r="AN763" s="63" t="str">
        <f ca="1">IFERROR(MATCH('자료입력 및 결과표시'!$V$4,OFFSET($AI$3,$AN762,,1000),0)+$AN762,"")</f>
        <v/>
      </c>
      <c r="AO763" s="63" t="str">
        <f ca="1">IFERROR(MATCH('자료입력 및 결과표시'!$W$4,OFFSET($AJ$3,$AO762,,1000),0)+$AO762,"")</f>
        <v/>
      </c>
      <c r="AP763" s="63" t="str">
        <f ca="1">IFERROR(MATCH('자료입력 및 결과표시'!$X$4,OFFSET($AK$3,$AP762,,1000),0)+$AP762,"")</f>
        <v/>
      </c>
      <c r="AQ763" s="63" t="str">
        <f t="shared" ca="1" si="227"/>
        <v/>
      </c>
      <c r="AR763" s="63" t="str">
        <f t="shared" ca="1" si="228"/>
        <v/>
      </c>
      <c r="AS763" s="63" t="str">
        <f t="shared" ca="1" si="229"/>
        <v/>
      </c>
      <c r="AT763" s="63" t="str">
        <f t="shared" ca="1" si="230"/>
        <v/>
      </c>
      <c r="AU763" s="63" t="str">
        <f t="shared" ca="1" si="231"/>
        <v/>
      </c>
      <c r="AV763" s="63" t="str">
        <f t="shared" ca="1" si="232"/>
        <v/>
      </c>
      <c r="AW763" s="63" t="str">
        <f t="shared" ca="1" si="233"/>
        <v/>
      </c>
      <c r="AX763" s="63" t="str">
        <f t="shared" ca="1" si="234"/>
        <v/>
      </c>
      <c r="BC763"/>
    </row>
    <row r="764" spans="1:55" ht="16.5" x14ac:dyDescent="0.15">
      <c r="A764" s="60" t="str">
        <f ca="1">IFERROR(MATCH('자료입력 및 결과표시'!$A$4,OFFSET($I$3,$A763,,1000),0)+$A763,"")</f>
        <v/>
      </c>
      <c r="B764" s="60" t="str">
        <f t="shared" ca="1" si="235"/>
        <v/>
      </c>
      <c r="H764" s="18">
        <f t="shared" si="218"/>
        <v>0</v>
      </c>
      <c r="I764" s="129"/>
      <c r="J764" s="130"/>
      <c r="K764" s="131"/>
      <c r="L764" s="132"/>
      <c r="M764" s="113"/>
      <c r="N764" s="114"/>
      <c r="O764" s="114"/>
      <c r="P764" s="114"/>
      <c r="Q764" s="114"/>
      <c r="R764" s="114"/>
      <c r="S764" s="115"/>
      <c r="T764" s="116"/>
      <c r="U764" s="133"/>
      <c r="V764" s="134"/>
      <c r="W764" s="135"/>
      <c r="X764" s="141">
        <f t="shared" si="219"/>
        <v>0</v>
      </c>
      <c r="Y764" s="142">
        <f t="shared" si="220"/>
        <v>0</v>
      </c>
      <c r="Z764" s="142">
        <f t="shared" si="221"/>
        <v>0</v>
      </c>
      <c r="AA764" s="143">
        <f t="shared" si="222"/>
        <v>0</v>
      </c>
      <c r="AC764" s="53">
        <f>IF(AND(NOT(X764=0),$I764='자료입력 및 결과표시'!$A$4,COUNTIF('업무중복도(데이터 입력)'!$M764:$S764,'자료입력 및 결과표시'!A$9)&gt;=1),1,0)</f>
        <v>0</v>
      </c>
      <c r="AD764" s="53">
        <f>IF(AND(NOT(Y764=0),$I764='자료입력 및 결과표시'!$A$4,COUNTIF('업무중복도(데이터 입력)'!$M764:$S764,'자료입력 및 결과표시'!B$9)&gt;=1),2,0)</f>
        <v>0</v>
      </c>
      <c r="AE764" s="53">
        <f>IF(AND(NOT(Z764=0),$I764='자료입력 및 결과표시'!$A$4,COUNTIF('업무중복도(데이터 입력)'!$M764:$S764,'자료입력 및 결과표시'!C$9)&gt;=1),3,0)</f>
        <v>0</v>
      </c>
      <c r="AF764" s="53">
        <f>IF(AND(NOT(AA764=0),$I764='자료입력 및 결과표시'!$A$4,COUNTIF('업무중복도(데이터 입력)'!$M764:$S764,'자료입력 및 결과표시'!D$9)&gt;=1),4,0)</f>
        <v>0</v>
      </c>
      <c r="AH764" s="20" t="str">
        <f t="shared" si="223"/>
        <v>\\\0</v>
      </c>
      <c r="AI764" s="20" t="str">
        <f t="shared" si="224"/>
        <v>\\\0</v>
      </c>
      <c r="AJ764" s="20" t="str">
        <f t="shared" si="225"/>
        <v>\\\0</v>
      </c>
      <c r="AK764" s="20" t="str">
        <f t="shared" si="226"/>
        <v>\\\0</v>
      </c>
      <c r="AM764" s="63" t="str">
        <f ca="1">IFERROR(MATCH('자료입력 및 결과표시'!$U$4,OFFSET($AH$3,$AM763,,1000),0)+$AM763,"")</f>
        <v/>
      </c>
      <c r="AN764" s="63" t="str">
        <f ca="1">IFERROR(MATCH('자료입력 및 결과표시'!$V$4,OFFSET($AI$3,$AN763,,1000),0)+$AN763,"")</f>
        <v/>
      </c>
      <c r="AO764" s="63" t="str">
        <f ca="1">IFERROR(MATCH('자료입력 및 결과표시'!$W$4,OFFSET($AJ$3,$AO763,,1000),0)+$AO763,"")</f>
        <v/>
      </c>
      <c r="AP764" s="63" t="str">
        <f ca="1">IFERROR(MATCH('자료입력 및 결과표시'!$X$4,OFFSET($AK$3,$AP763,,1000),0)+$AP763,"")</f>
        <v/>
      </c>
      <c r="AQ764" s="63" t="str">
        <f t="shared" ca="1" si="227"/>
        <v/>
      </c>
      <c r="AR764" s="63" t="str">
        <f t="shared" ca="1" si="228"/>
        <v/>
      </c>
      <c r="AS764" s="63" t="str">
        <f t="shared" ca="1" si="229"/>
        <v/>
      </c>
      <c r="AT764" s="63" t="str">
        <f t="shared" ca="1" si="230"/>
        <v/>
      </c>
      <c r="AU764" s="63" t="str">
        <f t="shared" ca="1" si="231"/>
        <v/>
      </c>
      <c r="AV764" s="63" t="str">
        <f t="shared" ca="1" si="232"/>
        <v/>
      </c>
      <c r="AW764" s="63" t="str">
        <f t="shared" ca="1" si="233"/>
        <v/>
      </c>
      <c r="AX764" s="63" t="str">
        <f t="shared" ca="1" si="234"/>
        <v/>
      </c>
      <c r="BC764"/>
    </row>
    <row r="765" spans="1:55" ht="16.5" x14ac:dyDescent="0.15">
      <c r="A765" s="60" t="str">
        <f ca="1">IFERROR(MATCH('자료입력 및 결과표시'!$A$4,OFFSET($I$3,$A764,,1000),0)+$A764,"")</f>
        <v/>
      </c>
      <c r="B765" s="60" t="str">
        <f t="shared" ca="1" si="235"/>
        <v/>
      </c>
      <c r="H765" s="18">
        <f t="shared" si="218"/>
        <v>0</v>
      </c>
      <c r="I765" s="129"/>
      <c r="J765" s="130"/>
      <c r="K765" s="131"/>
      <c r="L765" s="132"/>
      <c r="M765" s="113"/>
      <c r="N765" s="114"/>
      <c r="O765" s="114"/>
      <c r="P765" s="114"/>
      <c r="Q765" s="114"/>
      <c r="R765" s="114"/>
      <c r="S765" s="115"/>
      <c r="T765" s="116"/>
      <c r="U765" s="133"/>
      <c r="V765" s="134"/>
      <c r="W765" s="135"/>
      <c r="X765" s="141">
        <f t="shared" si="219"/>
        <v>0</v>
      </c>
      <c r="Y765" s="142">
        <f t="shared" si="220"/>
        <v>0</v>
      </c>
      <c r="Z765" s="142">
        <f t="shared" si="221"/>
        <v>0</v>
      </c>
      <c r="AA765" s="143">
        <f t="shared" si="222"/>
        <v>0</v>
      </c>
      <c r="AC765" s="53">
        <f>IF(AND(NOT(X765=0),$I765='자료입력 및 결과표시'!$A$4,COUNTIF('업무중복도(데이터 입력)'!$M765:$S765,'자료입력 및 결과표시'!A$9)&gt;=1),1,0)</f>
        <v>0</v>
      </c>
      <c r="AD765" s="53">
        <f>IF(AND(NOT(Y765=0),$I765='자료입력 및 결과표시'!$A$4,COUNTIF('업무중복도(데이터 입력)'!$M765:$S765,'자료입력 및 결과표시'!B$9)&gt;=1),2,0)</f>
        <v>0</v>
      </c>
      <c r="AE765" s="53">
        <f>IF(AND(NOT(Z765=0),$I765='자료입력 및 결과표시'!$A$4,COUNTIF('업무중복도(데이터 입력)'!$M765:$S765,'자료입력 및 결과표시'!C$9)&gt;=1),3,0)</f>
        <v>0</v>
      </c>
      <c r="AF765" s="53">
        <f>IF(AND(NOT(AA765=0),$I765='자료입력 및 결과표시'!$A$4,COUNTIF('업무중복도(데이터 입력)'!$M765:$S765,'자료입력 및 결과표시'!D$9)&gt;=1),4,0)</f>
        <v>0</v>
      </c>
      <c r="AH765" s="20" t="str">
        <f t="shared" si="223"/>
        <v>\\\0</v>
      </c>
      <c r="AI765" s="20" t="str">
        <f t="shared" si="224"/>
        <v>\\\0</v>
      </c>
      <c r="AJ765" s="20" t="str">
        <f t="shared" si="225"/>
        <v>\\\0</v>
      </c>
      <c r="AK765" s="20" t="str">
        <f t="shared" si="226"/>
        <v>\\\0</v>
      </c>
      <c r="AM765" s="63" t="str">
        <f ca="1">IFERROR(MATCH('자료입력 및 결과표시'!$U$4,OFFSET($AH$3,$AM764,,1000),0)+$AM764,"")</f>
        <v/>
      </c>
      <c r="AN765" s="63" t="str">
        <f ca="1">IFERROR(MATCH('자료입력 및 결과표시'!$V$4,OFFSET($AI$3,$AN764,,1000),0)+$AN764,"")</f>
        <v/>
      </c>
      <c r="AO765" s="63" t="str">
        <f ca="1">IFERROR(MATCH('자료입력 및 결과표시'!$W$4,OFFSET($AJ$3,$AO764,,1000),0)+$AO764,"")</f>
        <v/>
      </c>
      <c r="AP765" s="63" t="str">
        <f ca="1">IFERROR(MATCH('자료입력 및 결과표시'!$X$4,OFFSET($AK$3,$AP764,,1000),0)+$AP764,"")</f>
        <v/>
      </c>
      <c r="AQ765" s="63" t="str">
        <f t="shared" ca="1" si="227"/>
        <v/>
      </c>
      <c r="AR765" s="63" t="str">
        <f t="shared" ca="1" si="228"/>
        <v/>
      </c>
      <c r="AS765" s="63" t="str">
        <f t="shared" ca="1" si="229"/>
        <v/>
      </c>
      <c r="AT765" s="63" t="str">
        <f t="shared" ca="1" si="230"/>
        <v/>
      </c>
      <c r="AU765" s="63" t="str">
        <f t="shared" ca="1" si="231"/>
        <v/>
      </c>
      <c r="AV765" s="63" t="str">
        <f t="shared" ca="1" si="232"/>
        <v/>
      </c>
      <c r="AW765" s="63" t="str">
        <f t="shared" ca="1" si="233"/>
        <v/>
      </c>
      <c r="AX765" s="63" t="str">
        <f t="shared" ca="1" si="234"/>
        <v/>
      </c>
      <c r="BC765"/>
    </row>
    <row r="766" spans="1:55" ht="16.5" x14ac:dyDescent="0.15">
      <c r="A766" s="60" t="str">
        <f ca="1">IFERROR(MATCH('자료입력 및 결과표시'!$A$4,OFFSET($I$3,$A765,,1000),0)+$A765,"")</f>
        <v/>
      </c>
      <c r="B766" s="60" t="str">
        <f t="shared" ca="1" si="235"/>
        <v/>
      </c>
      <c r="H766" s="18">
        <f t="shared" si="218"/>
        <v>0</v>
      </c>
      <c r="I766" s="129"/>
      <c r="J766" s="130"/>
      <c r="K766" s="131"/>
      <c r="L766" s="132"/>
      <c r="M766" s="113"/>
      <c r="N766" s="114"/>
      <c r="O766" s="114"/>
      <c r="P766" s="114"/>
      <c r="Q766" s="114"/>
      <c r="R766" s="114"/>
      <c r="S766" s="115"/>
      <c r="T766" s="116"/>
      <c r="U766" s="133"/>
      <c r="V766" s="134"/>
      <c r="W766" s="135"/>
      <c r="X766" s="141">
        <f t="shared" si="219"/>
        <v>0</v>
      </c>
      <c r="Y766" s="142">
        <f t="shared" si="220"/>
        <v>0</v>
      </c>
      <c r="Z766" s="142">
        <f t="shared" si="221"/>
        <v>0</v>
      </c>
      <c r="AA766" s="143">
        <f t="shared" si="222"/>
        <v>0</v>
      </c>
      <c r="AC766" s="53">
        <f>IF(AND(NOT(X766=0),$I766='자료입력 및 결과표시'!$A$4,COUNTIF('업무중복도(데이터 입력)'!$M766:$S766,'자료입력 및 결과표시'!A$9)&gt;=1),1,0)</f>
        <v>0</v>
      </c>
      <c r="AD766" s="53">
        <f>IF(AND(NOT(Y766=0),$I766='자료입력 및 결과표시'!$A$4,COUNTIF('업무중복도(데이터 입력)'!$M766:$S766,'자료입력 및 결과표시'!B$9)&gt;=1),2,0)</f>
        <v>0</v>
      </c>
      <c r="AE766" s="53">
        <f>IF(AND(NOT(Z766=0),$I766='자료입력 및 결과표시'!$A$4,COUNTIF('업무중복도(데이터 입력)'!$M766:$S766,'자료입력 및 결과표시'!C$9)&gt;=1),3,0)</f>
        <v>0</v>
      </c>
      <c r="AF766" s="53">
        <f>IF(AND(NOT(AA766=0),$I766='자료입력 및 결과표시'!$A$4,COUNTIF('업무중복도(데이터 입력)'!$M766:$S766,'자료입력 및 결과표시'!D$9)&gt;=1),4,0)</f>
        <v>0</v>
      </c>
      <c r="AH766" s="20" t="str">
        <f t="shared" si="223"/>
        <v>\\\0</v>
      </c>
      <c r="AI766" s="20" t="str">
        <f t="shared" si="224"/>
        <v>\\\0</v>
      </c>
      <c r="AJ766" s="20" t="str">
        <f t="shared" si="225"/>
        <v>\\\0</v>
      </c>
      <c r="AK766" s="20" t="str">
        <f t="shared" si="226"/>
        <v>\\\0</v>
      </c>
      <c r="AM766" s="63" t="str">
        <f ca="1">IFERROR(MATCH('자료입력 및 결과표시'!$U$4,OFFSET($AH$3,$AM765,,1000),0)+$AM765,"")</f>
        <v/>
      </c>
      <c r="AN766" s="63" t="str">
        <f ca="1">IFERROR(MATCH('자료입력 및 결과표시'!$V$4,OFFSET($AI$3,$AN765,,1000),0)+$AN765,"")</f>
        <v/>
      </c>
      <c r="AO766" s="63" t="str">
        <f ca="1">IFERROR(MATCH('자료입력 및 결과표시'!$W$4,OFFSET($AJ$3,$AO765,,1000),0)+$AO765,"")</f>
        <v/>
      </c>
      <c r="AP766" s="63" t="str">
        <f ca="1">IFERROR(MATCH('자료입력 및 결과표시'!$X$4,OFFSET($AK$3,$AP765,,1000),0)+$AP765,"")</f>
        <v/>
      </c>
      <c r="AQ766" s="63" t="str">
        <f t="shared" ca="1" si="227"/>
        <v/>
      </c>
      <c r="AR766" s="63" t="str">
        <f t="shared" ca="1" si="228"/>
        <v/>
      </c>
      <c r="AS766" s="63" t="str">
        <f t="shared" ca="1" si="229"/>
        <v/>
      </c>
      <c r="AT766" s="63" t="str">
        <f t="shared" ca="1" si="230"/>
        <v/>
      </c>
      <c r="AU766" s="63" t="str">
        <f t="shared" ca="1" si="231"/>
        <v/>
      </c>
      <c r="AV766" s="63" t="str">
        <f t="shared" ca="1" si="232"/>
        <v/>
      </c>
      <c r="AW766" s="63" t="str">
        <f t="shared" ca="1" si="233"/>
        <v/>
      </c>
      <c r="AX766" s="63" t="str">
        <f t="shared" ca="1" si="234"/>
        <v/>
      </c>
      <c r="BC766"/>
    </row>
    <row r="767" spans="1:55" ht="16.5" x14ac:dyDescent="0.15">
      <c r="A767" s="60" t="str">
        <f ca="1">IFERROR(MATCH('자료입력 및 결과표시'!$A$4,OFFSET($I$3,$A766,,1000),0)+$A766,"")</f>
        <v/>
      </c>
      <c r="B767" s="60" t="str">
        <f t="shared" ca="1" si="235"/>
        <v/>
      </c>
      <c r="H767" s="18">
        <f t="shared" si="218"/>
        <v>0</v>
      </c>
      <c r="I767" s="129"/>
      <c r="J767" s="130"/>
      <c r="K767" s="131"/>
      <c r="L767" s="132"/>
      <c r="M767" s="113"/>
      <c r="N767" s="114"/>
      <c r="O767" s="114"/>
      <c r="P767" s="114"/>
      <c r="Q767" s="114"/>
      <c r="R767" s="114"/>
      <c r="S767" s="115"/>
      <c r="T767" s="116"/>
      <c r="U767" s="133"/>
      <c r="V767" s="134"/>
      <c r="W767" s="135"/>
      <c r="X767" s="141">
        <f t="shared" si="219"/>
        <v>0</v>
      </c>
      <c r="Y767" s="142">
        <f t="shared" si="220"/>
        <v>0</v>
      </c>
      <c r="Z767" s="142">
        <f t="shared" si="221"/>
        <v>0</v>
      </c>
      <c r="AA767" s="143">
        <f t="shared" si="222"/>
        <v>0</v>
      </c>
      <c r="AC767" s="53">
        <f>IF(AND(NOT(X767=0),$I767='자료입력 및 결과표시'!$A$4,COUNTIF('업무중복도(데이터 입력)'!$M767:$S767,'자료입력 및 결과표시'!A$9)&gt;=1),1,0)</f>
        <v>0</v>
      </c>
      <c r="AD767" s="53">
        <f>IF(AND(NOT(Y767=0),$I767='자료입력 및 결과표시'!$A$4,COUNTIF('업무중복도(데이터 입력)'!$M767:$S767,'자료입력 및 결과표시'!B$9)&gt;=1),2,0)</f>
        <v>0</v>
      </c>
      <c r="AE767" s="53">
        <f>IF(AND(NOT(Z767=0),$I767='자료입력 및 결과표시'!$A$4,COUNTIF('업무중복도(데이터 입력)'!$M767:$S767,'자료입력 및 결과표시'!C$9)&gt;=1),3,0)</f>
        <v>0</v>
      </c>
      <c r="AF767" s="53">
        <f>IF(AND(NOT(AA767=0),$I767='자료입력 및 결과표시'!$A$4,COUNTIF('업무중복도(데이터 입력)'!$M767:$S767,'자료입력 및 결과표시'!D$9)&gt;=1),4,0)</f>
        <v>0</v>
      </c>
      <c r="AH767" s="20" t="str">
        <f t="shared" si="223"/>
        <v>\\\0</v>
      </c>
      <c r="AI767" s="20" t="str">
        <f t="shared" si="224"/>
        <v>\\\0</v>
      </c>
      <c r="AJ767" s="20" t="str">
        <f t="shared" si="225"/>
        <v>\\\0</v>
      </c>
      <c r="AK767" s="20" t="str">
        <f t="shared" si="226"/>
        <v>\\\0</v>
      </c>
      <c r="AM767" s="63" t="str">
        <f ca="1">IFERROR(MATCH('자료입력 및 결과표시'!$U$4,OFFSET($AH$3,$AM766,,1000),0)+$AM766,"")</f>
        <v/>
      </c>
      <c r="AN767" s="63" t="str">
        <f ca="1">IFERROR(MATCH('자료입력 및 결과표시'!$V$4,OFFSET($AI$3,$AN766,,1000),0)+$AN766,"")</f>
        <v/>
      </c>
      <c r="AO767" s="63" t="str">
        <f ca="1">IFERROR(MATCH('자료입력 및 결과표시'!$W$4,OFFSET($AJ$3,$AO766,,1000),0)+$AO766,"")</f>
        <v/>
      </c>
      <c r="AP767" s="63" t="str">
        <f ca="1">IFERROR(MATCH('자료입력 및 결과표시'!$X$4,OFFSET($AK$3,$AP766,,1000),0)+$AP766,"")</f>
        <v/>
      </c>
      <c r="AQ767" s="63" t="str">
        <f t="shared" ca="1" si="227"/>
        <v/>
      </c>
      <c r="AR767" s="63" t="str">
        <f t="shared" ca="1" si="228"/>
        <v/>
      </c>
      <c r="AS767" s="63" t="str">
        <f t="shared" ca="1" si="229"/>
        <v/>
      </c>
      <c r="AT767" s="63" t="str">
        <f t="shared" ca="1" si="230"/>
        <v/>
      </c>
      <c r="AU767" s="63" t="str">
        <f t="shared" ca="1" si="231"/>
        <v/>
      </c>
      <c r="AV767" s="63" t="str">
        <f t="shared" ca="1" si="232"/>
        <v/>
      </c>
      <c r="AW767" s="63" t="str">
        <f t="shared" ca="1" si="233"/>
        <v/>
      </c>
      <c r="AX767" s="63" t="str">
        <f t="shared" ca="1" si="234"/>
        <v/>
      </c>
      <c r="BC767"/>
    </row>
    <row r="768" spans="1:55" ht="16.5" x14ac:dyDescent="0.15">
      <c r="A768" s="60" t="str">
        <f ca="1">IFERROR(MATCH('자료입력 및 결과표시'!$A$4,OFFSET($I$3,$A767,,1000),0)+$A767,"")</f>
        <v/>
      </c>
      <c r="B768" s="60" t="str">
        <f t="shared" ca="1" si="235"/>
        <v/>
      </c>
      <c r="H768" s="18">
        <f t="shared" si="218"/>
        <v>0</v>
      </c>
      <c r="I768" s="129"/>
      <c r="J768" s="130"/>
      <c r="K768" s="131"/>
      <c r="L768" s="132"/>
      <c r="M768" s="113"/>
      <c r="N768" s="114"/>
      <c r="O768" s="114"/>
      <c r="P768" s="114"/>
      <c r="Q768" s="114"/>
      <c r="R768" s="114"/>
      <c r="S768" s="115"/>
      <c r="T768" s="116"/>
      <c r="U768" s="133"/>
      <c r="V768" s="134"/>
      <c r="W768" s="135"/>
      <c r="X768" s="141">
        <f t="shared" si="219"/>
        <v>0</v>
      </c>
      <c r="Y768" s="142">
        <f t="shared" si="220"/>
        <v>0</v>
      </c>
      <c r="Z768" s="142">
        <f t="shared" si="221"/>
        <v>0</v>
      </c>
      <c r="AA768" s="143">
        <f t="shared" si="222"/>
        <v>0</v>
      </c>
      <c r="AC768" s="53">
        <f>IF(AND(NOT(X768=0),$I768='자료입력 및 결과표시'!$A$4,COUNTIF('업무중복도(데이터 입력)'!$M768:$S768,'자료입력 및 결과표시'!A$9)&gt;=1),1,0)</f>
        <v>0</v>
      </c>
      <c r="AD768" s="53">
        <f>IF(AND(NOT(Y768=0),$I768='자료입력 및 결과표시'!$A$4,COUNTIF('업무중복도(데이터 입력)'!$M768:$S768,'자료입력 및 결과표시'!B$9)&gt;=1),2,0)</f>
        <v>0</v>
      </c>
      <c r="AE768" s="53">
        <f>IF(AND(NOT(Z768=0),$I768='자료입력 및 결과표시'!$A$4,COUNTIF('업무중복도(데이터 입력)'!$M768:$S768,'자료입력 및 결과표시'!C$9)&gt;=1),3,0)</f>
        <v>0</v>
      </c>
      <c r="AF768" s="53">
        <f>IF(AND(NOT(AA768=0),$I768='자료입력 및 결과표시'!$A$4,COUNTIF('업무중복도(데이터 입력)'!$M768:$S768,'자료입력 및 결과표시'!D$9)&gt;=1),4,0)</f>
        <v>0</v>
      </c>
      <c r="AH768" s="20" t="str">
        <f t="shared" si="223"/>
        <v>\\\0</v>
      </c>
      <c r="AI768" s="20" t="str">
        <f t="shared" si="224"/>
        <v>\\\0</v>
      </c>
      <c r="AJ768" s="20" t="str">
        <f t="shared" si="225"/>
        <v>\\\0</v>
      </c>
      <c r="AK768" s="20" t="str">
        <f t="shared" si="226"/>
        <v>\\\0</v>
      </c>
      <c r="AM768" s="63" t="str">
        <f ca="1">IFERROR(MATCH('자료입력 및 결과표시'!$U$4,OFFSET($AH$3,$AM767,,1000),0)+$AM767,"")</f>
        <v/>
      </c>
      <c r="AN768" s="63" t="str">
        <f ca="1">IFERROR(MATCH('자료입력 및 결과표시'!$V$4,OFFSET($AI$3,$AN767,,1000),0)+$AN767,"")</f>
        <v/>
      </c>
      <c r="AO768" s="63" t="str">
        <f ca="1">IFERROR(MATCH('자료입력 및 결과표시'!$W$4,OFFSET($AJ$3,$AO767,,1000),0)+$AO767,"")</f>
        <v/>
      </c>
      <c r="AP768" s="63" t="str">
        <f ca="1">IFERROR(MATCH('자료입력 및 결과표시'!$X$4,OFFSET($AK$3,$AP767,,1000),0)+$AP767,"")</f>
        <v/>
      </c>
      <c r="AQ768" s="63" t="str">
        <f t="shared" ca="1" si="227"/>
        <v/>
      </c>
      <c r="AR768" s="63" t="str">
        <f t="shared" ca="1" si="228"/>
        <v/>
      </c>
      <c r="AS768" s="63" t="str">
        <f t="shared" ca="1" si="229"/>
        <v/>
      </c>
      <c r="AT768" s="63" t="str">
        <f t="shared" ca="1" si="230"/>
        <v/>
      </c>
      <c r="AU768" s="63" t="str">
        <f t="shared" ca="1" si="231"/>
        <v/>
      </c>
      <c r="AV768" s="63" t="str">
        <f t="shared" ca="1" si="232"/>
        <v/>
      </c>
      <c r="AW768" s="63" t="str">
        <f t="shared" ca="1" si="233"/>
        <v/>
      </c>
      <c r="AX768" s="63" t="str">
        <f t="shared" ca="1" si="234"/>
        <v/>
      </c>
      <c r="BC768"/>
    </row>
    <row r="769" spans="1:55" ht="16.5" x14ac:dyDescent="0.15">
      <c r="A769" s="60" t="str">
        <f ca="1">IFERROR(MATCH('자료입력 및 결과표시'!$A$4,OFFSET($I$3,$A768,,1000),0)+$A768,"")</f>
        <v/>
      </c>
      <c r="B769" s="60" t="str">
        <f t="shared" ca="1" si="235"/>
        <v/>
      </c>
      <c r="H769" s="18">
        <f t="shared" si="218"/>
        <v>0</v>
      </c>
      <c r="I769" s="129"/>
      <c r="J769" s="130"/>
      <c r="K769" s="131"/>
      <c r="L769" s="132"/>
      <c r="M769" s="113"/>
      <c r="N769" s="114"/>
      <c r="O769" s="114"/>
      <c r="P769" s="114"/>
      <c r="Q769" s="114"/>
      <c r="R769" s="114"/>
      <c r="S769" s="115"/>
      <c r="T769" s="116"/>
      <c r="U769" s="133"/>
      <c r="V769" s="134"/>
      <c r="W769" s="135"/>
      <c r="X769" s="141">
        <f t="shared" si="219"/>
        <v>0</v>
      </c>
      <c r="Y769" s="142">
        <f t="shared" si="220"/>
        <v>0</v>
      </c>
      <c r="Z769" s="142">
        <f t="shared" si="221"/>
        <v>0</v>
      </c>
      <c r="AA769" s="143">
        <f t="shared" si="222"/>
        <v>0</v>
      </c>
      <c r="AC769" s="53">
        <f>IF(AND(NOT(X769=0),$I769='자료입력 및 결과표시'!$A$4,COUNTIF('업무중복도(데이터 입력)'!$M769:$S769,'자료입력 및 결과표시'!A$9)&gt;=1),1,0)</f>
        <v>0</v>
      </c>
      <c r="AD769" s="53">
        <f>IF(AND(NOT(Y769=0),$I769='자료입력 및 결과표시'!$A$4,COUNTIF('업무중복도(데이터 입력)'!$M769:$S769,'자료입력 및 결과표시'!B$9)&gt;=1),2,0)</f>
        <v>0</v>
      </c>
      <c r="AE769" s="53">
        <f>IF(AND(NOT(Z769=0),$I769='자료입력 및 결과표시'!$A$4,COUNTIF('업무중복도(데이터 입력)'!$M769:$S769,'자료입력 및 결과표시'!C$9)&gt;=1),3,0)</f>
        <v>0</v>
      </c>
      <c r="AF769" s="53">
        <f>IF(AND(NOT(AA769=0),$I769='자료입력 및 결과표시'!$A$4,COUNTIF('업무중복도(데이터 입력)'!$M769:$S769,'자료입력 및 결과표시'!D$9)&gt;=1),4,0)</f>
        <v>0</v>
      </c>
      <c r="AH769" s="20" t="str">
        <f t="shared" si="223"/>
        <v>\\\0</v>
      </c>
      <c r="AI769" s="20" t="str">
        <f t="shared" si="224"/>
        <v>\\\0</v>
      </c>
      <c r="AJ769" s="20" t="str">
        <f t="shared" si="225"/>
        <v>\\\0</v>
      </c>
      <c r="AK769" s="20" t="str">
        <f t="shared" si="226"/>
        <v>\\\0</v>
      </c>
      <c r="AM769" s="63" t="str">
        <f ca="1">IFERROR(MATCH('자료입력 및 결과표시'!$U$4,OFFSET($AH$3,$AM768,,1000),0)+$AM768,"")</f>
        <v/>
      </c>
      <c r="AN769" s="63" t="str">
        <f ca="1">IFERROR(MATCH('자료입력 및 결과표시'!$V$4,OFFSET($AI$3,$AN768,,1000),0)+$AN768,"")</f>
        <v/>
      </c>
      <c r="AO769" s="63" t="str">
        <f ca="1">IFERROR(MATCH('자료입력 및 결과표시'!$W$4,OFFSET($AJ$3,$AO768,,1000),0)+$AO768,"")</f>
        <v/>
      </c>
      <c r="AP769" s="63" t="str">
        <f ca="1">IFERROR(MATCH('자료입력 및 결과표시'!$X$4,OFFSET($AK$3,$AP768,,1000),0)+$AP768,"")</f>
        <v/>
      </c>
      <c r="AQ769" s="63" t="str">
        <f t="shared" ca="1" si="227"/>
        <v/>
      </c>
      <c r="AR769" s="63" t="str">
        <f t="shared" ca="1" si="228"/>
        <v/>
      </c>
      <c r="AS769" s="63" t="str">
        <f t="shared" ca="1" si="229"/>
        <v/>
      </c>
      <c r="AT769" s="63" t="str">
        <f t="shared" ca="1" si="230"/>
        <v/>
      </c>
      <c r="AU769" s="63" t="str">
        <f t="shared" ca="1" si="231"/>
        <v/>
      </c>
      <c r="AV769" s="63" t="str">
        <f t="shared" ca="1" si="232"/>
        <v/>
      </c>
      <c r="AW769" s="63" t="str">
        <f t="shared" ca="1" si="233"/>
        <v/>
      </c>
      <c r="AX769" s="63" t="str">
        <f t="shared" ca="1" si="234"/>
        <v/>
      </c>
      <c r="BC769"/>
    </row>
    <row r="770" spans="1:55" ht="16.5" x14ac:dyDescent="0.15">
      <c r="A770" s="60" t="str">
        <f ca="1">IFERROR(MATCH('자료입력 및 결과표시'!$A$4,OFFSET($I$3,$A769,,1000),0)+$A769,"")</f>
        <v/>
      </c>
      <c r="B770" s="60" t="str">
        <f t="shared" ca="1" si="235"/>
        <v/>
      </c>
      <c r="H770" s="18">
        <f t="shared" si="218"/>
        <v>0</v>
      </c>
      <c r="I770" s="129"/>
      <c r="J770" s="130"/>
      <c r="K770" s="131"/>
      <c r="L770" s="132"/>
      <c r="M770" s="113"/>
      <c r="N770" s="114"/>
      <c r="O770" s="114"/>
      <c r="P770" s="114"/>
      <c r="Q770" s="114"/>
      <c r="R770" s="114"/>
      <c r="S770" s="115"/>
      <c r="T770" s="116"/>
      <c r="U770" s="133"/>
      <c r="V770" s="134"/>
      <c r="W770" s="135"/>
      <c r="X770" s="141">
        <f t="shared" si="219"/>
        <v>0</v>
      </c>
      <c r="Y770" s="142">
        <f t="shared" si="220"/>
        <v>0</v>
      </c>
      <c r="Z770" s="142">
        <f t="shared" si="221"/>
        <v>0</v>
      </c>
      <c r="AA770" s="143">
        <f t="shared" si="222"/>
        <v>0</v>
      </c>
      <c r="AC770" s="53">
        <f>IF(AND(NOT(X770=0),$I770='자료입력 및 결과표시'!$A$4,COUNTIF('업무중복도(데이터 입력)'!$M770:$S770,'자료입력 및 결과표시'!A$9)&gt;=1),1,0)</f>
        <v>0</v>
      </c>
      <c r="AD770" s="53">
        <f>IF(AND(NOT(Y770=0),$I770='자료입력 및 결과표시'!$A$4,COUNTIF('업무중복도(데이터 입력)'!$M770:$S770,'자료입력 및 결과표시'!B$9)&gt;=1),2,0)</f>
        <v>0</v>
      </c>
      <c r="AE770" s="53">
        <f>IF(AND(NOT(Z770=0),$I770='자료입력 및 결과표시'!$A$4,COUNTIF('업무중복도(데이터 입력)'!$M770:$S770,'자료입력 및 결과표시'!C$9)&gt;=1),3,0)</f>
        <v>0</v>
      </c>
      <c r="AF770" s="53">
        <f>IF(AND(NOT(AA770=0),$I770='자료입력 및 결과표시'!$A$4,COUNTIF('업무중복도(데이터 입력)'!$M770:$S770,'자료입력 및 결과표시'!D$9)&gt;=1),4,0)</f>
        <v>0</v>
      </c>
      <c r="AH770" s="20" t="str">
        <f t="shared" si="223"/>
        <v>\\\0</v>
      </c>
      <c r="AI770" s="20" t="str">
        <f t="shared" si="224"/>
        <v>\\\0</v>
      </c>
      <c r="AJ770" s="20" t="str">
        <f t="shared" si="225"/>
        <v>\\\0</v>
      </c>
      <c r="AK770" s="20" t="str">
        <f t="shared" si="226"/>
        <v>\\\0</v>
      </c>
      <c r="AM770" s="63" t="str">
        <f ca="1">IFERROR(MATCH('자료입력 및 결과표시'!$U$4,OFFSET($AH$3,$AM769,,1000),0)+$AM769,"")</f>
        <v/>
      </c>
      <c r="AN770" s="63" t="str">
        <f ca="1">IFERROR(MATCH('자료입력 및 결과표시'!$V$4,OFFSET($AI$3,$AN769,,1000),0)+$AN769,"")</f>
        <v/>
      </c>
      <c r="AO770" s="63" t="str">
        <f ca="1">IFERROR(MATCH('자료입력 및 결과표시'!$W$4,OFFSET($AJ$3,$AO769,,1000),0)+$AO769,"")</f>
        <v/>
      </c>
      <c r="AP770" s="63" t="str">
        <f ca="1">IFERROR(MATCH('자료입력 및 결과표시'!$X$4,OFFSET($AK$3,$AP769,,1000),0)+$AP769,"")</f>
        <v/>
      </c>
      <c r="AQ770" s="63" t="str">
        <f t="shared" ca="1" si="227"/>
        <v/>
      </c>
      <c r="AR770" s="63" t="str">
        <f t="shared" ca="1" si="228"/>
        <v/>
      </c>
      <c r="AS770" s="63" t="str">
        <f t="shared" ca="1" si="229"/>
        <v/>
      </c>
      <c r="AT770" s="63" t="str">
        <f t="shared" ca="1" si="230"/>
        <v/>
      </c>
      <c r="AU770" s="63" t="str">
        <f t="shared" ca="1" si="231"/>
        <v/>
      </c>
      <c r="AV770" s="63" t="str">
        <f t="shared" ca="1" si="232"/>
        <v/>
      </c>
      <c r="AW770" s="63" t="str">
        <f t="shared" ca="1" si="233"/>
        <v/>
      </c>
      <c r="AX770" s="63" t="str">
        <f t="shared" ca="1" si="234"/>
        <v/>
      </c>
      <c r="BC770"/>
    </row>
    <row r="771" spans="1:55" ht="16.5" x14ac:dyDescent="0.15">
      <c r="A771" s="60" t="str">
        <f ca="1">IFERROR(MATCH('자료입력 및 결과표시'!$A$4,OFFSET($I$3,$A770,,1000),0)+$A770,"")</f>
        <v/>
      </c>
      <c r="B771" s="60" t="str">
        <f t="shared" ca="1" si="235"/>
        <v/>
      </c>
      <c r="H771" s="18">
        <f t="shared" ref="H771:H834" si="236">IF(OR(NOT(X771=0),NOT(Y771=0),NOT(Z771=0),NOT(AA771=0)),$A$3&amp;"\"&amp;V771&amp;"\"&amp;W771,0)</f>
        <v>0</v>
      </c>
      <c r="I771" s="129"/>
      <c r="J771" s="130"/>
      <c r="K771" s="131"/>
      <c r="L771" s="132"/>
      <c r="M771" s="113"/>
      <c r="N771" s="114"/>
      <c r="O771" s="114"/>
      <c r="P771" s="114"/>
      <c r="Q771" s="114"/>
      <c r="R771" s="114"/>
      <c r="S771" s="115"/>
      <c r="T771" s="116"/>
      <c r="U771" s="133"/>
      <c r="V771" s="134"/>
      <c r="W771" s="135"/>
      <c r="X771" s="141">
        <f t="shared" si="219"/>
        <v>0</v>
      </c>
      <c r="Y771" s="142">
        <f t="shared" si="220"/>
        <v>0</v>
      </c>
      <c r="Z771" s="142">
        <f t="shared" si="221"/>
        <v>0</v>
      </c>
      <c r="AA771" s="143">
        <f t="shared" si="222"/>
        <v>0</v>
      </c>
      <c r="AC771" s="53">
        <f>IF(AND(NOT(X771=0),$I771='자료입력 및 결과표시'!$A$4,COUNTIF('업무중복도(데이터 입력)'!$M771:$S771,'자료입력 및 결과표시'!A$9)&gt;=1),1,0)</f>
        <v>0</v>
      </c>
      <c r="AD771" s="53">
        <f>IF(AND(NOT(Y771=0),$I771='자료입력 및 결과표시'!$A$4,COUNTIF('업무중복도(데이터 입력)'!$M771:$S771,'자료입력 및 결과표시'!B$9)&gt;=1),2,0)</f>
        <v>0</v>
      </c>
      <c r="AE771" s="53">
        <f>IF(AND(NOT(Z771=0),$I771='자료입력 및 결과표시'!$A$4,COUNTIF('업무중복도(데이터 입력)'!$M771:$S771,'자료입력 및 결과표시'!C$9)&gt;=1),3,0)</f>
        <v>0</v>
      </c>
      <c r="AF771" s="53">
        <f>IF(AND(NOT(AA771=0),$I771='자료입력 및 결과표시'!$A$4,COUNTIF('업무중복도(데이터 입력)'!$M771:$S771,'자료입력 및 결과표시'!D$9)&gt;=1),4,0)</f>
        <v>0</v>
      </c>
      <c r="AH771" s="20" t="str">
        <f t="shared" si="223"/>
        <v>\\\0</v>
      </c>
      <c r="AI771" s="20" t="str">
        <f t="shared" si="224"/>
        <v>\\\0</v>
      </c>
      <c r="AJ771" s="20" t="str">
        <f t="shared" si="225"/>
        <v>\\\0</v>
      </c>
      <c r="AK771" s="20" t="str">
        <f t="shared" si="226"/>
        <v>\\\0</v>
      </c>
      <c r="AM771" s="63" t="str">
        <f ca="1">IFERROR(MATCH('자료입력 및 결과표시'!$U$4,OFFSET($AH$3,$AM770,,1000),0)+$AM770,"")</f>
        <v/>
      </c>
      <c r="AN771" s="63" t="str">
        <f ca="1">IFERROR(MATCH('자료입력 및 결과표시'!$V$4,OFFSET($AI$3,$AN770,,1000),0)+$AN770,"")</f>
        <v/>
      </c>
      <c r="AO771" s="63" t="str">
        <f ca="1">IFERROR(MATCH('자료입력 및 결과표시'!$W$4,OFFSET($AJ$3,$AO770,,1000),0)+$AO770,"")</f>
        <v/>
      </c>
      <c r="AP771" s="63" t="str">
        <f ca="1">IFERROR(MATCH('자료입력 및 결과표시'!$X$4,OFFSET($AK$3,$AP770,,1000),0)+$AP770,"")</f>
        <v/>
      </c>
      <c r="AQ771" s="63" t="str">
        <f t="shared" ca="1" si="227"/>
        <v/>
      </c>
      <c r="AR771" s="63" t="str">
        <f t="shared" ca="1" si="228"/>
        <v/>
      </c>
      <c r="AS771" s="63" t="str">
        <f t="shared" ca="1" si="229"/>
        <v/>
      </c>
      <c r="AT771" s="63" t="str">
        <f t="shared" ca="1" si="230"/>
        <v/>
      </c>
      <c r="AU771" s="63" t="str">
        <f t="shared" ca="1" si="231"/>
        <v/>
      </c>
      <c r="AV771" s="63" t="str">
        <f t="shared" ca="1" si="232"/>
        <v/>
      </c>
      <c r="AW771" s="63" t="str">
        <f t="shared" ca="1" si="233"/>
        <v/>
      </c>
      <c r="AX771" s="63" t="str">
        <f t="shared" ca="1" si="234"/>
        <v/>
      </c>
      <c r="BC771"/>
    </row>
    <row r="772" spans="1:55" ht="16.5" x14ac:dyDescent="0.15">
      <c r="A772" s="60" t="str">
        <f ca="1">IFERROR(MATCH('자료입력 및 결과표시'!$A$4,OFFSET($I$3,$A771,,1000),0)+$A771,"")</f>
        <v/>
      </c>
      <c r="B772" s="60" t="str">
        <f t="shared" ca="1" si="235"/>
        <v/>
      </c>
      <c r="H772" s="18">
        <f t="shared" si="236"/>
        <v>0</v>
      </c>
      <c r="I772" s="129"/>
      <c r="J772" s="130"/>
      <c r="K772" s="131"/>
      <c r="L772" s="132"/>
      <c r="M772" s="113"/>
      <c r="N772" s="114"/>
      <c r="O772" s="114"/>
      <c r="P772" s="114"/>
      <c r="Q772" s="114"/>
      <c r="R772" s="114"/>
      <c r="S772" s="115"/>
      <c r="T772" s="116"/>
      <c r="U772" s="133"/>
      <c r="V772" s="134"/>
      <c r="W772" s="135"/>
      <c r="X772" s="141">
        <f t="shared" ref="X772:X835" si="237">IF($C$5="미만",IF(AND($I772=$A$3,OR(B$3=$M772,B$3=$N772,B$3=$O772,B$3=$P772,B$3=$Q772,B$3=$R772,B$3=$S772)),IF(OR($A$5+90&gt;=$L772,$A$5&lt;$K772),0,IF($L772-$A$5-90&gt;=$B$5,$B$5,$L772-$A$5-90)),0),IF($T772=$C$5,IF(AND($I772=$A$3,OR(B$3=$M772,B$3=$N772,B$3=$O772,B$3=$P772,B$3=$Q772,B$3=$R772,B$3=$S772)),IF(OR($A$5+90&gt;=$L772,$A$5&lt;$K772),0,IF($L772-$A$5-90&gt;=$B$5,$B$5,$L772-$A$5-90)),0),0))</f>
        <v>0</v>
      </c>
      <c r="Y772" s="142">
        <f t="shared" ref="Y772:Y835" si="238">IF($C$5="미만",IF(AND($I772=$A$3,OR(C$3=$M772,C$3=$N772,C$3=$O772,C$3=$P772,C$3=$Q772,C$3=$R772,C$3=$S772)),IF(OR($A$5+90&gt;=$L772,$A$5&lt;$K772),0,IF($L772-$A$5-90&gt;=$B$5,$B$5,$L772-$A$5-90)),0),IF($T772=$C$5,IF(AND($I772=$A$3,OR(C$3=$M772,C$3=$N772,C$3=$O772,C$3=$P772,C$3=$Q772,C$3=$R772,C$3=$S772)),IF(OR($A$5+90&gt;=$L772,$A$5&lt;$K772),0,IF($L772-$A$5-90&gt;=$B$5,$B$5,$L772-$A$5-90)),0),0))</f>
        <v>0</v>
      </c>
      <c r="Z772" s="142">
        <f t="shared" ref="Z772:Z835" si="239">IF($C$5="미만",IF(AND($I772=$A$3,OR(D$3=$M772,D$3=$N772,D$3=$O772,D$3=$P772,D$3=$Q772,D$3=$R772,D$3=$S772)),IF(OR($A$5+90&gt;=$L772,$A$5&lt;$K772),0,IF($L772-$A$5-90&gt;=$B$5,$B$5,$L772-$A$5-90)),0),IF($T772=$C$5,IF(AND($I772=$A$3,OR(D$3=$M772,D$3=$N772,D$3=$O772,D$3=$P772,D$3=$Q772,D$3=$R772,D$3=$S772)),IF(OR($A$5+90&gt;=$L772,$A$5&lt;$K772),0,IF($L772-$A$5-90&gt;=$B$5,$B$5,$L772-$A$5-90)),0),0))</f>
        <v>0</v>
      </c>
      <c r="AA772" s="143">
        <f t="shared" ref="AA772:AA835" si="240">IF($C$5="미만",IF(AND($I772=$A$3,OR(E$3=$M772,E$3=$N772,E$3=$O772,E$3=$P772,E$3=$Q772,E$3=$R772,E$3=$S772)),IF(OR($A$5+90&gt;=$L772,$A$5&lt;$K772),0,IF($L772-$A$5-90&gt;=$B$5,$B$5,$L772-$A$5-90)),0),IF($T772=$C$5,IF(AND($I772=$A$3,OR(E$3=$M772,E$3=$N772,E$3=$O772,E$3=$P772,E$3=$Q772,E$3=$R772,E$3=$S772)),IF(OR($A$5+90&gt;=$L772,$A$5&lt;$K772),0,IF($L772-$A$5-90&gt;=$B$5,$B$5,$L772-$A$5-90)),0),0))</f>
        <v>0</v>
      </c>
      <c r="AC772" s="53">
        <f>IF(AND(NOT(X772=0),$I772='자료입력 및 결과표시'!$A$4,COUNTIF('업무중복도(데이터 입력)'!$M772:$S772,'자료입력 및 결과표시'!A$9)&gt;=1),1,0)</f>
        <v>0</v>
      </c>
      <c r="AD772" s="53">
        <f>IF(AND(NOT(Y772=0),$I772='자료입력 및 결과표시'!$A$4,COUNTIF('업무중복도(데이터 입력)'!$M772:$S772,'자료입력 및 결과표시'!B$9)&gt;=1),2,0)</f>
        <v>0</v>
      </c>
      <c r="AE772" s="53">
        <f>IF(AND(NOT(Z772=0),$I772='자료입력 및 결과표시'!$A$4,COUNTIF('업무중복도(데이터 입력)'!$M772:$S772,'자료입력 및 결과표시'!C$9)&gt;=1),3,0)</f>
        <v>0</v>
      </c>
      <c r="AF772" s="53">
        <f>IF(AND(NOT(AA772=0),$I772='자료입력 및 결과표시'!$A$4,COUNTIF('업무중복도(데이터 입력)'!$M772:$S772,'자료입력 및 결과표시'!D$9)&gt;=1),4,0)</f>
        <v>0</v>
      </c>
      <c r="AH772" s="20" t="str">
        <f t="shared" ref="AH772:AH835" si="241">$I772&amp;"\"&amp;$V772&amp;"\"&amp;$W772&amp;"\"&amp;$AC772</f>
        <v>\\\0</v>
      </c>
      <c r="AI772" s="20" t="str">
        <f t="shared" ref="AI772:AI835" si="242">$I772&amp;"\"&amp;$V772&amp;"\"&amp;$W772&amp;"\"&amp;$AD772</f>
        <v>\\\0</v>
      </c>
      <c r="AJ772" s="20" t="str">
        <f t="shared" ref="AJ772:AJ835" si="243">$I772&amp;"\"&amp;$V772&amp;"\"&amp;$W772&amp;"\"&amp;$AE772</f>
        <v>\\\0</v>
      </c>
      <c r="AK772" s="20" t="str">
        <f t="shared" ref="AK772:AK835" si="244">$I772&amp;"\"&amp;$V772&amp;"\"&amp;$W772&amp;"\"&amp;$AF772</f>
        <v>\\\0</v>
      </c>
      <c r="AM772" s="63" t="str">
        <f ca="1">IFERROR(MATCH('자료입력 및 결과표시'!$U$4,OFFSET($AH$3,$AM771,,1000),0)+$AM771,"")</f>
        <v/>
      </c>
      <c r="AN772" s="63" t="str">
        <f ca="1">IFERROR(MATCH('자료입력 및 결과표시'!$V$4,OFFSET($AI$3,$AN771,,1000),0)+$AN771,"")</f>
        <v/>
      </c>
      <c r="AO772" s="63" t="str">
        <f ca="1">IFERROR(MATCH('자료입력 및 결과표시'!$W$4,OFFSET($AJ$3,$AO771,,1000),0)+$AO771,"")</f>
        <v/>
      </c>
      <c r="AP772" s="63" t="str">
        <f ca="1">IFERROR(MATCH('자료입력 및 결과표시'!$X$4,OFFSET($AK$3,$AP771,,1000),0)+$AP771,"")</f>
        <v/>
      </c>
      <c r="AQ772" s="63" t="str">
        <f t="shared" ref="AQ772:AQ835" ca="1" si="245">IFERROR(INDEX($J$3:$J$1003,AM772),"")</f>
        <v/>
      </c>
      <c r="AR772" s="63" t="str">
        <f t="shared" ref="AR772:AR835" ca="1" si="246">IFERROR(INDEX($J$3:$J$1003,AN772),"")</f>
        <v/>
      </c>
      <c r="AS772" s="63" t="str">
        <f t="shared" ref="AS772:AS835" ca="1" si="247">IFERROR(INDEX($J$3:$J$1003,AO772),"")</f>
        <v/>
      </c>
      <c r="AT772" s="63" t="str">
        <f t="shared" ref="AT772:AT835" ca="1" si="248">IFERROR(INDEX($J$3:$J$1003,AP772),"")</f>
        <v/>
      </c>
      <c r="AU772" s="63" t="str">
        <f t="shared" ref="AU772:AU835" ca="1" si="249">IFERROR(INDEX($X$3:$X$1003,AM772),"")</f>
        <v/>
      </c>
      <c r="AV772" s="63" t="str">
        <f t="shared" ref="AV772:AV835" ca="1" si="250">IFERROR(INDEX($Y$3:$Y$1003,AN772),"")</f>
        <v/>
      </c>
      <c r="AW772" s="63" t="str">
        <f t="shared" ref="AW772:AW835" ca="1" si="251">IFERROR(INDEX($Z$3:$Z$1003,AO772),"")</f>
        <v/>
      </c>
      <c r="AX772" s="63" t="str">
        <f t="shared" ref="AX772:AX835" ca="1" si="252">IFERROR(INDEX($AA$3:$AA$1003,AP772),"")</f>
        <v/>
      </c>
      <c r="BC772"/>
    </row>
    <row r="773" spans="1:55" ht="16.5" x14ac:dyDescent="0.15">
      <c r="A773" s="60" t="str">
        <f ca="1">IFERROR(MATCH('자료입력 및 결과표시'!$A$4,OFFSET($I$3,$A772,,1000),0)+$A772,"")</f>
        <v/>
      </c>
      <c r="B773" s="60" t="str">
        <f t="shared" ca="1" si="235"/>
        <v/>
      </c>
      <c r="H773" s="18">
        <f t="shared" si="236"/>
        <v>0</v>
      </c>
      <c r="I773" s="129"/>
      <c r="J773" s="130"/>
      <c r="K773" s="131"/>
      <c r="L773" s="132"/>
      <c r="M773" s="113"/>
      <c r="N773" s="114"/>
      <c r="O773" s="114"/>
      <c r="P773" s="114"/>
      <c r="Q773" s="114"/>
      <c r="R773" s="114"/>
      <c r="S773" s="115"/>
      <c r="T773" s="116"/>
      <c r="U773" s="133"/>
      <c r="V773" s="134"/>
      <c r="W773" s="135"/>
      <c r="X773" s="141">
        <f t="shared" si="237"/>
        <v>0</v>
      </c>
      <c r="Y773" s="142">
        <f t="shared" si="238"/>
        <v>0</v>
      </c>
      <c r="Z773" s="142">
        <f t="shared" si="239"/>
        <v>0</v>
      </c>
      <c r="AA773" s="143">
        <f t="shared" si="240"/>
        <v>0</v>
      </c>
      <c r="AC773" s="53">
        <f>IF(AND(NOT(X773=0),$I773='자료입력 및 결과표시'!$A$4,COUNTIF('업무중복도(데이터 입력)'!$M773:$S773,'자료입력 및 결과표시'!A$9)&gt;=1),1,0)</f>
        <v>0</v>
      </c>
      <c r="AD773" s="53">
        <f>IF(AND(NOT(Y773=0),$I773='자료입력 및 결과표시'!$A$4,COUNTIF('업무중복도(데이터 입력)'!$M773:$S773,'자료입력 및 결과표시'!B$9)&gt;=1),2,0)</f>
        <v>0</v>
      </c>
      <c r="AE773" s="53">
        <f>IF(AND(NOT(Z773=0),$I773='자료입력 및 결과표시'!$A$4,COUNTIF('업무중복도(데이터 입력)'!$M773:$S773,'자료입력 및 결과표시'!C$9)&gt;=1),3,0)</f>
        <v>0</v>
      </c>
      <c r="AF773" s="53">
        <f>IF(AND(NOT(AA773=0),$I773='자료입력 및 결과표시'!$A$4,COUNTIF('업무중복도(데이터 입력)'!$M773:$S773,'자료입력 및 결과표시'!D$9)&gt;=1),4,0)</f>
        <v>0</v>
      </c>
      <c r="AH773" s="20" t="str">
        <f t="shared" si="241"/>
        <v>\\\0</v>
      </c>
      <c r="AI773" s="20" t="str">
        <f t="shared" si="242"/>
        <v>\\\0</v>
      </c>
      <c r="AJ773" s="20" t="str">
        <f t="shared" si="243"/>
        <v>\\\0</v>
      </c>
      <c r="AK773" s="20" t="str">
        <f t="shared" si="244"/>
        <v>\\\0</v>
      </c>
      <c r="AM773" s="63" t="str">
        <f ca="1">IFERROR(MATCH('자료입력 및 결과표시'!$U$4,OFFSET($AH$3,$AM772,,1000),0)+$AM772,"")</f>
        <v/>
      </c>
      <c r="AN773" s="63" t="str">
        <f ca="1">IFERROR(MATCH('자료입력 및 결과표시'!$V$4,OFFSET($AI$3,$AN772,,1000),0)+$AN772,"")</f>
        <v/>
      </c>
      <c r="AO773" s="63" t="str">
        <f ca="1">IFERROR(MATCH('자료입력 및 결과표시'!$W$4,OFFSET($AJ$3,$AO772,,1000),0)+$AO772,"")</f>
        <v/>
      </c>
      <c r="AP773" s="63" t="str">
        <f ca="1">IFERROR(MATCH('자료입력 및 결과표시'!$X$4,OFFSET($AK$3,$AP772,,1000),0)+$AP772,"")</f>
        <v/>
      </c>
      <c r="AQ773" s="63" t="str">
        <f t="shared" ca="1" si="245"/>
        <v/>
      </c>
      <c r="AR773" s="63" t="str">
        <f t="shared" ca="1" si="246"/>
        <v/>
      </c>
      <c r="AS773" s="63" t="str">
        <f t="shared" ca="1" si="247"/>
        <v/>
      </c>
      <c r="AT773" s="63" t="str">
        <f t="shared" ca="1" si="248"/>
        <v/>
      </c>
      <c r="AU773" s="63" t="str">
        <f t="shared" ca="1" si="249"/>
        <v/>
      </c>
      <c r="AV773" s="63" t="str">
        <f t="shared" ca="1" si="250"/>
        <v/>
      </c>
      <c r="AW773" s="63" t="str">
        <f t="shared" ca="1" si="251"/>
        <v/>
      </c>
      <c r="AX773" s="63" t="str">
        <f t="shared" ca="1" si="252"/>
        <v/>
      </c>
      <c r="BC773"/>
    </row>
    <row r="774" spans="1:55" ht="16.5" x14ac:dyDescent="0.15">
      <c r="A774" s="60" t="str">
        <f ca="1">IFERROR(MATCH('자료입력 및 결과표시'!$A$4,OFFSET($I$3,$A773,,1000),0)+$A773,"")</f>
        <v/>
      </c>
      <c r="B774" s="60" t="str">
        <f t="shared" ca="1" si="235"/>
        <v/>
      </c>
      <c r="H774" s="18">
        <f t="shared" si="236"/>
        <v>0</v>
      </c>
      <c r="I774" s="129"/>
      <c r="J774" s="130"/>
      <c r="K774" s="131"/>
      <c r="L774" s="132"/>
      <c r="M774" s="113"/>
      <c r="N774" s="114"/>
      <c r="O774" s="114"/>
      <c r="P774" s="114"/>
      <c r="Q774" s="114"/>
      <c r="R774" s="114"/>
      <c r="S774" s="115"/>
      <c r="T774" s="116"/>
      <c r="U774" s="133"/>
      <c r="V774" s="134"/>
      <c r="W774" s="135"/>
      <c r="X774" s="141">
        <f t="shared" si="237"/>
        <v>0</v>
      </c>
      <c r="Y774" s="142">
        <f t="shared" si="238"/>
        <v>0</v>
      </c>
      <c r="Z774" s="142">
        <f t="shared" si="239"/>
        <v>0</v>
      </c>
      <c r="AA774" s="143">
        <f t="shared" si="240"/>
        <v>0</v>
      </c>
      <c r="AC774" s="53">
        <f>IF(AND(NOT(X774=0),$I774='자료입력 및 결과표시'!$A$4,COUNTIF('업무중복도(데이터 입력)'!$M774:$S774,'자료입력 및 결과표시'!A$9)&gt;=1),1,0)</f>
        <v>0</v>
      </c>
      <c r="AD774" s="53">
        <f>IF(AND(NOT(Y774=0),$I774='자료입력 및 결과표시'!$A$4,COUNTIF('업무중복도(데이터 입력)'!$M774:$S774,'자료입력 및 결과표시'!B$9)&gt;=1),2,0)</f>
        <v>0</v>
      </c>
      <c r="AE774" s="53">
        <f>IF(AND(NOT(Z774=0),$I774='자료입력 및 결과표시'!$A$4,COUNTIF('업무중복도(데이터 입력)'!$M774:$S774,'자료입력 및 결과표시'!C$9)&gt;=1),3,0)</f>
        <v>0</v>
      </c>
      <c r="AF774" s="53">
        <f>IF(AND(NOT(AA774=0),$I774='자료입력 및 결과표시'!$A$4,COUNTIF('업무중복도(데이터 입력)'!$M774:$S774,'자료입력 및 결과표시'!D$9)&gt;=1),4,0)</f>
        <v>0</v>
      </c>
      <c r="AH774" s="20" t="str">
        <f t="shared" si="241"/>
        <v>\\\0</v>
      </c>
      <c r="AI774" s="20" t="str">
        <f t="shared" si="242"/>
        <v>\\\0</v>
      </c>
      <c r="AJ774" s="20" t="str">
        <f t="shared" si="243"/>
        <v>\\\0</v>
      </c>
      <c r="AK774" s="20" t="str">
        <f t="shared" si="244"/>
        <v>\\\0</v>
      </c>
      <c r="AM774" s="63" t="str">
        <f ca="1">IFERROR(MATCH('자료입력 및 결과표시'!$U$4,OFFSET($AH$3,$AM773,,1000),0)+$AM773,"")</f>
        <v/>
      </c>
      <c r="AN774" s="63" t="str">
        <f ca="1">IFERROR(MATCH('자료입력 및 결과표시'!$V$4,OFFSET($AI$3,$AN773,,1000),0)+$AN773,"")</f>
        <v/>
      </c>
      <c r="AO774" s="63" t="str">
        <f ca="1">IFERROR(MATCH('자료입력 및 결과표시'!$W$4,OFFSET($AJ$3,$AO773,,1000),0)+$AO773,"")</f>
        <v/>
      </c>
      <c r="AP774" s="63" t="str">
        <f ca="1">IFERROR(MATCH('자료입력 및 결과표시'!$X$4,OFFSET($AK$3,$AP773,,1000),0)+$AP773,"")</f>
        <v/>
      </c>
      <c r="AQ774" s="63" t="str">
        <f t="shared" ca="1" si="245"/>
        <v/>
      </c>
      <c r="AR774" s="63" t="str">
        <f t="shared" ca="1" si="246"/>
        <v/>
      </c>
      <c r="AS774" s="63" t="str">
        <f t="shared" ca="1" si="247"/>
        <v/>
      </c>
      <c r="AT774" s="63" t="str">
        <f t="shared" ca="1" si="248"/>
        <v/>
      </c>
      <c r="AU774" s="63" t="str">
        <f t="shared" ca="1" si="249"/>
        <v/>
      </c>
      <c r="AV774" s="63" t="str">
        <f t="shared" ca="1" si="250"/>
        <v/>
      </c>
      <c r="AW774" s="63" t="str">
        <f t="shared" ca="1" si="251"/>
        <v/>
      </c>
      <c r="AX774" s="63" t="str">
        <f t="shared" ca="1" si="252"/>
        <v/>
      </c>
      <c r="BC774"/>
    </row>
    <row r="775" spans="1:55" ht="16.5" x14ac:dyDescent="0.15">
      <c r="A775" s="60" t="str">
        <f ca="1">IFERROR(MATCH('자료입력 및 결과표시'!$A$4,OFFSET($I$3,$A774,,1000),0)+$A774,"")</f>
        <v/>
      </c>
      <c r="B775" s="60" t="str">
        <f t="shared" ca="1" si="235"/>
        <v/>
      </c>
      <c r="H775" s="18">
        <f t="shared" si="236"/>
        <v>0</v>
      </c>
      <c r="I775" s="129"/>
      <c r="J775" s="130"/>
      <c r="K775" s="131"/>
      <c r="L775" s="132"/>
      <c r="M775" s="113"/>
      <c r="N775" s="114"/>
      <c r="O775" s="114"/>
      <c r="P775" s="114"/>
      <c r="Q775" s="114"/>
      <c r="R775" s="114"/>
      <c r="S775" s="115"/>
      <c r="T775" s="116"/>
      <c r="U775" s="133"/>
      <c r="V775" s="134"/>
      <c r="W775" s="135"/>
      <c r="X775" s="141">
        <f t="shared" si="237"/>
        <v>0</v>
      </c>
      <c r="Y775" s="142">
        <f t="shared" si="238"/>
        <v>0</v>
      </c>
      <c r="Z775" s="142">
        <f t="shared" si="239"/>
        <v>0</v>
      </c>
      <c r="AA775" s="143">
        <f t="shared" si="240"/>
        <v>0</v>
      </c>
      <c r="AC775" s="53">
        <f>IF(AND(NOT(X775=0),$I775='자료입력 및 결과표시'!$A$4,COUNTIF('업무중복도(데이터 입력)'!$M775:$S775,'자료입력 및 결과표시'!A$9)&gt;=1),1,0)</f>
        <v>0</v>
      </c>
      <c r="AD775" s="53">
        <f>IF(AND(NOT(Y775=0),$I775='자료입력 및 결과표시'!$A$4,COUNTIF('업무중복도(데이터 입력)'!$M775:$S775,'자료입력 및 결과표시'!B$9)&gt;=1),2,0)</f>
        <v>0</v>
      </c>
      <c r="AE775" s="53">
        <f>IF(AND(NOT(Z775=0),$I775='자료입력 및 결과표시'!$A$4,COUNTIF('업무중복도(데이터 입력)'!$M775:$S775,'자료입력 및 결과표시'!C$9)&gt;=1),3,0)</f>
        <v>0</v>
      </c>
      <c r="AF775" s="53">
        <f>IF(AND(NOT(AA775=0),$I775='자료입력 및 결과표시'!$A$4,COUNTIF('업무중복도(데이터 입력)'!$M775:$S775,'자료입력 및 결과표시'!D$9)&gt;=1),4,0)</f>
        <v>0</v>
      </c>
      <c r="AH775" s="20" t="str">
        <f t="shared" si="241"/>
        <v>\\\0</v>
      </c>
      <c r="AI775" s="20" t="str">
        <f t="shared" si="242"/>
        <v>\\\0</v>
      </c>
      <c r="AJ775" s="20" t="str">
        <f t="shared" si="243"/>
        <v>\\\0</v>
      </c>
      <c r="AK775" s="20" t="str">
        <f t="shared" si="244"/>
        <v>\\\0</v>
      </c>
      <c r="AM775" s="63" t="str">
        <f ca="1">IFERROR(MATCH('자료입력 및 결과표시'!$U$4,OFFSET($AH$3,$AM774,,1000),0)+$AM774,"")</f>
        <v/>
      </c>
      <c r="AN775" s="63" t="str">
        <f ca="1">IFERROR(MATCH('자료입력 및 결과표시'!$V$4,OFFSET($AI$3,$AN774,,1000),0)+$AN774,"")</f>
        <v/>
      </c>
      <c r="AO775" s="63" t="str">
        <f ca="1">IFERROR(MATCH('자료입력 및 결과표시'!$W$4,OFFSET($AJ$3,$AO774,,1000),0)+$AO774,"")</f>
        <v/>
      </c>
      <c r="AP775" s="63" t="str">
        <f ca="1">IFERROR(MATCH('자료입력 및 결과표시'!$X$4,OFFSET($AK$3,$AP774,,1000),0)+$AP774,"")</f>
        <v/>
      </c>
      <c r="AQ775" s="63" t="str">
        <f t="shared" ca="1" si="245"/>
        <v/>
      </c>
      <c r="AR775" s="63" t="str">
        <f t="shared" ca="1" si="246"/>
        <v/>
      </c>
      <c r="AS775" s="63" t="str">
        <f t="shared" ca="1" si="247"/>
        <v/>
      </c>
      <c r="AT775" s="63" t="str">
        <f t="shared" ca="1" si="248"/>
        <v/>
      </c>
      <c r="AU775" s="63" t="str">
        <f t="shared" ca="1" si="249"/>
        <v/>
      </c>
      <c r="AV775" s="63" t="str">
        <f t="shared" ca="1" si="250"/>
        <v/>
      </c>
      <c r="AW775" s="63" t="str">
        <f t="shared" ca="1" si="251"/>
        <v/>
      </c>
      <c r="AX775" s="63" t="str">
        <f t="shared" ca="1" si="252"/>
        <v/>
      </c>
      <c r="BC775"/>
    </row>
    <row r="776" spans="1:55" ht="16.5" x14ac:dyDescent="0.15">
      <c r="A776" s="60" t="str">
        <f ca="1">IFERROR(MATCH('자료입력 및 결과표시'!$A$4,OFFSET($I$3,$A775,,1000),0)+$A775,"")</f>
        <v/>
      </c>
      <c r="B776" s="60" t="str">
        <f t="shared" ca="1" si="235"/>
        <v/>
      </c>
      <c r="H776" s="18">
        <f t="shared" si="236"/>
        <v>0</v>
      </c>
      <c r="I776" s="129"/>
      <c r="J776" s="130"/>
      <c r="K776" s="131"/>
      <c r="L776" s="132"/>
      <c r="M776" s="113"/>
      <c r="N776" s="114"/>
      <c r="O776" s="114"/>
      <c r="P776" s="114"/>
      <c r="Q776" s="114"/>
      <c r="R776" s="114"/>
      <c r="S776" s="115"/>
      <c r="T776" s="116"/>
      <c r="U776" s="133"/>
      <c r="V776" s="134"/>
      <c r="W776" s="135"/>
      <c r="X776" s="141">
        <f t="shared" si="237"/>
        <v>0</v>
      </c>
      <c r="Y776" s="142">
        <f t="shared" si="238"/>
        <v>0</v>
      </c>
      <c r="Z776" s="142">
        <f t="shared" si="239"/>
        <v>0</v>
      </c>
      <c r="AA776" s="143">
        <f t="shared" si="240"/>
        <v>0</v>
      </c>
      <c r="AC776" s="53">
        <f>IF(AND(NOT(X776=0),$I776='자료입력 및 결과표시'!$A$4,COUNTIF('업무중복도(데이터 입력)'!$M776:$S776,'자료입력 및 결과표시'!A$9)&gt;=1),1,0)</f>
        <v>0</v>
      </c>
      <c r="AD776" s="53">
        <f>IF(AND(NOT(Y776=0),$I776='자료입력 및 결과표시'!$A$4,COUNTIF('업무중복도(데이터 입력)'!$M776:$S776,'자료입력 및 결과표시'!B$9)&gt;=1),2,0)</f>
        <v>0</v>
      </c>
      <c r="AE776" s="53">
        <f>IF(AND(NOT(Z776=0),$I776='자료입력 및 결과표시'!$A$4,COUNTIF('업무중복도(데이터 입력)'!$M776:$S776,'자료입력 및 결과표시'!C$9)&gt;=1),3,0)</f>
        <v>0</v>
      </c>
      <c r="AF776" s="53">
        <f>IF(AND(NOT(AA776=0),$I776='자료입력 및 결과표시'!$A$4,COUNTIF('업무중복도(데이터 입력)'!$M776:$S776,'자료입력 및 결과표시'!D$9)&gt;=1),4,0)</f>
        <v>0</v>
      </c>
      <c r="AH776" s="20" t="str">
        <f t="shared" si="241"/>
        <v>\\\0</v>
      </c>
      <c r="AI776" s="20" t="str">
        <f t="shared" si="242"/>
        <v>\\\0</v>
      </c>
      <c r="AJ776" s="20" t="str">
        <f t="shared" si="243"/>
        <v>\\\0</v>
      </c>
      <c r="AK776" s="20" t="str">
        <f t="shared" si="244"/>
        <v>\\\0</v>
      </c>
      <c r="AM776" s="63" t="str">
        <f ca="1">IFERROR(MATCH('자료입력 및 결과표시'!$U$4,OFFSET($AH$3,$AM775,,1000),0)+$AM775,"")</f>
        <v/>
      </c>
      <c r="AN776" s="63" t="str">
        <f ca="1">IFERROR(MATCH('자료입력 및 결과표시'!$V$4,OFFSET($AI$3,$AN775,,1000),0)+$AN775,"")</f>
        <v/>
      </c>
      <c r="AO776" s="63" t="str">
        <f ca="1">IFERROR(MATCH('자료입력 및 결과표시'!$W$4,OFFSET($AJ$3,$AO775,,1000),0)+$AO775,"")</f>
        <v/>
      </c>
      <c r="AP776" s="63" t="str">
        <f ca="1">IFERROR(MATCH('자료입력 및 결과표시'!$X$4,OFFSET($AK$3,$AP775,,1000),0)+$AP775,"")</f>
        <v/>
      </c>
      <c r="AQ776" s="63" t="str">
        <f t="shared" ca="1" si="245"/>
        <v/>
      </c>
      <c r="AR776" s="63" t="str">
        <f t="shared" ca="1" si="246"/>
        <v/>
      </c>
      <c r="AS776" s="63" t="str">
        <f t="shared" ca="1" si="247"/>
        <v/>
      </c>
      <c r="AT776" s="63" t="str">
        <f t="shared" ca="1" si="248"/>
        <v/>
      </c>
      <c r="AU776" s="63" t="str">
        <f t="shared" ca="1" si="249"/>
        <v/>
      </c>
      <c r="AV776" s="63" t="str">
        <f t="shared" ca="1" si="250"/>
        <v/>
      </c>
      <c r="AW776" s="63" t="str">
        <f t="shared" ca="1" si="251"/>
        <v/>
      </c>
      <c r="AX776" s="63" t="str">
        <f t="shared" ca="1" si="252"/>
        <v/>
      </c>
      <c r="BC776"/>
    </row>
    <row r="777" spans="1:55" ht="16.5" x14ac:dyDescent="0.15">
      <c r="A777" s="60" t="str">
        <f ca="1">IFERROR(MATCH('자료입력 및 결과표시'!$A$4,OFFSET($I$3,$A776,,1000),0)+$A776,"")</f>
        <v/>
      </c>
      <c r="B777" s="60" t="str">
        <f t="shared" ca="1" si="235"/>
        <v/>
      </c>
      <c r="H777" s="18">
        <f t="shared" si="236"/>
        <v>0</v>
      </c>
      <c r="I777" s="129"/>
      <c r="J777" s="130"/>
      <c r="K777" s="131"/>
      <c r="L777" s="132"/>
      <c r="M777" s="113"/>
      <c r="N777" s="114"/>
      <c r="O777" s="114"/>
      <c r="P777" s="114"/>
      <c r="Q777" s="114"/>
      <c r="R777" s="114"/>
      <c r="S777" s="115"/>
      <c r="T777" s="116"/>
      <c r="U777" s="133"/>
      <c r="V777" s="134"/>
      <c r="W777" s="135"/>
      <c r="X777" s="141">
        <f t="shared" si="237"/>
        <v>0</v>
      </c>
      <c r="Y777" s="142">
        <f t="shared" si="238"/>
        <v>0</v>
      </c>
      <c r="Z777" s="142">
        <f t="shared" si="239"/>
        <v>0</v>
      </c>
      <c r="AA777" s="143">
        <f t="shared" si="240"/>
        <v>0</v>
      </c>
      <c r="AC777" s="53">
        <f>IF(AND(NOT(X777=0),$I777='자료입력 및 결과표시'!$A$4,COUNTIF('업무중복도(데이터 입력)'!$M777:$S777,'자료입력 및 결과표시'!A$9)&gt;=1),1,0)</f>
        <v>0</v>
      </c>
      <c r="AD777" s="53">
        <f>IF(AND(NOT(Y777=0),$I777='자료입력 및 결과표시'!$A$4,COUNTIF('업무중복도(데이터 입력)'!$M777:$S777,'자료입력 및 결과표시'!B$9)&gt;=1),2,0)</f>
        <v>0</v>
      </c>
      <c r="AE777" s="53">
        <f>IF(AND(NOT(Z777=0),$I777='자료입력 및 결과표시'!$A$4,COUNTIF('업무중복도(데이터 입력)'!$M777:$S777,'자료입력 및 결과표시'!C$9)&gt;=1),3,0)</f>
        <v>0</v>
      </c>
      <c r="AF777" s="53">
        <f>IF(AND(NOT(AA777=0),$I777='자료입력 및 결과표시'!$A$4,COUNTIF('업무중복도(데이터 입력)'!$M777:$S777,'자료입력 및 결과표시'!D$9)&gt;=1),4,0)</f>
        <v>0</v>
      </c>
      <c r="AH777" s="20" t="str">
        <f t="shared" si="241"/>
        <v>\\\0</v>
      </c>
      <c r="AI777" s="20" t="str">
        <f t="shared" si="242"/>
        <v>\\\0</v>
      </c>
      <c r="AJ777" s="20" t="str">
        <f t="shared" si="243"/>
        <v>\\\0</v>
      </c>
      <c r="AK777" s="20" t="str">
        <f t="shared" si="244"/>
        <v>\\\0</v>
      </c>
      <c r="AM777" s="63" t="str">
        <f ca="1">IFERROR(MATCH('자료입력 및 결과표시'!$U$4,OFFSET($AH$3,$AM776,,1000),0)+$AM776,"")</f>
        <v/>
      </c>
      <c r="AN777" s="63" t="str">
        <f ca="1">IFERROR(MATCH('자료입력 및 결과표시'!$V$4,OFFSET($AI$3,$AN776,,1000),0)+$AN776,"")</f>
        <v/>
      </c>
      <c r="AO777" s="63" t="str">
        <f ca="1">IFERROR(MATCH('자료입력 및 결과표시'!$W$4,OFFSET($AJ$3,$AO776,,1000),0)+$AO776,"")</f>
        <v/>
      </c>
      <c r="AP777" s="63" t="str">
        <f ca="1">IFERROR(MATCH('자료입력 및 결과표시'!$X$4,OFFSET($AK$3,$AP776,,1000),0)+$AP776,"")</f>
        <v/>
      </c>
      <c r="AQ777" s="63" t="str">
        <f t="shared" ca="1" si="245"/>
        <v/>
      </c>
      <c r="AR777" s="63" t="str">
        <f t="shared" ca="1" si="246"/>
        <v/>
      </c>
      <c r="AS777" s="63" t="str">
        <f t="shared" ca="1" si="247"/>
        <v/>
      </c>
      <c r="AT777" s="63" t="str">
        <f t="shared" ca="1" si="248"/>
        <v/>
      </c>
      <c r="AU777" s="63" t="str">
        <f t="shared" ca="1" si="249"/>
        <v/>
      </c>
      <c r="AV777" s="63" t="str">
        <f t="shared" ca="1" si="250"/>
        <v/>
      </c>
      <c r="AW777" s="63" t="str">
        <f t="shared" ca="1" si="251"/>
        <v/>
      </c>
      <c r="AX777" s="63" t="str">
        <f t="shared" ca="1" si="252"/>
        <v/>
      </c>
      <c r="BC777"/>
    </row>
    <row r="778" spans="1:55" ht="16.5" x14ac:dyDescent="0.15">
      <c r="A778" s="60" t="str">
        <f ca="1">IFERROR(MATCH('자료입력 및 결과표시'!$A$4,OFFSET($I$3,$A777,,1000),0)+$A777,"")</f>
        <v/>
      </c>
      <c r="B778" s="60" t="str">
        <f t="shared" ca="1" si="235"/>
        <v/>
      </c>
      <c r="H778" s="18">
        <f t="shared" si="236"/>
        <v>0</v>
      </c>
      <c r="I778" s="129"/>
      <c r="J778" s="130"/>
      <c r="K778" s="131"/>
      <c r="L778" s="132"/>
      <c r="M778" s="113"/>
      <c r="N778" s="114"/>
      <c r="O778" s="114"/>
      <c r="P778" s="114"/>
      <c r="Q778" s="114"/>
      <c r="R778" s="114"/>
      <c r="S778" s="115"/>
      <c r="T778" s="116"/>
      <c r="U778" s="133"/>
      <c r="V778" s="134"/>
      <c r="W778" s="135"/>
      <c r="X778" s="141">
        <f t="shared" si="237"/>
        <v>0</v>
      </c>
      <c r="Y778" s="142">
        <f t="shared" si="238"/>
        <v>0</v>
      </c>
      <c r="Z778" s="142">
        <f t="shared" si="239"/>
        <v>0</v>
      </c>
      <c r="AA778" s="143">
        <f t="shared" si="240"/>
        <v>0</v>
      </c>
      <c r="AC778" s="53">
        <f>IF(AND(NOT(X778=0),$I778='자료입력 및 결과표시'!$A$4,COUNTIF('업무중복도(데이터 입력)'!$M778:$S778,'자료입력 및 결과표시'!A$9)&gt;=1),1,0)</f>
        <v>0</v>
      </c>
      <c r="AD778" s="53">
        <f>IF(AND(NOT(Y778=0),$I778='자료입력 및 결과표시'!$A$4,COUNTIF('업무중복도(데이터 입력)'!$M778:$S778,'자료입력 및 결과표시'!B$9)&gt;=1),2,0)</f>
        <v>0</v>
      </c>
      <c r="AE778" s="53">
        <f>IF(AND(NOT(Z778=0),$I778='자료입력 및 결과표시'!$A$4,COUNTIF('업무중복도(데이터 입력)'!$M778:$S778,'자료입력 및 결과표시'!C$9)&gt;=1),3,0)</f>
        <v>0</v>
      </c>
      <c r="AF778" s="53">
        <f>IF(AND(NOT(AA778=0),$I778='자료입력 및 결과표시'!$A$4,COUNTIF('업무중복도(데이터 입력)'!$M778:$S778,'자료입력 및 결과표시'!D$9)&gt;=1),4,0)</f>
        <v>0</v>
      </c>
      <c r="AH778" s="20" t="str">
        <f t="shared" si="241"/>
        <v>\\\0</v>
      </c>
      <c r="AI778" s="20" t="str">
        <f t="shared" si="242"/>
        <v>\\\0</v>
      </c>
      <c r="AJ778" s="20" t="str">
        <f t="shared" si="243"/>
        <v>\\\0</v>
      </c>
      <c r="AK778" s="20" t="str">
        <f t="shared" si="244"/>
        <v>\\\0</v>
      </c>
      <c r="AM778" s="63" t="str">
        <f ca="1">IFERROR(MATCH('자료입력 및 결과표시'!$U$4,OFFSET($AH$3,$AM777,,1000),0)+$AM777,"")</f>
        <v/>
      </c>
      <c r="AN778" s="63" t="str">
        <f ca="1">IFERROR(MATCH('자료입력 및 결과표시'!$V$4,OFFSET($AI$3,$AN777,,1000),0)+$AN777,"")</f>
        <v/>
      </c>
      <c r="AO778" s="63" t="str">
        <f ca="1">IFERROR(MATCH('자료입력 및 결과표시'!$W$4,OFFSET($AJ$3,$AO777,,1000),0)+$AO777,"")</f>
        <v/>
      </c>
      <c r="AP778" s="63" t="str">
        <f ca="1">IFERROR(MATCH('자료입력 및 결과표시'!$X$4,OFFSET($AK$3,$AP777,,1000),0)+$AP777,"")</f>
        <v/>
      </c>
      <c r="AQ778" s="63" t="str">
        <f t="shared" ca="1" si="245"/>
        <v/>
      </c>
      <c r="AR778" s="63" t="str">
        <f t="shared" ca="1" si="246"/>
        <v/>
      </c>
      <c r="AS778" s="63" t="str">
        <f t="shared" ca="1" si="247"/>
        <v/>
      </c>
      <c r="AT778" s="63" t="str">
        <f t="shared" ca="1" si="248"/>
        <v/>
      </c>
      <c r="AU778" s="63" t="str">
        <f t="shared" ca="1" si="249"/>
        <v/>
      </c>
      <c r="AV778" s="63" t="str">
        <f t="shared" ca="1" si="250"/>
        <v/>
      </c>
      <c r="AW778" s="63" t="str">
        <f t="shared" ca="1" si="251"/>
        <v/>
      </c>
      <c r="AX778" s="63" t="str">
        <f t="shared" ca="1" si="252"/>
        <v/>
      </c>
      <c r="BC778"/>
    </row>
    <row r="779" spans="1:55" ht="16.5" x14ac:dyDescent="0.15">
      <c r="A779" s="60" t="str">
        <f ca="1">IFERROR(MATCH('자료입력 및 결과표시'!$A$4,OFFSET($I$3,$A778,,1000),0)+$A778,"")</f>
        <v/>
      </c>
      <c r="B779" s="60" t="str">
        <f t="shared" ca="1" si="235"/>
        <v/>
      </c>
      <c r="H779" s="18">
        <f t="shared" si="236"/>
        <v>0</v>
      </c>
      <c r="I779" s="129"/>
      <c r="J779" s="130"/>
      <c r="K779" s="131"/>
      <c r="L779" s="132"/>
      <c r="M779" s="113"/>
      <c r="N779" s="114"/>
      <c r="O779" s="114"/>
      <c r="P779" s="114"/>
      <c r="Q779" s="114"/>
      <c r="R779" s="114"/>
      <c r="S779" s="115"/>
      <c r="T779" s="116"/>
      <c r="U779" s="133"/>
      <c r="V779" s="134"/>
      <c r="W779" s="135"/>
      <c r="X779" s="141">
        <f t="shared" si="237"/>
        <v>0</v>
      </c>
      <c r="Y779" s="142">
        <f t="shared" si="238"/>
        <v>0</v>
      </c>
      <c r="Z779" s="142">
        <f t="shared" si="239"/>
        <v>0</v>
      </c>
      <c r="AA779" s="143">
        <f t="shared" si="240"/>
        <v>0</v>
      </c>
      <c r="AC779" s="53">
        <f>IF(AND(NOT(X779=0),$I779='자료입력 및 결과표시'!$A$4,COUNTIF('업무중복도(데이터 입력)'!$M779:$S779,'자료입력 및 결과표시'!A$9)&gt;=1),1,0)</f>
        <v>0</v>
      </c>
      <c r="AD779" s="53">
        <f>IF(AND(NOT(Y779=0),$I779='자료입력 및 결과표시'!$A$4,COUNTIF('업무중복도(데이터 입력)'!$M779:$S779,'자료입력 및 결과표시'!B$9)&gt;=1),2,0)</f>
        <v>0</v>
      </c>
      <c r="AE779" s="53">
        <f>IF(AND(NOT(Z779=0),$I779='자료입력 및 결과표시'!$A$4,COUNTIF('업무중복도(데이터 입력)'!$M779:$S779,'자료입력 및 결과표시'!C$9)&gt;=1),3,0)</f>
        <v>0</v>
      </c>
      <c r="AF779" s="53">
        <f>IF(AND(NOT(AA779=0),$I779='자료입력 및 결과표시'!$A$4,COUNTIF('업무중복도(데이터 입력)'!$M779:$S779,'자료입력 및 결과표시'!D$9)&gt;=1),4,0)</f>
        <v>0</v>
      </c>
      <c r="AH779" s="20" t="str">
        <f t="shared" si="241"/>
        <v>\\\0</v>
      </c>
      <c r="AI779" s="20" t="str">
        <f t="shared" si="242"/>
        <v>\\\0</v>
      </c>
      <c r="AJ779" s="20" t="str">
        <f t="shared" si="243"/>
        <v>\\\0</v>
      </c>
      <c r="AK779" s="20" t="str">
        <f t="shared" si="244"/>
        <v>\\\0</v>
      </c>
      <c r="AM779" s="63" t="str">
        <f ca="1">IFERROR(MATCH('자료입력 및 결과표시'!$U$4,OFFSET($AH$3,$AM778,,1000),0)+$AM778,"")</f>
        <v/>
      </c>
      <c r="AN779" s="63" t="str">
        <f ca="1">IFERROR(MATCH('자료입력 및 결과표시'!$V$4,OFFSET($AI$3,$AN778,,1000),0)+$AN778,"")</f>
        <v/>
      </c>
      <c r="AO779" s="63" t="str">
        <f ca="1">IFERROR(MATCH('자료입력 및 결과표시'!$W$4,OFFSET($AJ$3,$AO778,,1000),0)+$AO778,"")</f>
        <v/>
      </c>
      <c r="AP779" s="63" t="str">
        <f ca="1">IFERROR(MATCH('자료입력 및 결과표시'!$X$4,OFFSET($AK$3,$AP778,,1000),0)+$AP778,"")</f>
        <v/>
      </c>
      <c r="AQ779" s="63" t="str">
        <f t="shared" ca="1" si="245"/>
        <v/>
      </c>
      <c r="AR779" s="63" t="str">
        <f t="shared" ca="1" si="246"/>
        <v/>
      </c>
      <c r="AS779" s="63" t="str">
        <f t="shared" ca="1" si="247"/>
        <v/>
      </c>
      <c r="AT779" s="63" t="str">
        <f t="shared" ca="1" si="248"/>
        <v/>
      </c>
      <c r="AU779" s="63" t="str">
        <f t="shared" ca="1" si="249"/>
        <v/>
      </c>
      <c r="AV779" s="63" t="str">
        <f t="shared" ca="1" si="250"/>
        <v/>
      </c>
      <c r="AW779" s="63" t="str">
        <f t="shared" ca="1" si="251"/>
        <v/>
      </c>
      <c r="AX779" s="63" t="str">
        <f t="shared" ca="1" si="252"/>
        <v/>
      </c>
      <c r="BC779"/>
    </row>
    <row r="780" spans="1:55" ht="16.5" x14ac:dyDescent="0.15">
      <c r="A780" s="60" t="str">
        <f ca="1">IFERROR(MATCH('자료입력 및 결과표시'!$A$4,OFFSET($I$3,$A779,,1000),0)+$A779,"")</f>
        <v/>
      </c>
      <c r="B780" s="60" t="str">
        <f t="shared" ca="1" si="235"/>
        <v/>
      </c>
      <c r="H780" s="18">
        <f t="shared" si="236"/>
        <v>0</v>
      </c>
      <c r="I780" s="129"/>
      <c r="J780" s="130"/>
      <c r="K780" s="131"/>
      <c r="L780" s="132"/>
      <c r="M780" s="113"/>
      <c r="N780" s="114"/>
      <c r="O780" s="114"/>
      <c r="P780" s="114"/>
      <c r="Q780" s="114"/>
      <c r="R780" s="114"/>
      <c r="S780" s="115"/>
      <c r="T780" s="116"/>
      <c r="U780" s="133"/>
      <c r="V780" s="134"/>
      <c r="W780" s="135"/>
      <c r="X780" s="141">
        <f t="shared" si="237"/>
        <v>0</v>
      </c>
      <c r="Y780" s="142">
        <f t="shared" si="238"/>
        <v>0</v>
      </c>
      <c r="Z780" s="142">
        <f t="shared" si="239"/>
        <v>0</v>
      </c>
      <c r="AA780" s="143">
        <f t="shared" si="240"/>
        <v>0</v>
      </c>
      <c r="AC780" s="53">
        <f>IF(AND(NOT(X780=0),$I780='자료입력 및 결과표시'!$A$4,COUNTIF('업무중복도(데이터 입력)'!$M780:$S780,'자료입력 및 결과표시'!A$9)&gt;=1),1,0)</f>
        <v>0</v>
      </c>
      <c r="AD780" s="53">
        <f>IF(AND(NOT(Y780=0),$I780='자료입력 및 결과표시'!$A$4,COUNTIF('업무중복도(데이터 입력)'!$M780:$S780,'자료입력 및 결과표시'!B$9)&gt;=1),2,0)</f>
        <v>0</v>
      </c>
      <c r="AE780" s="53">
        <f>IF(AND(NOT(Z780=0),$I780='자료입력 및 결과표시'!$A$4,COUNTIF('업무중복도(데이터 입력)'!$M780:$S780,'자료입력 및 결과표시'!C$9)&gt;=1),3,0)</f>
        <v>0</v>
      </c>
      <c r="AF780" s="53">
        <f>IF(AND(NOT(AA780=0),$I780='자료입력 및 결과표시'!$A$4,COUNTIF('업무중복도(데이터 입력)'!$M780:$S780,'자료입력 및 결과표시'!D$9)&gt;=1),4,0)</f>
        <v>0</v>
      </c>
      <c r="AH780" s="20" t="str">
        <f t="shared" si="241"/>
        <v>\\\0</v>
      </c>
      <c r="AI780" s="20" t="str">
        <f t="shared" si="242"/>
        <v>\\\0</v>
      </c>
      <c r="AJ780" s="20" t="str">
        <f t="shared" si="243"/>
        <v>\\\0</v>
      </c>
      <c r="AK780" s="20" t="str">
        <f t="shared" si="244"/>
        <v>\\\0</v>
      </c>
      <c r="AM780" s="63" t="str">
        <f ca="1">IFERROR(MATCH('자료입력 및 결과표시'!$U$4,OFFSET($AH$3,$AM779,,1000),0)+$AM779,"")</f>
        <v/>
      </c>
      <c r="AN780" s="63" t="str">
        <f ca="1">IFERROR(MATCH('자료입력 및 결과표시'!$V$4,OFFSET($AI$3,$AN779,,1000),0)+$AN779,"")</f>
        <v/>
      </c>
      <c r="AO780" s="63" t="str">
        <f ca="1">IFERROR(MATCH('자료입력 및 결과표시'!$W$4,OFFSET($AJ$3,$AO779,,1000),0)+$AO779,"")</f>
        <v/>
      </c>
      <c r="AP780" s="63" t="str">
        <f ca="1">IFERROR(MATCH('자료입력 및 결과표시'!$X$4,OFFSET($AK$3,$AP779,,1000),0)+$AP779,"")</f>
        <v/>
      </c>
      <c r="AQ780" s="63" t="str">
        <f t="shared" ca="1" si="245"/>
        <v/>
      </c>
      <c r="AR780" s="63" t="str">
        <f t="shared" ca="1" si="246"/>
        <v/>
      </c>
      <c r="AS780" s="63" t="str">
        <f t="shared" ca="1" si="247"/>
        <v/>
      </c>
      <c r="AT780" s="63" t="str">
        <f t="shared" ca="1" si="248"/>
        <v/>
      </c>
      <c r="AU780" s="63" t="str">
        <f t="shared" ca="1" si="249"/>
        <v/>
      </c>
      <c r="AV780" s="63" t="str">
        <f t="shared" ca="1" si="250"/>
        <v/>
      </c>
      <c r="AW780" s="63" t="str">
        <f t="shared" ca="1" si="251"/>
        <v/>
      </c>
      <c r="AX780" s="63" t="str">
        <f t="shared" ca="1" si="252"/>
        <v/>
      </c>
      <c r="BC780"/>
    </row>
    <row r="781" spans="1:55" ht="16.5" x14ac:dyDescent="0.15">
      <c r="A781" s="60" t="str">
        <f ca="1">IFERROR(MATCH('자료입력 및 결과표시'!$A$4,OFFSET($I$3,$A780,,1000),0)+$A780,"")</f>
        <v/>
      </c>
      <c r="B781" s="60" t="str">
        <f t="shared" ca="1" si="235"/>
        <v/>
      </c>
      <c r="H781" s="18">
        <f t="shared" si="236"/>
        <v>0</v>
      </c>
      <c r="I781" s="129"/>
      <c r="J781" s="130"/>
      <c r="K781" s="131"/>
      <c r="L781" s="132"/>
      <c r="M781" s="113"/>
      <c r="N781" s="114"/>
      <c r="O781" s="114"/>
      <c r="P781" s="114"/>
      <c r="Q781" s="114"/>
      <c r="R781" s="114"/>
      <c r="S781" s="115"/>
      <c r="T781" s="116"/>
      <c r="U781" s="133"/>
      <c r="V781" s="134"/>
      <c r="W781" s="135"/>
      <c r="X781" s="141">
        <f t="shared" si="237"/>
        <v>0</v>
      </c>
      <c r="Y781" s="142">
        <f t="shared" si="238"/>
        <v>0</v>
      </c>
      <c r="Z781" s="142">
        <f t="shared" si="239"/>
        <v>0</v>
      </c>
      <c r="AA781" s="143">
        <f t="shared" si="240"/>
        <v>0</v>
      </c>
      <c r="AC781" s="53">
        <f>IF(AND(NOT(X781=0),$I781='자료입력 및 결과표시'!$A$4,COUNTIF('업무중복도(데이터 입력)'!$M781:$S781,'자료입력 및 결과표시'!A$9)&gt;=1),1,0)</f>
        <v>0</v>
      </c>
      <c r="AD781" s="53">
        <f>IF(AND(NOT(Y781=0),$I781='자료입력 및 결과표시'!$A$4,COUNTIF('업무중복도(데이터 입력)'!$M781:$S781,'자료입력 및 결과표시'!B$9)&gt;=1),2,0)</f>
        <v>0</v>
      </c>
      <c r="AE781" s="53">
        <f>IF(AND(NOT(Z781=0),$I781='자료입력 및 결과표시'!$A$4,COUNTIF('업무중복도(데이터 입력)'!$M781:$S781,'자료입력 및 결과표시'!C$9)&gt;=1),3,0)</f>
        <v>0</v>
      </c>
      <c r="AF781" s="53">
        <f>IF(AND(NOT(AA781=0),$I781='자료입력 및 결과표시'!$A$4,COUNTIF('업무중복도(데이터 입력)'!$M781:$S781,'자료입력 및 결과표시'!D$9)&gt;=1),4,0)</f>
        <v>0</v>
      </c>
      <c r="AH781" s="20" t="str">
        <f t="shared" si="241"/>
        <v>\\\0</v>
      </c>
      <c r="AI781" s="20" t="str">
        <f t="shared" si="242"/>
        <v>\\\0</v>
      </c>
      <c r="AJ781" s="20" t="str">
        <f t="shared" si="243"/>
        <v>\\\0</v>
      </c>
      <c r="AK781" s="20" t="str">
        <f t="shared" si="244"/>
        <v>\\\0</v>
      </c>
      <c r="AM781" s="63" t="str">
        <f ca="1">IFERROR(MATCH('자료입력 및 결과표시'!$U$4,OFFSET($AH$3,$AM780,,1000),0)+$AM780,"")</f>
        <v/>
      </c>
      <c r="AN781" s="63" t="str">
        <f ca="1">IFERROR(MATCH('자료입력 및 결과표시'!$V$4,OFFSET($AI$3,$AN780,,1000),0)+$AN780,"")</f>
        <v/>
      </c>
      <c r="AO781" s="63" t="str">
        <f ca="1">IFERROR(MATCH('자료입력 및 결과표시'!$W$4,OFFSET($AJ$3,$AO780,,1000),0)+$AO780,"")</f>
        <v/>
      </c>
      <c r="AP781" s="63" t="str">
        <f ca="1">IFERROR(MATCH('자료입력 및 결과표시'!$X$4,OFFSET($AK$3,$AP780,,1000),0)+$AP780,"")</f>
        <v/>
      </c>
      <c r="AQ781" s="63" t="str">
        <f t="shared" ca="1" si="245"/>
        <v/>
      </c>
      <c r="AR781" s="63" t="str">
        <f t="shared" ca="1" si="246"/>
        <v/>
      </c>
      <c r="AS781" s="63" t="str">
        <f t="shared" ca="1" si="247"/>
        <v/>
      </c>
      <c r="AT781" s="63" t="str">
        <f t="shared" ca="1" si="248"/>
        <v/>
      </c>
      <c r="AU781" s="63" t="str">
        <f t="shared" ca="1" si="249"/>
        <v/>
      </c>
      <c r="AV781" s="63" t="str">
        <f t="shared" ca="1" si="250"/>
        <v/>
      </c>
      <c r="AW781" s="63" t="str">
        <f t="shared" ca="1" si="251"/>
        <v/>
      </c>
      <c r="AX781" s="63" t="str">
        <f t="shared" ca="1" si="252"/>
        <v/>
      </c>
      <c r="BC781"/>
    </row>
    <row r="782" spans="1:55" ht="16.5" x14ac:dyDescent="0.15">
      <c r="A782" s="60" t="str">
        <f ca="1">IFERROR(MATCH('자료입력 및 결과표시'!$A$4,OFFSET($I$3,$A781,,1000),0)+$A781,"")</f>
        <v/>
      </c>
      <c r="B782" s="60" t="str">
        <f t="shared" ca="1" si="235"/>
        <v/>
      </c>
      <c r="H782" s="18">
        <f t="shared" si="236"/>
        <v>0</v>
      </c>
      <c r="I782" s="129"/>
      <c r="J782" s="130"/>
      <c r="K782" s="131"/>
      <c r="L782" s="132"/>
      <c r="M782" s="113"/>
      <c r="N782" s="114"/>
      <c r="O782" s="114"/>
      <c r="P782" s="114"/>
      <c r="Q782" s="114"/>
      <c r="R782" s="114"/>
      <c r="S782" s="115"/>
      <c r="T782" s="116"/>
      <c r="U782" s="133"/>
      <c r="V782" s="134"/>
      <c r="W782" s="135"/>
      <c r="X782" s="141">
        <f t="shared" si="237"/>
        <v>0</v>
      </c>
      <c r="Y782" s="142">
        <f t="shared" si="238"/>
        <v>0</v>
      </c>
      <c r="Z782" s="142">
        <f t="shared" si="239"/>
        <v>0</v>
      </c>
      <c r="AA782" s="143">
        <f t="shared" si="240"/>
        <v>0</v>
      </c>
      <c r="AC782" s="53">
        <f>IF(AND(NOT(X782=0),$I782='자료입력 및 결과표시'!$A$4,COUNTIF('업무중복도(데이터 입력)'!$M782:$S782,'자료입력 및 결과표시'!A$9)&gt;=1),1,0)</f>
        <v>0</v>
      </c>
      <c r="AD782" s="53">
        <f>IF(AND(NOT(Y782=0),$I782='자료입력 및 결과표시'!$A$4,COUNTIF('업무중복도(데이터 입력)'!$M782:$S782,'자료입력 및 결과표시'!B$9)&gt;=1),2,0)</f>
        <v>0</v>
      </c>
      <c r="AE782" s="53">
        <f>IF(AND(NOT(Z782=0),$I782='자료입력 및 결과표시'!$A$4,COUNTIF('업무중복도(데이터 입력)'!$M782:$S782,'자료입력 및 결과표시'!C$9)&gt;=1),3,0)</f>
        <v>0</v>
      </c>
      <c r="AF782" s="53">
        <f>IF(AND(NOT(AA782=0),$I782='자료입력 및 결과표시'!$A$4,COUNTIF('업무중복도(데이터 입력)'!$M782:$S782,'자료입력 및 결과표시'!D$9)&gt;=1),4,0)</f>
        <v>0</v>
      </c>
      <c r="AH782" s="20" t="str">
        <f t="shared" si="241"/>
        <v>\\\0</v>
      </c>
      <c r="AI782" s="20" t="str">
        <f t="shared" si="242"/>
        <v>\\\0</v>
      </c>
      <c r="AJ782" s="20" t="str">
        <f t="shared" si="243"/>
        <v>\\\0</v>
      </c>
      <c r="AK782" s="20" t="str">
        <f t="shared" si="244"/>
        <v>\\\0</v>
      </c>
      <c r="AM782" s="63" t="str">
        <f ca="1">IFERROR(MATCH('자료입력 및 결과표시'!$U$4,OFFSET($AH$3,$AM781,,1000),0)+$AM781,"")</f>
        <v/>
      </c>
      <c r="AN782" s="63" t="str">
        <f ca="1">IFERROR(MATCH('자료입력 및 결과표시'!$V$4,OFFSET($AI$3,$AN781,,1000),0)+$AN781,"")</f>
        <v/>
      </c>
      <c r="AO782" s="63" t="str">
        <f ca="1">IFERROR(MATCH('자료입력 및 결과표시'!$W$4,OFFSET($AJ$3,$AO781,,1000),0)+$AO781,"")</f>
        <v/>
      </c>
      <c r="AP782" s="63" t="str">
        <f ca="1">IFERROR(MATCH('자료입력 및 결과표시'!$X$4,OFFSET($AK$3,$AP781,,1000),0)+$AP781,"")</f>
        <v/>
      </c>
      <c r="AQ782" s="63" t="str">
        <f t="shared" ca="1" si="245"/>
        <v/>
      </c>
      <c r="AR782" s="63" t="str">
        <f t="shared" ca="1" si="246"/>
        <v/>
      </c>
      <c r="AS782" s="63" t="str">
        <f t="shared" ca="1" si="247"/>
        <v/>
      </c>
      <c r="AT782" s="63" t="str">
        <f t="shared" ca="1" si="248"/>
        <v/>
      </c>
      <c r="AU782" s="63" t="str">
        <f t="shared" ca="1" si="249"/>
        <v/>
      </c>
      <c r="AV782" s="63" t="str">
        <f t="shared" ca="1" si="250"/>
        <v/>
      </c>
      <c r="AW782" s="63" t="str">
        <f t="shared" ca="1" si="251"/>
        <v/>
      </c>
      <c r="AX782" s="63" t="str">
        <f t="shared" ca="1" si="252"/>
        <v/>
      </c>
      <c r="BC782"/>
    </row>
    <row r="783" spans="1:55" ht="16.5" x14ac:dyDescent="0.15">
      <c r="A783" s="60" t="str">
        <f ca="1">IFERROR(MATCH('자료입력 및 결과표시'!$A$4,OFFSET($I$3,$A782,,1000),0)+$A782,"")</f>
        <v/>
      </c>
      <c r="B783" s="60" t="str">
        <f t="shared" ca="1" si="235"/>
        <v/>
      </c>
      <c r="H783" s="18">
        <f t="shared" si="236"/>
        <v>0</v>
      </c>
      <c r="I783" s="129"/>
      <c r="J783" s="130"/>
      <c r="K783" s="131"/>
      <c r="L783" s="132"/>
      <c r="M783" s="113"/>
      <c r="N783" s="114"/>
      <c r="O783" s="114"/>
      <c r="P783" s="114"/>
      <c r="Q783" s="114"/>
      <c r="R783" s="114"/>
      <c r="S783" s="115"/>
      <c r="T783" s="116"/>
      <c r="U783" s="133"/>
      <c r="V783" s="134"/>
      <c r="W783" s="135"/>
      <c r="X783" s="141">
        <f t="shared" si="237"/>
        <v>0</v>
      </c>
      <c r="Y783" s="142">
        <f t="shared" si="238"/>
        <v>0</v>
      </c>
      <c r="Z783" s="142">
        <f t="shared" si="239"/>
        <v>0</v>
      </c>
      <c r="AA783" s="143">
        <f t="shared" si="240"/>
        <v>0</v>
      </c>
      <c r="AC783" s="53">
        <f>IF(AND(NOT(X783=0),$I783='자료입력 및 결과표시'!$A$4,COUNTIF('업무중복도(데이터 입력)'!$M783:$S783,'자료입력 및 결과표시'!A$9)&gt;=1),1,0)</f>
        <v>0</v>
      </c>
      <c r="AD783" s="53">
        <f>IF(AND(NOT(Y783=0),$I783='자료입력 및 결과표시'!$A$4,COUNTIF('업무중복도(데이터 입력)'!$M783:$S783,'자료입력 및 결과표시'!B$9)&gt;=1),2,0)</f>
        <v>0</v>
      </c>
      <c r="AE783" s="53">
        <f>IF(AND(NOT(Z783=0),$I783='자료입력 및 결과표시'!$A$4,COUNTIF('업무중복도(데이터 입력)'!$M783:$S783,'자료입력 및 결과표시'!C$9)&gt;=1),3,0)</f>
        <v>0</v>
      </c>
      <c r="AF783" s="53">
        <f>IF(AND(NOT(AA783=0),$I783='자료입력 및 결과표시'!$A$4,COUNTIF('업무중복도(데이터 입력)'!$M783:$S783,'자료입력 및 결과표시'!D$9)&gt;=1),4,0)</f>
        <v>0</v>
      </c>
      <c r="AH783" s="20" t="str">
        <f t="shared" si="241"/>
        <v>\\\0</v>
      </c>
      <c r="AI783" s="20" t="str">
        <f t="shared" si="242"/>
        <v>\\\0</v>
      </c>
      <c r="AJ783" s="20" t="str">
        <f t="shared" si="243"/>
        <v>\\\0</v>
      </c>
      <c r="AK783" s="20" t="str">
        <f t="shared" si="244"/>
        <v>\\\0</v>
      </c>
      <c r="AM783" s="63" t="str">
        <f ca="1">IFERROR(MATCH('자료입력 및 결과표시'!$U$4,OFFSET($AH$3,$AM782,,1000),0)+$AM782,"")</f>
        <v/>
      </c>
      <c r="AN783" s="63" t="str">
        <f ca="1">IFERROR(MATCH('자료입력 및 결과표시'!$V$4,OFFSET($AI$3,$AN782,,1000),0)+$AN782,"")</f>
        <v/>
      </c>
      <c r="AO783" s="63" t="str">
        <f ca="1">IFERROR(MATCH('자료입력 및 결과표시'!$W$4,OFFSET($AJ$3,$AO782,,1000),0)+$AO782,"")</f>
        <v/>
      </c>
      <c r="AP783" s="63" t="str">
        <f ca="1">IFERROR(MATCH('자료입력 및 결과표시'!$X$4,OFFSET($AK$3,$AP782,,1000),0)+$AP782,"")</f>
        <v/>
      </c>
      <c r="AQ783" s="63" t="str">
        <f t="shared" ca="1" si="245"/>
        <v/>
      </c>
      <c r="AR783" s="63" t="str">
        <f t="shared" ca="1" si="246"/>
        <v/>
      </c>
      <c r="AS783" s="63" t="str">
        <f t="shared" ca="1" si="247"/>
        <v/>
      </c>
      <c r="AT783" s="63" t="str">
        <f t="shared" ca="1" si="248"/>
        <v/>
      </c>
      <c r="AU783" s="63" t="str">
        <f t="shared" ca="1" si="249"/>
        <v/>
      </c>
      <c r="AV783" s="63" t="str">
        <f t="shared" ca="1" si="250"/>
        <v/>
      </c>
      <c r="AW783" s="63" t="str">
        <f t="shared" ca="1" si="251"/>
        <v/>
      </c>
      <c r="AX783" s="63" t="str">
        <f t="shared" ca="1" si="252"/>
        <v/>
      </c>
      <c r="BC783"/>
    </row>
    <row r="784" spans="1:55" ht="16.5" x14ac:dyDescent="0.15">
      <c r="A784" s="60" t="str">
        <f ca="1">IFERROR(MATCH('자료입력 및 결과표시'!$A$4,OFFSET($I$3,$A783,,1000),0)+$A783,"")</f>
        <v/>
      </c>
      <c r="B784" s="60" t="str">
        <f t="shared" ca="1" si="235"/>
        <v/>
      </c>
      <c r="H784" s="18">
        <f t="shared" si="236"/>
        <v>0</v>
      </c>
      <c r="I784" s="129"/>
      <c r="J784" s="130"/>
      <c r="K784" s="131"/>
      <c r="L784" s="132"/>
      <c r="M784" s="113"/>
      <c r="N784" s="114"/>
      <c r="O784" s="114"/>
      <c r="P784" s="114"/>
      <c r="Q784" s="114"/>
      <c r="R784" s="114"/>
      <c r="S784" s="115"/>
      <c r="T784" s="116"/>
      <c r="U784" s="133"/>
      <c r="V784" s="134"/>
      <c r="W784" s="135"/>
      <c r="X784" s="141">
        <f t="shared" si="237"/>
        <v>0</v>
      </c>
      <c r="Y784" s="142">
        <f t="shared" si="238"/>
        <v>0</v>
      </c>
      <c r="Z784" s="142">
        <f t="shared" si="239"/>
        <v>0</v>
      </c>
      <c r="AA784" s="143">
        <f t="shared" si="240"/>
        <v>0</v>
      </c>
      <c r="AC784" s="53">
        <f>IF(AND(NOT(X784=0),$I784='자료입력 및 결과표시'!$A$4,COUNTIF('업무중복도(데이터 입력)'!$M784:$S784,'자료입력 및 결과표시'!A$9)&gt;=1),1,0)</f>
        <v>0</v>
      </c>
      <c r="AD784" s="53">
        <f>IF(AND(NOT(Y784=0),$I784='자료입력 및 결과표시'!$A$4,COUNTIF('업무중복도(데이터 입력)'!$M784:$S784,'자료입력 및 결과표시'!B$9)&gt;=1),2,0)</f>
        <v>0</v>
      </c>
      <c r="AE784" s="53">
        <f>IF(AND(NOT(Z784=0),$I784='자료입력 및 결과표시'!$A$4,COUNTIF('업무중복도(데이터 입력)'!$M784:$S784,'자료입력 및 결과표시'!C$9)&gt;=1),3,0)</f>
        <v>0</v>
      </c>
      <c r="AF784" s="53">
        <f>IF(AND(NOT(AA784=0),$I784='자료입력 및 결과표시'!$A$4,COUNTIF('업무중복도(데이터 입력)'!$M784:$S784,'자료입력 및 결과표시'!D$9)&gt;=1),4,0)</f>
        <v>0</v>
      </c>
      <c r="AH784" s="20" t="str">
        <f t="shared" si="241"/>
        <v>\\\0</v>
      </c>
      <c r="AI784" s="20" t="str">
        <f t="shared" si="242"/>
        <v>\\\0</v>
      </c>
      <c r="AJ784" s="20" t="str">
        <f t="shared" si="243"/>
        <v>\\\0</v>
      </c>
      <c r="AK784" s="20" t="str">
        <f t="shared" si="244"/>
        <v>\\\0</v>
      </c>
      <c r="AM784" s="63" t="str">
        <f ca="1">IFERROR(MATCH('자료입력 및 결과표시'!$U$4,OFFSET($AH$3,$AM783,,1000),0)+$AM783,"")</f>
        <v/>
      </c>
      <c r="AN784" s="63" t="str">
        <f ca="1">IFERROR(MATCH('자료입력 및 결과표시'!$V$4,OFFSET($AI$3,$AN783,,1000),0)+$AN783,"")</f>
        <v/>
      </c>
      <c r="AO784" s="63" t="str">
        <f ca="1">IFERROR(MATCH('자료입력 및 결과표시'!$W$4,OFFSET($AJ$3,$AO783,,1000),0)+$AO783,"")</f>
        <v/>
      </c>
      <c r="AP784" s="63" t="str">
        <f ca="1">IFERROR(MATCH('자료입력 및 결과표시'!$X$4,OFFSET($AK$3,$AP783,,1000),0)+$AP783,"")</f>
        <v/>
      </c>
      <c r="AQ784" s="63" t="str">
        <f t="shared" ca="1" si="245"/>
        <v/>
      </c>
      <c r="AR784" s="63" t="str">
        <f t="shared" ca="1" si="246"/>
        <v/>
      </c>
      <c r="AS784" s="63" t="str">
        <f t="shared" ca="1" si="247"/>
        <v/>
      </c>
      <c r="AT784" s="63" t="str">
        <f t="shared" ca="1" si="248"/>
        <v/>
      </c>
      <c r="AU784" s="63" t="str">
        <f t="shared" ca="1" si="249"/>
        <v/>
      </c>
      <c r="AV784" s="63" t="str">
        <f t="shared" ca="1" si="250"/>
        <v/>
      </c>
      <c r="AW784" s="63" t="str">
        <f t="shared" ca="1" si="251"/>
        <v/>
      </c>
      <c r="AX784" s="63" t="str">
        <f t="shared" ca="1" si="252"/>
        <v/>
      </c>
      <c r="BC784"/>
    </row>
    <row r="785" spans="1:55" ht="16.5" x14ac:dyDescent="0.15">
      <c r="A785" s="60" t="str">
        <f ca="1">IFERROR(MATCH('자료입력 및 결과표시'!$A$4,OFFSET($I$3,$A784,,1000),0)+$A784,"")</f>
        <v/>
      </c>
      <c r="B785" s="60" t="str">
        <f t="shared" ca="1" si="235"/>
        <v/>
      </c>
      <c r="H785" s="18">
        <f t="shared" si="236"/>
        <v>0</v>
      </c>
      <c r="I785" s="129"/>
      <c r="J785" s="130"/>
      <c r="K785" s="131"/>
      <c r="L785" s="132"/>
      <c r="M785" s="113"/>
      <c r="N785" s="114"/>
      <c r="O785" s="114"/>
      <c r="P785" s="114"/>
      <c r="Q785" s="114"/>
      <c r="R785" s="114"/>
      <c r="S785" s="115"/>
      <c r="T785" s="116"/>
      <c r="U785" s="133"/>
      <c r="V785" s="134"/>
      <c r="W785" s="135"/>
      <c r="X785" s="141">
        <f t="shared" si="237"/>
        <v>0</v>
      </c>
      <c r="Y785" s="142">
        <f t="shared" si="238"/>
        <v>0</v>
      </c>
      <c r="Z785" s="142">
        <f t="shared" si="239"/>
        <v>0</v>
      </c>
      <c r="AA785" s="143">
        <f t="shared" si="240"/>
        <v>0</v>
      </c>
      <c r="AC785" s="53">
        <f>IF(AND(NOT(X785=0),$I785='자료입력 및 결과표시'!$A$4,COUNTIF('업무중복도(데이터 입력)'!$M785:$S785,'자료입력 및 결과표시'!A$9)&gt;=1),1,0)</f>
        <v>0</v>
      </c>
      <c r="AD785" s="53">
        <f>IF(AND(NOT(Y785=0),$I785='자료입력 및 결과표시'!$A$4,COUNTIF('업무중복도(데이터 입력)'!$M785:$S785,'자료입력 및 결과표시'!B$9)&gt;=1),2,0)</f>
        <v>0</v>
      </c>
      <c r="AE785" s="53">
        <f>IF(AND(NOT(Z785=0),$I785='자료입력 및 결과표시'!$A$4,COUNTIF('업무중복도(데이터 입력)'!$M785:$S785,'자료입력 및 결과표시'!C$9)&gt;=1),3,0)</f>
        <v>0</v>
      </c>
      <c r="AF785" s="53">
        <f>IF(AND(NOT(AA785=0),$I785='자료입력 및 결과표시'!$A$4,COUNTIF('업무중복도(데이터 입력)'!$M785:$S785,'자료입력 및 결과표시'!D$9)&gt;=1),4,0)</f>
        <v>0</v>
      </c>
      <c r="AH785" s="20" t="str">
        <f t="shared" si="241"/>
        <v>\\\0</v>
      </c>
      <c r="AI785" s="20" t="str">
        <f t="shared" si="242"/>
        <v>\\\0</v>
      </c>
      <c r="AJ785" s="20" t="str">
        <f t="shared" si="243"/>
        <v>\\\0</v>
      </c>
      <c r="AK785" s="20" t="str">
        <f t="shared" si="244"/>
        <v>\\\0</v>
      </c>
      <c r="AM785" s="63" t="str">
        <f ca="1">IFERROR(MATCH('자료입력 및 결과표시'!$U$4,OFFSET($AH$3,$AM784,,1000),0)+$AM784,"")</f>
        <v/>
      </c>
      <c r="AN785" s="63" t="str">
        <f ca="1">IFERROR(MATCH('자료입력 및 결과표시'!$V$4,OFFSET($AI$3,$AN784,,1000),0)+$AN784,"")</f>
        <v/>
      </c>
      <c r="AO785" s="63" t="str">
        <f ca="1">IFERROR(MATCH('자료입력 및 결과표시'!$W$4,OFFSET($AJ$3,$AO784,,1000),0)+$AO784,"")</f>
        <v/>
      </c>
      <c r="AP785" s="63" t="str">
        <f ca="1">IFERROR(MATCH('자료입력 및 결과표시'!$X$4,OFFSET($AK$3,$AP784,,1000),0)+$AP784,"")</f>
        <v/>
      </c>
      <c r="AQ785" s="63" t="str">
        <f t="shared" ca="1" si="245"/>
        <v/>
      </c>
      <c r="AR785" s="63" t="str">
        <f t="shared" ca="1" si="246"/>
        <v/>
      </c>
      <c r="AS785" s="63" t="str">
        <f t="shared" ca="1" si="247"/>
        <v/>
      </c>
      <c r="AT785" s="63" t="str">
        <f t="shared" ca="1" si="248"/>
        <v/>
      </c>
      <c r="AU785" s="63" t="str">
        <f t="shared" ca="1" si="249"/>
        <v/>
      </c>
      <c r="AV785" s="63" t="str">
        <f t="shared" ca="1" si="250"/>
        <v/>
      </c>
      <c r="AW785" s="63" t="str">
        <f t="shared" ca="1" si="251"/>
        <v/>
      </c>
      <c r="AX785" s="63" t="str">
        <f t="shared" ca="1" si="252"/>
        <v/>
      </c>
      <c r="BC785"/>
    </row>
    <row r="786" spans="1:55" ht="16.5" x14ac:dyDescent="0.15">
      <c r="A786" s="60" t="str">
        <f ca="1">IFERROR(MATCH('자료입력 및 결과표시'!$A$4,OFFSET($I$3,$A785,,1000),0)+$A785,"")</f>
        <v/>
      </c>
      <c r="B786" s="60" t="str">
        <f t="shared" ca="1" si="235"/>
        <v/>
      </c>
      <c r="H786" s="18">
        <f t="shared" si="236"/>
        <v>0</v>
      </c>
      <c r="I786" s="129"/>
      <c r="J786" s="130"/>
      <c r="K786" s="131"/>
      <c r="L786" s="132"/>
      <c r="M786" s="113"/>
      <c r="N786" s="114"/>
      <c r="O786" s="114"/>
      <c r="P786" s="114"/>
      <c r="Q786" s="114"/>
      <c r="R786" s="114"/>
      <c r="S786" s="115"/>
      <c r="T786" s="116"/>
      <c r="U786" s="133"/>
      <c r="V786" s="134"/>
      <c r="W786" s="135"/>
      <c r="X786" s="141">
        <f t="shared" si="237"/>
        <v>0</v>
      </c>
      <c r="Y786" s="142">
        <f t="shared" si="238"/>
        <v>0</v>
      </c>
      <c r="Z786" s="142">
        <f t="shared" si="239"/>
        <v>0</v>
      </c>
      <c r="AA786" s="143">
        <f t="shared" si="240"/>
        <v>0</v>
      </c>
      <c r="AC786" s="53">
        <f>IF(AND(NOT(X786=0),$I786='자료입력 및 결과표시'!$A$4,COUNTIF('업무중복도(데이터 입력)'!$M786:$S786,'자료입력 및 결과표시'!A$9)&gt;=1),1,0)</f>
        <v>0</v>
      </c>
      <c r="AD786" s="53">
        <f>IF(AND(NOT(Y786=0),$I786='자료입력 및 결과표시'!$A$4,COUNTIF('업무중복도(데이터 입력)'!$M786:$S786,'자료입력 및 결과표시'!B$9)&gt;=1),2,0)</f>
        <v>0</v>
      </c>
      <c r="AE786" s="53">
        <f>IF(AND(NOT(Z786=0),$I786='자료입력 및 결과표시'!$A$4,COUNTIF('업무중복도(데이터 입력)'!$M786:$S786,'자료입력 및 결과표시'!C$9)&gt;=1),3,0)</f>
        <v>0</v>
      </c>
      <c r="AF786" s="53">
        <f>IF(AND(NOT(AA786=0),$I786='자료입력 및 결과표시'!$A$4,COUNTIF('업무중복도(데이터 입력)'!$M786:$S786,'자료입력 및 결과표시'!D$9)&gt;=1),4,0)</f>
        <v>0</v>
      </c>
      <c r="AH786" s="20" t="str">
        <f t="shared" si="241"/>
        <v>\\\0</v>
      </c>
      <c r="AI786" s="20" t="str">
        <f t="shared" si="242"/>
        <v>\\\0</v>
      </c>
      <c r="AJ786" s="20" t="str">
        <f t="shared" si="243"/>
        <v>\\\0</v>
      </c>
      <c r="AK786" s="20" t="str">
        <f t="shared" si="244"/>
        <v>\\\0</v>
      </c>
      <c r="AM786" s="63" t="str">
        <f ca="1">IFERROR(MATCH('자료입력 및 결과표시'!$U$4,OFFSET($AH$3,$AM785,,1000),0)+$AM785,"")</f>
        <v/>
      </c>
      <c r="AN786" s="63" t="str">
        <f ca="1">IFERROR(MATCH('자료입력 및 결과표시'!$V$4,OFFSET($AI$3,$AN785,,1000),0)+$AN785,"")</f>
        <v/>
      </c>
      <c r="AO786" s="63" t="str">
        <f ca="1">IFERROR(MATCH('자료입력 및 결과표시'!$W$4,OFFSET($AJ$3,$AO785,,1000),0)+$AO785,"")</f>
        <v/>
      </c>
      <c r="AP786" s="63" t="str">
        <f ca="1">IFERROR(MATCH('자료입력 및 결과표시'!$X$4,OFFSET($AK$3,$AP785,,1000),0)+$AP785,"")</f>
        <v/>
      </c>
      <c r="AQ786" s="63" t="str">
        <f t="shared" ca="1" si="245"/>
        <v/>
      </c>
      <c r="AR786" s="63" t="str">
        <f t="shared" ca="1" si="246"/>
        <v/>
      </c>
      <c r="AS786" s="63" t="str">
        <f t="shared" ca="1" si="247"/>
        <v/>
      </c>
      <c r="AT786" s="63" t="str">
        <f t="shared" ca="1" si="248"/>
        <v/>
      </c>
      <c r="AU786" s="63" t="str">
        <f t="shared" ca="1" si="249"/>
        <v/>
      </c>
      <c r="AV786" s="63" t="str">
        <f t="shared" ca="1" si="250"/>
        <v/>
      </c>
      <c r="AW786" s="63" t="str">
        <f t="shared" ca="1" si="251"/>
        <v/>
      </c>
      <c r="AX786" s="63" t="str">
        <f t="shared" ca="1" si="252"/>
        <v/>
      </c>
      <c r="BC786"/>
    </row>
    <row r="787" spans="1:55" ht="16.5" x14ac:dyDescent="0.15">
      <c r="A787" s="60" t="str">
        <f ca="1">IFERROR(MATCH('자료입력 및 결과표시'!$A$4,OFFSET($I$3,$A786,,1000),0)+$A786,"")</f>
        <v/>
      </c>
      <c r="B787" s="60" t="str">
        <f t="shared" ca="1" si="235"/>
        <v/>
      </c>
      <c r="H787" s="18">
        <f t="shared" si="236"/>
        <v>0</v>
      </c>
      <c r="I787" s="129"/>
      <c r="J787" s="130"/>
      <c r="K787" s="131"/>
      <c r="L787" s="132"/>
      <c r="M787" s="113"/>
      <c r="N787" s="114"/>
      <c r="O787" s="114"/>
      <c r="P787" s="114"/>
      <c r="Q787" s="114"/>
      <c r="R787" s="114"/>
      <c r="S787" s="115"/>
      <c r="T787" s="116"/>
      <c r="U787" s="133"/>
      <c r="V787" s="134"/>
      <c r="W787" s="135"/>
      <c r="X787" s="141">
        <f t="shared" si="237"/>
        <v>0</v>
      </c>
      <c r="Y787" s="142">
        <f t="shared" si="238"/>
        <v>0</v>
      </c>
      <c r="Z787" s="142">
        <f t="shared" si="239"/>
        <v>0</v>
      </c>
      <c r="AA787" s="143">
        <f t="shared" si="240"/>
        <v>0</v>
      </c>
      <c r="AC787" s="53">
        <f>IF(AND(NOT(X787=0),$I787='자료입력 및 결과표시'!$A$4,COUNTIF('업무중복도(데이터 입력)'!$M787:$S787,'자료입력 및 결과표시'!A$9)&gt;=1),1,0)</f>
        <v>0</v>
      </c>
      <c r="AD787" s="53">
        <f>IF(AND(NOT(Y787=0),$I787='자료입력 및 결과표시'!$A$4,COUNTIF('업무중복도(데이터 입력)'!$M787:$S787,'자료입력 및 결과표시'!B$9)&gt;=1),2,0)</f>
        <v>0</v>
      </c>
      <c r="AE787" s="53">
        <f>IF(AND(NOT(Z787=0),$I787='자료입력 및 결과표시'!$A$4,COUNTIF('업무중복도(데이터 입력)'!$M787:$S787,'자료입력 및 결과표시'!C$9)&gt;=1),3,0)</f>
        <v>0</v>
      </c>
      <c r="AF787" s="53">
        <f>IF(AND(NOT(AA787=0),$I787='자료입력 및 결과표시'!$A$4,COUNTIF('업무중복도(데이터 입력)'!$M787:$S787,'자료입력 및 결과표시'!D$9)&gt;=1),4,0)</f>
        <v>0</v>
      </c>
      <c r="AH787" s="20" t="str">
        <f t="shared" si="241"/>
        <v>\\\0</v>
      </c>
      <c r="AI787" s="20" t="str">
        <f t="shared" si="242"/>
        <v>\\\0</v>
      </c>
      <c r="AJ787" s="20" t="str">
        <f t="shared" si="243"/>
        <v>\\\0</v>
      </c>
      <c r="AK787" s="20" t="str">
        <f t="shared" si="244"/>
        <v>\\\0</v>
      </c>
      <c r="AM787" s="63" t="str">
        <f ca="1">IFERROR(MATCH('자료입력 및 결과표시'!$U$4,OFFSET($AH$3,$AM786,,1000),0)+$AM786,"")</f>
        <v/>
      </c>
      <c r="AN787" s="63" t="str">
        <f ca="1">IFERROR(MATCH('자료입력 및 결과표시'!$V$4,OFFSET($AI$3,$AN786,,1000),0)+$AN786,"")</f>
        <v/>
      </c>
      <c r="AO787" s="63" t="str">
        <f ca="1">IFERROR(MATCH('자료입력 및 결과표시'!$W$4,OFFSET($AJ$3,$AO786,,1000),0)+$AO786,"")</f>
        <v/>
      </c>
      <c r="AP787" s="63" t="str">
        <f ca="1">IFERROR(MATCH('자료입력 및 결과표시'!$X$4,OFFSET($AK$3,$AP786,,1000),0)+$AP786,"")</f>
        <v/>
      </c>
      <c r="AQ787" s="63" t="str">
        <f t="shared" ca="1" si="245"/>
        <v/>
      </c>
      <c r="AR787" s="63" t="str">
        <f t="shared" ca="1" si="246"/>
        <v/>
      </c>
      <c r="AS787" s="63" t="str">
        <f t="shared" ca="1" si="247"/>
        <v/>
      </c>
      <c r="AT787" s="63" t="str">
        <f t="shared" ca="1" si="248"/>
        <v/>
      </c>
      <c r="AU787" s="63" t="str">
        <f t="shared" ca="1" si="249"/>
        <v/>
      </c>
      <c r="AV787" s="63" t="str">
        <f t="shared" ca="1" si="250"/>
        <v/>
      </c>
      <c r="AW787" s="63" t="str">
        <f t="shared" ca="1" si="251"/>
        <v/>
      </c>
      <c r="AX787" s="63" t="str">
        <f t="shared" ca="1" si="252"/>
        <v/>
      </c>
      <c r="BC787"/>
    </row>
    <row r="788" spans="1:55" ht="16.5" x14ac:dyDescent="0.15">
      <c r="A788" s="60" t="str">
        <f ca="1">IFERROR(MATCH('자료입력 및 결과표시'!$A$4,OFFSET($I$3,$A787,,1000),0)+$A787,"")</f>
        <v/>
      </c>
      <c r="B788" s="60" t="str">
        <f t="shared" ca="1" si="235"/>
        <v/>
      </c>
      <c r="H788" s="18">
        <f t="shared" si="236"/>
        <v>0</v>
      </c>
      <c r="I788" s="129"/>
      <c r="J788" s="130"/>
      <c r="K788" s="131"/>
      <c r="L788" s="132"/>
      <c r="M788" s="113"/>
      <c r="N788" s="114"/>
      <c r="O788" s="114"/>
      <c r="P788" s="114"/>
      <c r="Q788" s="114"/>
      <c r="R788" s="114"/>
      <c r="S788" s="115"/>
      <c r="T788" s="116"/>
      <c r="U788" s="133"/>
      <c r="V788" s="134"/>
      <c r="W788" s="135"/>
      <c r="X788" s="141">
        <f t="shared" si="237"/>
        <v>0</v>
      </c>
      <c r="Y788" s="142">
        <f t="shared" si="238"/>
        <v>0</v>
      </c>
      <c r="Z788" s="142">
        <f t="shared" si="239"/>
        <v>0</v>
      </c>
      <c r="AA788" s="143">
        <f t="shared" si="240"/>
        <v>0</v>
      </c>
      <c r="AC788" s="53">
        <f>IF(AND(NOT(X788=0),$I788='자료입력 및 결과표시'!$A$4,COUNTIF('업무중복도(데이터 입력)'!$M788:$S788,'자료입력 및 결과표시'!A$9)&gt;=1),1,0)</f>
        <v>0</v>
      </c>
      <c r="AD788" s="53">
        <f>IF(AND(NOT(Y788=0),$I788='자료입력 및 결과표시'!$A$4,COUNTIF('업무중복도(데이터 입력)'!$M788:$S788,'자료입력 및 결과표시'!B$9)&gt;=1),2,0)</f>
        <v>0</v>
      </c>
      <c r="AE788" s="53">
        <f>IF(AND(NOT(Z788=0),$I788='자료입력 및 결과표시'!$A$4,COUNTIF('업무중복도(데이터 입력)'!$M788:$S788,'자료입력 및 결과표시'!C$9)&gt;=1),3,0)</f>
        <v>0</v>
      </c>
      <c r="AF788" s="53">
        <f>IF(AND(NOT(AA788=0),$I788='자료입력 및 결과표시'!$A$4,COUNTIF('업무중복도(데이터 입력)'!$M788:$S788,'자료입력 및 결과표시'!D$9)&gt;=1),4,0)</f>
        <v>0</v>
      </c>
      <c r="AH788" s="20" t="str">
        <f t="shared" si="241"/>
        <v>\\\0</v>
      </c>
      <c r="AI788" s="20" t="str">
        <f t="shared" si="242"/>
        <v>\\\0</v>
      </c>
      <c r="AJ788" s="20" t="str">
        <f t="shared" si="243"/>
        <v>\\\0</v>
      </c>
      <c r="AK788" s="20" t="str">
        <f t="shared" si="244"/>
        <v>\\\0</v>
      </c>
      <c r="AM788" s="63" t="str">
        <f ca="1">IFERROR(MATCH('자료입력 및 결과표시'!$U$4,OFFSET($AH$3,$AM787,,1000),0)+$AM787,"")</f>
        <v/>
      </c>
      <c r="AN788" s="63" t="str">
        <f ca="1">IFERROR(MATCH('자료입력 및 결과표시'!$V$4,OFFSET($AI$3,$AN787,,1000),0)+$AN787,"")</f>
        <v/>
      </c>
      <c r="AO788" s="63" t="str">
        <f ca="1">IFERROR(MATCH('자료입력 및 결과표시'!$W$4,OFFSET($AJ$3,$AO787,,1000),0)+$AO787,"")</f>
        <v/>
      </c>
      <c r="AP788" s="63" t="str">
        <f ca="1">IFERROR(MATCH('자료입력 및 결과표시'!$X$4,OFFSET($AK$3,$AP787,,1000),0)+$AP787,"")</f>
        <v/>
      </c>
      <c r="AQ788" s="63" t="str">
        <f t="shared" ca="1" si="245"/>
        <v/>
      </c>
      <c r="AR788" s="63" t="str">
        <f t="shared" ca="1" si="246"/>
        <v/>
      </c>
      <c r="AS788" s="63" t="str">
        <f t="shared" ca="1" si="247"/>
        <v/>
      </c>
      <c r="AT788" s="63" t="str">
        <f t="shared" ca="1" si="248"/>
        <v/>
      </c>
      <c r="AU788" s="63" t="str">
        <f t="shared" ca="1" si="249"/>
        <v/>
      </c>
      <c r="AV788" s="63" t="str">
        <f t="shared" ca="1" si="250"/>
        <v/>
      </c>
      <c r="AW788" s="63" t="str">
        <f t="shared" ca="1" si="251"/>
        <v/>
      </c>
      <c r="AX788" s="63" t="str">
        <f t="shared" ca="1" si="252"/>
        <v/>
      </c>
      <c r="BC788"/>
    </row>
    <row r="789" spans="1:55" ht="16.5" x14ac:dyDescent="0.15">
      <c r="A789" s="60" t="str">
        <f ca="1">IFERROR(MATCH('자료입력 및 결과표시'!$A$4,OFFSET($I$3,$A788,,1000),0)+$A788,"")</f>
        <v/>
      </c>
      <c r="B789" s="60" t="str">
        <f t="shared" ca="1" si="235"/>
        <v/>
      </c>
      <c r="H789" s="18">
        <f t="shared" si="236"/>
        <v>0</v>
      </c>
      <c r="I789" s="129"/>
      <c r="J789" s="130"/>
      <c r="K789" s="131"/>
      <c r="L789" s="132"/>
      <c r="M789" s="113"/>
      <c r="N789" s="114"/>
      <c r="O789" s="114"/>
      <c r="P789" s="114"/>
      <c r="Q789" s="114"/>
      <c r="R789" s="114"/>
      <c r="S789" s="115"/>
      <c r="T789" s="116"/>
      <c r="U789" s="133"/>
      <c r="V789" s="134"/>
      <c r="W789" s="135"/>
      <c r="X789" s="141">
        <f t="shared" si="237"/>
        <v>0</v>
      </c>
      <c r="Y789" s="142">
        <f t="shared" si="238"/>
        <v>0</v>
      </c>
      <c r="Z789" s="142">
        <f t="shared" si="239"/>
        <v>0</v>
      </c>
      <c r="AA789" s="143">
        <f t="shared" si="240"/>
        <v>0</v>
      </c>
      <c r="AC789" s="53">
        <f>IF(AND(NOT(X789=0),$I789='자료입력 및 결과표시'!$A$4,COUNTIF('업무중복도(데이터 입력)'!$M789:$S789,'자료입력 및 결과표시'!A$9)&gt;=1),1,0)</f>
        <v>0</v>
      </c>
      <c r="AD789" s="53">
        <f>IF(AND(NOT(Y789=0),$I789='자료입력 및 결과표시'!$A$4,COUNTIF('업무중복도(데이터 입력)'!$M789:$S789,'자료입력 및 결과표시'!B$9)&gt;=1),2,0)</f>
        <v>0</v>
      </c>
      <c r="AE789" s="53">
        <f>IF(AND(NOT(Z789=0),$I789='자료입력 및 결과표시'!$A$4,COUNTIF('업무중복도(데이터 입력)'!$M789:$S789,'자료입력 및 결과표시'!C$9)&gt;=1),3,0)</f>
        <v>0</v>
      </c>
      <c r="AF789" s="53">
        <f>IF(AND(NOT(AA789=0),$I789='자료입력 및 결과표시'!$A$4,COUNTIF('업무중복도(데이터 입력)'!$M789:$S789,'자료입력 및 결과표시'!D$9)&gt;=1),4,0)</f>
        <v>0</v>
      </c>
      <c r="AH789" s="20" t="str">
        <f t="shared" si="241"/>
        <v>\\\0</v>
      </c>
      <c r="AI789" s="20" t="str">
        <f t="shared" si="242"/>
        <v>\\\0</v>
      </c>
      <c r="AJ789" s="20" t="str">
        <f t="shared" si="243"/>
        <v>\\\0</v>
      </c>
      <c r="AK789" s="20" t="str">
        <f t="shared" si="244"/>
        <v>\\\0</v>
      </c>
      <c r="AM789" s="63" t="str">
        <f ca="1">IFERROR(MATCH('자료입력 및 결과표시'!$U$4,OFFSET($AH$3,$AM788,,1000),0)+$AM788,"")</f>
        <v/>
      </c>
      <c r="AN789" s="63" t="str">
        <f ca="1">IFERROR(MATCH('자료입력 및 결과표시'!$V$4,OFFSET($AI$3,$AN788,,1000),0)+$AN788,"")</f>
        <v/>
      </c>
      <c r="AO789" s="63" t="str">
        <f ca="1">IFERROR(MATCH('자료입력 및 결과표시'!$W$4,OFFSET($AJ$3,$AO788,,1000),0)+$AO788,"")</f>
        <v/>
      </c>
      <c r="AP789" s="63" t="str">
        <f ca="1">IFERROR(MATCH('자료입력 및 결과표시'!$X$4,OFFSET($AK$3,$AP788,,1000),0)+$AP788,"")</f>
        <v/>
      </c>
      <c r="AQ789" s="63" t="str">
        <f t="shared" ca="1" si="245"/>
        <v/>
      </c>
      <c r="AR789" s="63" t="str">
        <f t="shared" ca="1" si="246"/>
        <v/>
      </c>
      <c r="AS789" s="63" t="str">
        <f t="shared" ca="1" si="247"/>
        <v/>
      </c>
      <c r="AT789" s="63" t="str">
        <f t="shared" ca="1" si="248"/>
        <v/>
      </c>
      <c r="AU789" s="63" t="str">
        <f t="shared" ca="1" si="249"/>
        <v/>
      </c>
      <c r="AV789" s="63" t="str">
        <f t="shared" ca="1" si="250"/>
        <v/>
      </c>
      <c r="AW789" s="63" t="str">
        <f t="shared" ca="1" si="251"/>
        <v/>
      </c>
      <c r="AX789" s="63" t="str">
        <f t="shared" ca="1" si="252"/>
        <v/>
      </c>
      <c r="BC789"/>
    </row>
    <row r="790" spans="1:55" ht="16.5" x14ac:dyDescent="0.15">
      <c r="A790" s="60" t="str">
        <f ca="1">IFERROR(MATCH('자료입력 및 결과표시'!$A$4,OFFSET($I$3,$A789,,1000),0)+$A789,"")</f>
        <v/>
      </c>
      <c r="B790" s="60" t="str">
        <f t="shared" ca="1" si="235"/>
        <v/>
      </c>
      <c r="H790" s="18">
        <f t="shared" si="236"/>
        <v>0</v>
      </c>
      <c r="I790" s="129"/>
      <c r="J790" s="130"/>
      <c r="K790" s="131"/>
      <c r="L790" s="132"/>
      <c r="M790" s="113"/>
      <c r="N790" s="114"/>
      <c r="O790" s="114"/>
      <c r="P790" s="114"/>
      <c r="Q790" s="114"/>
      <c r="R790" s="114"/>
      <c r="S790" s="115"/>
      <c r="T790" s="116"/>
      <c r="U790" s="133"/>
      <c r="V790" s="134"/>
      <c r="W790" s="135"/>
      <c r="X790" s="141">
        <f t="shared" si="237"/>
        <v>0</v>
      </c>
      <c r="Y790" s="142">
        <f t="shared" si="238"/>
        <v>0</v>
      </c>
      <c r="Z790" s="142">
        <f t="shared" si="239"/>
        <v>0</v>
      </c>
      <c r="AA790" s="143">
        <f t="shared" si="240"/>
        <v>0</v>
      </c>
      <c r="AC790" s="53">
        <f>IF(AND(NOT(X790=0),$I790='자료입력 및 결과표시'!$A$4,COUNTIF('업무중복도(데이터 입력)'!$M790:$S790,'자료입력 및 결과표시'!A$9)&gt;=1),1,0)</f>
        <v>0</v>
      </c>
      <c r="AD790" s="53">
        <f>IF(AND(NOT(Y790=0),$I790='자료입력 및 결과표시'!$A$4,COUNTIF('업무중복도(데이터 입력)'!$M790:$S790,'자료입력 및 결과표시'!B$9)&gt;=1),2,0)</f>
        <v>0</v>
      </c>
      <c r="AE790" s="53">
        <f>IF(AND(NOT(Z790=0),$I790='자료입력 및 결과표시'!$A$4,COUNTIF('업무중복도(데이터 입력)'!$M790:$S790,'자료입력 및 결과표시'!C$9)&gt;=1),3,0)</f>
        <v>0</v>
      </c>
      <c r="AF790" s="53">
        <f>IF(AND(NOT(AA790=0),$I790='자료입력 및 결과표시'!$A$4,COUNTIF('업무중복도(데이터 입력)'!$M790:$S790,'자료입력 및 결과표시'!D$9)&gt;=1),4,0)</f>
        <v>0</v>
      </c>
      <c r="AH790" s="20" t="str">
        <f t="shared" si="241"/>
        <v>\\\0</v>
      </c>
      <c r="AI790" s="20" t="str">
        <f t="shared" si="242"/>
        <v>\\\0</v>
      </c>
      <c r="AJ790" s="20" t="str">
        <f t="shared" si="243"/>
        <v>\\\0</v>
      </c>
      <c r="AK790" s="20" t="str">
        <f t="shared" si="244"/>
        <v>\\\0</v>
      </c>
      <c r="AM790" s="63" t="str">
        <f ca="1">IFERROR(MATCH('자료입력 및 결과표시'!$U$4,OFFSET($AH$3,$AM789,,1000),0)+$AM789,"")</f>
        <v/>
      </c>
      <c r="AN790" s="63" t="str">
        <f ca="1">IFERROR(MATCH('자료입력 및 결과표시'!$V$4,OFFSET($AI$3,$AN789,,1000),0)+$AN789,"")</f>
        <v/>
      </c>
      <c r="AO790" s="63" t="str">
        <f ca="1">IFERROR(MATCH('자료입력 및 결과표시'!$W$4,OFFSET($AJ$3,$AO789,,1000),0)+$AO789,"")</f>
        <v/>
      </c>
      <c r="AP790" s="63" t="str">
        <f ca="1">IFERROR(MATCH('자료입력 및 결과표시'!$X$4,OFFSET($AK$3,$AP789,,1000),0)+$AP789,"")</f>
        <v/>
      </c>
      <c r="AQ790" s="63" t="str">
        <f t="shared" ca="1" si="245"/>
        <v/>
      </c>
      <c r="AR790" s="63" t="str">
        <f t="shared" ca="1" si="246"/>
        <v/>
      </c>
      <c r="AS790" s="63" t="str">
        <f t="shared" ca="1" si="247"/>
        <v/>
      </c>
      <c r="AT790" s="63" t="str">
        <f t="shared" ca="1" si="248"/>
        <v/>
      </c>
      <c r="AU790" s="63" t="str">
        <f t="shared" ca="1" si="249"/>
        <v/>
      </c>
      <c r="AV790" s="63" t="str">
        <f t="shared" ca="1" si="250"/>
        <v/>
      </c>
      <c r="AW790" s="63" t="str">
        <f t="shared" ca="1" si="251"/>
        <v/>
      </c>
      <c r="AX790" s="63" t="str">
        <f t="shared" ca="1" si="252"/>
        <v/>
      </c>
      <c r="BC790"/>
    </row>
    <row r="791" spans="1:55" ht="16.5" x14ac:dyDescent="0.15">
      <c r="A791" s="60" t="str">
        <f ca="1">IFERROR(MATCH('자료입력 및 결과표시'!$A$4,OFFSET($I$3,$A790,,1000),0)+$A790,"")</f>
        <v/>
      </c>
      <c r="B791" s="60" t="str">
        <f t="shared" ca="1" si="235"/>
        <v/>
      </c>
      <c r="H791" s="18">
        <f t="shared" si="236"/>
        <v>0</v>
      </c>
      <c r="I791" s="129"/>
      <c r="J791" s="130"/>
      <c r="K791" s="131"/>
      <c r="L791" s="132"/>
      <c r="M791" s="113"/>
      <c r="N791" s="114"/>
      <c r="O791" s="114"/>
      <c r="P791" s="114"/>
      <c r="Q791" s="114"/>
      <c r="R791" s="114"/>
      <c r="S791" s="115"/>
      <c r="T791" s="116"/>
      <c r="U791" s="133"/>
      <c r="V791" s="134"/>
      <c r="W791" s="135"/>
      <c r="X791" s="141">
        <f t="shared" si="237"/>
        <v>0</v>
      </c>
      <c r="Y791" s="142">
        <f t="shared" si="238"/>
        <v>0</v>
      </c>
      <c r="Z791" s="142">
        <f t="shared" si="239"/>
        <v>0</v>
      </c>
      <c r="AA791" s="143">
        <f t="shared" si="240"/>
        <v>0</v>
      </c>
      <c r="AC791" s="53">
        <f>IF(AND(NOT(X791=0),$I791='자료입력 및 결과표시'!$A$4,COUNTIF('업무중복도(데이터 입력)'!$M791:$S791,'자료입력 및 결과표시'!A$9)&gt;=1),1,0)</f>
        <v>0</v>
      </c>
      <c r="AD791" s="53">
        <f>IF(AND(NOT(Y791=0),$I791='자료입력 및 결과표시'!$A$4,COUNTIF('업무중복도(데이터 입력)'!$M791:$S791,'자료입력 및 결과표시'!B$9)&gt;=1),2,0)</f>
        <v>0</v>
      </c>
      <c r="AE791" s="53">
        <f>IF(AND(NOT(Z791=0),$I791='자료입력 및 결과표시'!$A$4,COUNTIF('업무중복도(데이터 입력)'!$M791:$S791,'자료입력 및 결과표시'!C$9)&gt;=1),3,0)</f>
        <v>0</v>
      </c>
      <c r="AF791" s="53">
        <f>IF(AND(NOT(AA791=0),$I791='자료입력 및 결과표시'!$A$4,COUNTIF('업무중복도(데이터 입력)'!$M791:$S791,'자료입력 및 결과표시'!D$9)&gt;=1),4,0)</f>
        <v>0</v>
      </c>
      <c r="AH791" s="20" t="str">
        <f t="shared" si="241"/>
        <v>\\\0</v>
      </c>
      <c r="AI791" s="20" t="str">
        <f t="shared" si="242"/>
        <v>\\\0</v>
      </c>
      <c r="AJ791" s="20" t="str">
        <f t="shared" si="243"/>
        <v>\\\0</v>
      </c>
      <c r="AK791" s="20" t="str">
        <f t="shared" si="244"/>
        <v>\\\0</v>
      </c>
      <c r="AM791" s="63" t="str">
        <f ca="1">IFERROR(MATCH('자료입력 및 결과표시'!$U$4,OFFSET($AH$3,$AM790,,1000),0)+$AM790,"")</f>
        <v/>
      </c>
      <c r="AN791" s="63" t="str">
        <f ca="1">IFERROR(MATCH('자료입력 및 결과표시'!$V$4,OFFSET($AI$3,$AN790,,1000),0)+$AN790,"")</f>
        <v/>
      </c>
      <c r="AO791" s="63" t="str">
        <f ca="1">IFERROR(MATCH('자료입력 및 결과표시'!$W$4,OFFSET($AJ$3,$AO790,,1000),0)+$AO790,"")</f>
        <v/>
      </c>
      <c r="AP791" s="63" t="str">
        <f ca="1">IFERROR(MATCH('자료입력 및 결과표시'!$X$4,OFFSET($AK$3,$AP790,,1000),0)+$AP790,"")</f>
        <v/>
      </c>
      <c r="AQ791" s="63" t="str">
        <f t="shared" ca="1" si="245"/>
        <v/>
      </c>
      <c r="AR791" s="63" t="str">
        <f t="shared" ca="1" si="246"/>
        <v/>
      </c>
      <c r="AS791" s="63" t="str">
        <f t="shared" ca="1" si="247"/>
        <v/>
      </c>
      <c r="AT791" s="63" t="str">
        <f t="shared" ca="1" si="248"/>
        <v/>
      </c>
      <c r="AU791" s="63" t="str">
        <f t="shared" ca="1" si="249"/>
        <v/>
      </c>
      <c r="AV791" s="63" t="str">
        <f t="shared" ca="1" si="250"/>
        <v/>
      </c>
      <c r="AW791" s="63" t="str">
        <f t="shared" ca="1" si="251"/>
        <v/>
      </c>
      <c r="AX791" s="63" t="str">
        <f t="shared" ca="1" si="252"/>
        <v/>
      </c>
      <c r="BC791"/>
    </row>
    <row r="792" spans="1:55" ht="16.5" x14ac:dyDescent="0.15">
      <c r="A792" s="60" t="str">
        <f ca="1">IFERROR(MATCH('자료입력 및 결과표시'!$A$4,OFFSET($I$3,$A791,,1000),0)+$A791,"")</f>
        <v/>
      </c>
      <c r="B792" s="60" t="str">
        <f t="shared" ca="1" si="235"/>
        <v/>
      </c>
      <c r="H792" s="18">
        <f t="shared" si="236"/>
        <v>0</v>
      </c>
      <c r="I792" s="129"/>
      <c r="J792" s="130"/>
      <c r="K792" s="131"/>
      <c r="L792" s="132"/>
      <c r="M792" s="113"/>
      <c r="N792" s="114"/>
      <c r="O792" s="114"/>
      <c r="P792" s="114"/>
      <c r="Q792" s="114"/>
      <c r="R792" s="114"/>
      <c r="S792" s="115"/>
      <c r="T792" s="116"/>
      <c r="U792" s="133"/>
      <c r="V792" s="134"/>
      <c r="W792" s="135"/>
      <c r="X792" s="141">
        <f t="shared" si="237"/>
        <v>0</v>
      </c>
      <c r="Y792" s="142">
        <f t="shared" si="238"/>
        <v>0</v>
      </c>
      <c r="Z792" s="142">
        <f t="shared" si="239"/>
        <v>0</v>
      </c>
      <c r="AA792" s="143">
        <f t="shared" si="240"/>
        <v>0</v>
      </c>
      <c r="AC792" s="53">
        <f>IF(AND(NOT(X792=0),$I792='자료입력 및 결과표시'!$A$4,COUNTIF('업무중복도(데이터 입력)'!$M792:$S792,'자료입력 및 결과표시'!A$9)&gt;=1),1,0)</f>
        <v>0</v>
      </c>
      <c r="AD792" s="53">
        <f>IF(AND(NOT(Y792=0),$I792='자료입력 및 결과표시'!$A$4,COUNTIF('업무중복도(데이터 입력)'!$M792:$S792,'자료입력 및 결과표시'!B$9)&gt;=1),2,0)</f>
        <v>0</v>
      </c>
      <c r="AE792" s="53">
        <f>IF(AND(NOT(Z792=0),$I792='자료입력 및 결과표시'!$A$4,COUNTIF('업무중복도(데이터 입력)'!$M792:$S792,'자료입력 및 결과표시'!C$9)&gt;=1),3,0)</f>
        <v>0</v>
      </c>
      <c r="AF792" s="53">
        <f>IF(AND(NOT(AA792=0),$I792='자료입력 및 결과표시'!$A$4,COUNTIF('업무중복도(데이터 입력)'!$M792:$S792,'자료입력 및 결과표시'!D$9)&gt;=1),4,0)</f>
        <v>0</v>
      </c>
      <c r="AH792" s="20" t="str">
        <f t="shared" si="241"/>
        <v>\\\0</v>
      </c>
      <c r="AI792" s="20" t="str">
        <f t="shared" si="242"/>
        <v>\\\0</v>
      </c>
      <c r="AJ792" s="20" t="str">
        <f t="shared" si="243"/>
        <v>\\\0</v>
      </c>
      <c r="AK792" s="20" t="str">
        <f t="shared" si="244"/>
        <v>\\\0</v>
      </c>
      <c r="AM792" s="63" t="str">
        <f ca="1">IFERROR(MATCH('자료입력 및 결과표시'!$U$4,OFFSET($AH$3,$AM791,,1000),0)+$AM791,"")</f>
        <v/>
      </c>
      <c r="AN792" s="63" t="str">
        <f ca="1">IFERROR(MATCH('자료입력 및 결과표시'!$V$4,OFFSET($AI$3,$AN791,,1000),0)+$AN791,"")</f>
        <v/>
      </c>
      <c r="AO792" s="63" t="str">
        <f ca="1">IFERROR(MATCH('자료입력 및 결과표시'!$W$4,OFFSET($AJ$3,$AO791,,1000),0)+$AO791,"")</f>
        <v/>
      </c>
      <c r="AP792" s="63" t="str">
        <f ca="1">IFERROR(MATCH('자료입력 및 결과표시'!$X$4,OFFSET($AK$3,$AP791,,1000),0)+$AP791,"")</f>
        <v/>
      </c>
      <c r="AQ792" s="63" t="str">
        <f t="shared" ca="1" si="245"/>
        <v/>
      </c>
      <c r="AR792" s="63" t="str">
        <f t="shared" ca="1" si="246"/>
        <v/>
      </c>
      <c r="AS792" s="63" t="str">
        <f t="shared" ca="1" si="247"/>
        <v/>
      </c>
      <c r="AT792" s="63" t="str">
        <f t="shared" ca="1" si="248"/>
        <v/>
      </c>
      <c r="AU792" s="63" t="str">
        <f t="shared" ca="1" si="249"/>
        <v/>
      </c>
      <c r="AV792" s="63" t="str">
        <f t="shared" ca="1" si="250"/>
        <v/>
      </c>
      <c r="AW792" s="63" t="str">
        <f t="shared" ca="1" si="251"/>
        <v/>
      </c>
      <c r="AX792" s="63" t="str">
        <f t="shared" ca="1" si="252"/>
        <v/>
      </c>
      <c r="BC792"/>
    </row>
    <row r="793" spans="1:55" ht="16.5" x14ac:dyDescent="0.15">
      <c r="A793" s="60" t="str">
        <f ca="1">IFERROR(MATCH('자료입력 및 결과표시'!$A$4,OFFSET($I$3,$A792,,1000),0)+$A792,"")</f>
        <v/>
      </c>
      <c r="B793" s="60" t="str">
        <f t="shared" ca="1" si="235"/>
        <v/>
      </c>
      <c r="H793" s="18">
        <f t="shared" si="236"/>
        <v>0</v>
      </c>
      <c r="I793" s="129"/>
      <c r="J793" s="130"/>
      <c r="K793" s="131"/>
      <c r="L793" s="132"/>
      <c r="M793" s="113"/>
      <c r="N793" s="114"/>
      <c r="O793" s="114"/>
      <c r="P793" s="114"/>
      <c r="Q793" s="114"/>
      <c r="R793" s="114"/>
      <c r="S793" s="115"/>
      <c r="T793" s="116"/>
      <c r="U793" s="133"/>
      <c r="V793" s="134"/>
      <c r="W793" s="135"/>
      <c r="X793" s="141">
        <f t="shared" si="237"/>
        <v>0</v>
      </c>
      <c r="Y793" s="142">
        <f t="shared" si="238"/>
        <v>0</v>
      </c>
      <c r="Z793" s="142">
        <f t="shared" si="239"/>
        <v>0</v>
      </c>
      <c r="AA793" s="143">
        <f t="shared" si="240"/>
        <v>0</v>
      </c>
      <c r="AC793" s="53">
        <f>IF(AND(NOT(X793=0),$I793='자료입력 및 결과표시'!$A$4,COUNTIF('업무중복도(데이터 입력)'!$M793:$S793,'자료입력 및 결과표시'!A$9)&gt;=1),1,0)</f>
        <v>0</v>
      </c>
      <c r="AD793" s="53">
        <f>IF(AND(NOT(Y793=0),$I793='자료입력 및 결과표시'!$A$4,COUNTIF('업무중복도(데이터 입력)'!$M793:$S793,'자료입력 및 결과표시'!B$9)&gt;=1),2,0)</f>
        <v>0</v>
      </c>
      <c r="AE793" s="53">
        <f>IF(AND(NOT(Z793=0),$I793='자료입력 및 결과표시'!$A$4,COUNTIF('업무중복도(데이터 입력)'!$M793:$S793,'자료입력 및 결과표시'!C$9)&gt;=1),3,0)</f>
        <v>0</v>
      </c>
      <c r="AF793" s="53">
        <f>IF(AND(NOT(AA793=0),$I793='자료입력 및 결과표시'!$A$4,COUNTIF('업무중복도(데이터 입력)'!$M793:$S793,'자료입력 및 결과표시'!D$9)&gt;=1),4,0)</f>
        <v>0</v>
      </c>
      <c r="AH793" s="20" t="str">
        <f t="shared" si="241"/>
        <v>\\\0</v>
      </c>
      <c r="AI793" s="20" t="str">
        <f t="shared" si="242"/>
        <v>\\\0</v>
      </c>
      <c r="AJ793" s="20" t="str">
        <f t="shared" si="243"/>
        <v>\\\0</v>
      </c>
      <c r="AK793" s="20" t="str">
        <f t="shared" si="244"/>
        <v>\\\0</v>
      </c>
      <c r="AM793" s="63" t="str">
        <f ca="1">IFERROR(MATCH('자료입력 및 결과표시'!$U$4,OFFSET($AH$3,$AM792,,1000),0)+$AM792,"")</f>
        <v/>
      </c>
      <c r="AN793" s="63" t="str">
        <f ca="1">IFERROR(MATCH('자료입력 및 결과표시'!$V$4,OFFSET($AI$3,$AN792,,1000),0)+$AN792,"")</f>
        <v/>
      </c>
      <c r="AO793" s="63" t="str">
        <f ca="1">IFERROR(MATCH('자료입력 및 결과표시'!$W$4,OFFSET($AJ$3,$AO792,,1000),0)+$AO792,"")</f>
        <v/>
      </c>
      <c r="AP793" s="63" t="str">
        <f ca="1">IFERROR(MATCH('자료입력 및 결과표시'!$X$4,OFFSET($AK$3,$AP792,,1000),0)+$AP792,"")</f>
        <v/>
      </c>
      <c r="AQ793" s="63" t="str">
        <f t="shared" ca="1" si="245"/>
        <v/>
      </c>
      <c r="AR793" s="63" t="str">
        <f t="shared" ca="1" si="246"/>
        <v/>
      </c>
      <c r="AS793" s="63" t="str">
        <f t="shared" ca="1" si="247"/>
        <v/>
      </c>
      <c r="AT793" s="63" t="str">
        <f t="shared" ca="1" si="248"/>
        <v/>
      </c>
      <c r="AU793" s="63" t="str">
        <f t="shared" ca="1" si="249"/>
        <v/>
      </c>
      <c r="AV793" s="63" t="str">
        <f t="shared" ca="1" si="250"/>
        <v/>
      </c>
      <c r="AW793" s="63" t="str">
        <f t="shared" ca="1" si="251"/>
        <v/>
      </c>
      <c r="AX793" s="63" t="str">
        <f t="shared" ca="1" si="252"/>
        <v/>
      </c>
      <c r="BC793"/>
    </row>
    <row r="794" spans="1:55" ht="16.5" x14ac:dyDescent="0.15">
      <c r="A794" s="60" t="str">
        <f ca="1">IFERROR(MATCH('자료입력 및 결과표시'!$A$4,OFFSET($I$3,$A793,,1000),0)+$A793,"")</f>
        <v/>
      </c>
      <c r="B794" s="60" t="str">
        <f t="shared" ref="B794:B857" ca="1" si="253">IFERROR(INDEX(U$3:U$1003,$A794),"")</f>
        <v/>
      </c>
      <c r="H794" s="18">
        <f t="shared" si="236"/>
        <v>0</v>
      </c>
      <c r="I794" s="129"/>
      <c r="J794" s="130"/>
      <c r="K794" s="131"/>
      <c r="L794" s="132"/>
      <c r="M794" s="113"/>
      <c r="N794" s="114"/>
      <c r="O794" s="114"/>
      <c r="P794" s="114"/>
      <c r="Q794" s="114"/>
      <c r="R794" s="114"/>
      <c r="S794" s="115"/>
      <c r="T794" s="116"/>
      <c r="U794" s="133"/>
      <c r="V794" s="134"/>
      <c r="W794" s="135"/>
      <c r="X794" s="141">
        <f t="shared" si="237"/>
        <v>0</v>
      </c>
      <c r="Y794" s="142">
        <f t="shared" si="238"/>
        <v>0</v>
      </c>
      <c r="Z794" s="142">
        <f t="shared" si="239"/>
        <v>0</v>
      </c>
      <c r="AA794" s="143">
        <f t="shared" si="240"/>
        <v>0</v>
      </c>
      <c r="AC794" s="53">
        <f>IF(AND(NOT(X794=0),$I794='자료입력 및 결과표시'!$A$4,COUNTIF('업무중복도(데이터 입력)'!$M794:$S794,'자료입력 및 결과표시'!A$9)&gt;=1),1,0)</f>
        <v>0</v>
      </c>
      <c r="AD794" s="53">
        <f>IF(AND(NOT(Y794=0),$I794='자료입력 및 결과표시'!$A$4,COUNTIF('업무중복도(데이터 입력)'!$M794:$S794,'자료입력 및 결과표시'!B$9)&gt;=1),2,0)</f>
        <v>0</v>
      </c>
      <c r="AE794" s="53">
        <f>IF(AND(NOT(Z794=0),$I794='자료입력 및 결과표시'!$A$4,COUNTIF('업무중복도(데이터 입력)'!$M794:$S794,'자료입력 및 결과표시'!C$9)&gt;=1),3,0)</f>
        <v>0</v>
      </c>
      <c r="AF794" s="53">
        <f>IF(AND(NOT(AA794=0),$I794='자료입력 및 결과표시'!$A$4,COUNTIF('업무중복도(데이터 입력)'!$M794:$S794,'자료입력 및 결과표시'!D$9)&gt;=1),4,0)</f>
        <v>0</v>
      </c>
      <c r="AH794" s="20" t="str">
        <f t="shared" si="241"/>
        <v>\\\0</v>
      </c>
      <c r="AI794" s="20" t="str">
        <f t="shared" si="242"/>
        <v>\\\0</v>
      </c>
      <c r="AJ794" s="20" t="str">
        <f t="shared" si="243"/>
        <v>\\\0</v>
      </c>
      <c r="AK794" s="20" t="str">
        <f t="shared" si="244"/>
        <v>\\\0</v>
      </c>
      <c r="AM794" s="63" t="str">
        <f ca="1">IFERROR(MATCH('자료입력 및 결과표시'!$U$4,OFFSET($AH$3,$AM793,,1000),0)+$AM793,"")</f>
        <v/>
      </c>
      <c r="AN794" s="63" t="str">
        <f ca="1">IFERROR(MATCH('자료입력 및 결과표시'!$V$4,OFFSET($AI$3,$AN793,,1000),0)+$AN793,"")</f>
        <v/>
      </c>
      <c r="AO794" s="63" t="str">
        <f ca="1">IFERROR(MATCH('자료입력 및 결과표시'!$W$4,OFFSET($AJ$3,$AO793,,1000),0)+$AO793,"")</f>
        <v/>
      </c>
      <c r="AP794" s="63" t="str">
        <f ca="1">IFERROR(MATCH('자료입력 및 결과표시'!$X$4,OFFSET($AK$3,$AP793,,1000),0)+$AP793,"")</f>
        <v/>
      </c>
      <c r="AQ794" s="63" t="str">
        <f t="shared" ca="1" si="245"/>
        <v/>
      </c>
      <c r="AR794" s="63" t="str">
        <f t="shared" ca="1" si="246"/>
        <v/>
      </c>
      <c r="AS794" s="63" t="str">
        <f t="shared" ca="1" si="247"/>
        <v/>
      </c>
      <c r="AT794" s="63" t="str">
        <f t="shared" ca="1" si="248"/>
        <v/>
      </c>
      <c r="AU794" s="63" t="str">
        <f t="shared" ca="1" si="249"/>
        <v/>
      </c>
      <c r="AV794" s="63" t="str">
        <f t="shared" ca="1" si="250"/>
        <v/>
      </c>
      <c r="AW794" s="63" t="str">
        <f t="shared" ca="1" si="251"/>
        <v/>
      </c>
      <c r="AX794" s="63" t="str">
        <f t="shared" ca="1" si="252"/>
        <v/>
      </c>
      <c r="BC794"/>
    </row>
    <row r="795" spans="1:55" ht="16.5" x14ac:dyDescent="0.15">
      <c r="A795" s="60" t="str">
        <f ca="1">IFERROR(MATCH('자료입력 및 결과표시'!$A$4,OFFSET($I$3,$A794,,1000),0)+$A794,"")</f>
        <v/>
      </c>
      <c r="B795" s="60" t="str">
        <f t="shared" ca="1" si="253"/>
        <v/>
      </c>
      <c r="H795" s="18">
        <f t="shared" si="236"/>
        <v>0</v>
      </c>
      <c r="I795" s="129"/>
      <c r="J795" s="130"/>
      <c r="K795" s="131"/>
      <c r="L795" s="132"/>
      <c r="M795" s="113"/>
      <c r="N795" s="114"/>
      <c r="O795" s="114"/>
      <c r="P795" s="114"/>
      <c r="Q795" s="114"/>
      <c r="R795" s="114"/>
      <c r="S795" s="115"/>
      <c r="T795" s="116"/>
      <c r="U795" s="133"/>
      <c r="V795" s="134"/>
      <c r="W795" s="135"/>
      <c r="X795" s="141">
        <f t="shared" si="237"/>
        <v>0</v>
      </c>
      <c r="Y795" s="142">
        <f t="shared" si="238"/>
        <v>0</v>
      </c>
      <c r="Z795" s="142">
        <f t="shared" si="239"/>
        <v>0</v>
      </c>
      <c r="AA795" s="143">
        <f t="shared" si="240"/>
        <v>0</v>
      </c>
      <c r="AC795" s="53">
        <f>IF(AND(NOT(X795=0),$I795='자료입력 및 결과표시'!$A$4,COUNTIF('업무중복도(데이터 입력)'!$M795:$S795,'자료입력 및 결과표시'!A$9)&gt;=1),1,0)</f>
        <v>0</v>
      </c>
      <c r="AD795" s="53">
        <f>IF(AND(NOT(Y795=0),$I795='자료입력 및 결과표시'!$A$4,COUNTIF('업무중복도(데이터 입력)'!$M795:$S795,'자료입력 및 결과표시'!B$9)&gt;=1),2,0)</f>
        <v>0</v>
      </c>
      <c r="AE795" s="53">
        <f>IF(AND(NOT(Z795=0),$I795='자료입력 및 결과표시'!$A$4,COUNTIF('업무중복도(데이터 입력)'!$M795:$S795,'자료입력 및 결과표시'!C$9)&gt;=1),3,0)</f>
        <v>0</v>
      </c>
      <c r="AF795" s="53">
        <f>IF(AND(NOT(AA795=0),$I795='자료입력 및 결과표시'!$A$4,COUNTIF('업무중복도(데이터 입력)'!$M795:$S795,'자료입력 및 결과표시'!D$9)&gt;=1),4,0)</f>
        <v>0</v>
      </c>
      <c r="AH795" s="20" t="str">
        <f t="shared" si="241"/>
        <v>\\\0</v>
      </c>
      <c r="AI795" s="20" t="str">
        <f t="shared" si="242"/>
        <v>\\\0</v>
      </c>
      <c r="AJ795" s="20" t="str">
        <f t="shared" si="243"/>
        <v>\\\0</v>
      </c>
      <c r="AK795" s="20" t="str">
        <f t="shared" si="244"/>
        <v>\\\0</v>
      </c>
      <c r="AM795" s="63" t="str">
        <f ca="1">IFERROR(MATCH('자료입력 및 결과표시'!$U$4,OFFSET($AH$3,$AM794,,1000),0)+$AM794,"")</f>
        <v/>
      </c>
      <c r="AN795" s="63" t="str">
        <f ca="1">IFERROR(MATCH('자료입력 및 결과표시'!$V$4,OFFSET($AI$3,$AN794,,1000),0)+$AN794,"")</f>
        <v/>
      </c>
      <c r="AO795" s="63" t="str">
        <f ca="1">IFERROR(MATCH('자료입력 및 결과표시'!$W$4,OFFSET($AJ$3,$AO794,,1000),0)+$AO794,"")</f>
        <v/>
      </c>
      <c r="AP795" s="63" t="str">
        <f ca="1">IFERROR(MATCH('자료입력 및 결과표시'!$X$4,OFFSET($AK$3,$AP794,,1000),0)+$AP794,"")</f>
        <v/>
      </c>
      <c r="AQ795" s="63" t="str">
        <f t="shared" ca="1" si="245"/>
        <v/>
      </c>
      <c r="AR795" s="63" t="str">
        <f t="shared" ca="1" si="246"/>
        <v/>
      </c>
      <c r="AS795" s="63" t="str">
        <f t="shared" ca="1" si="247"/>
        <v/>
      </c>
      <c r="AT795" s="63" t="str">
        <f t="shared" ca="1" si="248"/>
        <v/>
      </c>
      <c r="AU795" s="63" t="str">
        <f t="shared" ca="1" si="249"/>
        <v/>
      </c>
      <c r="AV795" s="63" t="str">
        <f t="shared" ca="1" si="250"/>
        <v/>
      </c>
      <c r="AW795" s="63" t="str">
        <f t="shared" ca="1" si="251"/>
        <v/>
      </c>
      <c r="AX795" s="63" t="str">
        <f t="shared" ca="1" si="252"/>
        <v/>
      </c>
      <c r="BC795"/>
    </row>
    <row r="796" spans="1:55" ht="16.5" x14ac:dyDescent="0.15">
      <c r="A796" s="60" t="str">
        <f ca="1">IFERROR(MATCH('자료입력 및 결과표시'!$A$4,OFFSET($I$3,$A795,,1000),0)+$A795,"")</f>
        <v/>
      </c>
      <c r="B796" s="60" t="str">
        <f t="shared" ca="1" si="253"/>
        <v/>
      </c>
      <c r="H796" s="18">
        <f t="shared" si="236"/>
        <v>0</v>
      </c>
      <c r="I796" s="129"/>
      <c r="J796" s="130"/>
      <c r="K796" s="131"/>
      <c r="L796" s="132"/>
      <c r="M796" s="113"/>
      <c r="N796" s="114"/>
      <c r="O796" s="114"/>
      <c r="P796" s="114"/>
      <c r="Q796" s="114"/>
      <c r="R796" s="114"/>
      <c r="S796" s="115"/>
      <c r="T796" s="116"/>
      <c r="U796" s="133"/>
      <c r="V796" s="134"/>
      <c r="W796" s="135"/>
      <c r="X796" s="141">
        <f t="shared" si="237"/>
        <v>0</v>
      </c>
      <c r="Y796" s="142">
        <f t="shared" si="238"/>
        <v>0</v>
      </c>
      <c r="Z796" s="142">
        <f t="shared" si="239"/>
        <v>0</v>
      </c>
      <c r="AA796" s="143">
        <f t="shared" si="240"/>
        <v>0</v>
      </c>
      <c r="AC796" s="53">
        <f>IF(AND(NOT(X796=0),$I796='자료입력 및 결과표시'!$A$4,COUNTIF('업무중복도(데이터 입력)'!$M796:$S796,'자료입력 및 결과표시'!A$9)&gt;=1),1,0)</f>
        <v>0</v>
      </c>
      <c r="AD796" s="53">
        <f>IF(AND(NOT(Y796=0),$I796='자료입력 및 결과표시'!$A$4,COUNTIF('업무중복도(데이터 입력)'!$M796:$S796,'자료입력 및 결과표시'!B$9)&gt;=1),2,0)</f>
        <v>0</v>
      </c>
      <c r="AE796" s="53">
        <f>IF(AND(NOT(Z796=0),$I796='자료입력 및 결과표시'!$A$4,COUNTIF('업무중복도(데이터 입력)'!$M796:$S796,'자료입력 및 결과표시'!C$9)&gt;=1),3,0)</f>
        <v>0</v>
      </c>
      <c r="AF796" s="53">
        <f>IF(AND(NOT(AA796=0),$I796='자료입력 및 결과표시'!$A$4,COUNTIF('업무중복도(데이터 입력)'!$M796:$S796,'자료입력 및 결과표시'!D$9)&gt;=1),4,0)</f>
        <v>0</v>
      </c>
      <c r="AH796" s="20" t="str">
        <f t="shared" si="241"/>
        <v>\\\0</v>
      </c>
      <c r="AI796" s="20" t="str">
        <f t="shared" si="242"/>
        <v>\\\0</v>
      </c>
      <c r="AJ796" s="20" t="str">
        <f t="shared" si="243"/>
        <v>\\\0</v>
      </c>
      <c r="AK796" s="20" t="str">
        <f t="shared" si="244"/>
        <v>\\\0</v>
      </c>
      <c r="AM796" s="63" t="str">
        <f ca="1">IFERROR(MATCH('자료입력 및 결과표시'!$U$4,OFFSET($AH$3,$AM795,,1000),0)+$AM795,"")</f>
        <v/>
      </c>
      <c r="AN796" s="63" t="str">
        <f ca="1">IFERROR(MATCH('자료입력 및 결과표시'!$V$4,OFFSET($AI$3,$AN795,,1000),0)+$AN795,"")</f>
        <v/>
      </c>
      <c r="AO796" s="63" t="str">
        <f ca="1">IFERROR(MATCH('자료입력 및 결과표시'!$W$4,OFFSET($AJ$3,$AO795,,1000),0)+$AO795,"")</f>
        <v/>
      </c>
      <c r="AP796" s="63" t="str">
        <f ca="1">IFERROR(MATCH('자료입력 및 결과표시'!$X$4,OFFSET($AK$3,$AP795,,1000),0)+$AP795,"")</f>
        <v/>
      </c>
      <c r="AQ796" s="63" t="str">
        <f t="shared" ca="1" si="245"/>
        <v/>
      </c>
      <c r="AR796" s="63" t="str">
        <f t="shared" ca="1" si="246"/>
        <v/>
      </c>
      <c r="AS796" s="63" t="str">
        <f t="shared" ca="1" si="247"/>
        <v/>
      </c>
      <c r="AT796" s="63" t="str">
        <f t="shared" ca="1" si="248"/>
        <v/>
      </c>
      <c r="AU796" s="63" t="str">
        <f t="shared" ca="1" si="249"/>
        <v/>
      </c>
      <c r="AV796" s="63" t="str">
        <f t="shared" ca="1" si="250"/>
        <v/>
      </c>
      <c r="AW796" s="63" t="str">
        <f t="shared" ca="1" si="251"/>
        <v/>
      </c>
      <c r="AX796" s="63" t="str">
        <f t="shared" ca="1" si="252"/>
        <v/>
      </c>
      <c r="BC796"/>
    </row>
    <row r="797" spans="1:55" ht="16.5" x14ac:dyDescent="0.15">
      <c r="A797" s="60" t="str">
        <f ca="1">IFERROR(MATCH('자료입력 및 결과표시'!$A$4,OFFSET($I$3,$A796,,1000),0)+$A796,"")</f>
        <v/>
      </c>
      <c r="B797" s="60" t="str">
        <f t="shared" ca="1" si="253"/>
        <v/>
      </c>
      <c r="H797" s="18">
        <f t="shared" si="236"/>
        <v>0</v>
      </c>
      <c r="I797" s="129"/>
      <c r="J797" s="130"/>
      <c r="K797" s="131"/>
      <c r="L797" s="132"/>
      <c r="M797" s="113"/>
      <c r="N797" s="114"/>
      <c r="O797" s="114"/>
      <c r="P797" s="114"/>
      <c r="Q797" s="114"/>
      <c r="R797" s="114"/>
      <c r="S797" s="115"/>
      <c r="T797" s="116"/>
      <c r="U797" s="133"/>
      <c r="V797" s="134"/>
      <c r="W797" s="135"/>
      <c r="X797" s="141">
        <f t="shared" si="237"/>
        <v>0</v>
      </c>
      <c r="Y797" s="142">
        <f t="shared" si="238"/>
        <v>0</v>
      </c>
      <c r="Z797" s="142">
        <f t="shared" si="239"/>
        <v>0</v>
      </c>
      <c r="AA797" s="143">
        <f t="shared" si="240"/>
        <v>0</v>
      </c>
      <c r="AC797" s="53">
        <f>IF(AND(NOT(X797=0),$I797='자료입력 및 결과표시'!$A$4,COUNTIF('업무중복도(데이터 입력)'!$M797:$S797,'자료입력 및 결과표시'!A$9)&gt;=1),1,0)</f>
        <v>0</v>
      </c>
      <c r="AD797" s="53">
        <f>IF(AND(NOT(Y797=0),$I797='자료입력 및 결과표시'!$A$4,COUNTIF('업무중복도(데이터 입력)'!$M797:$S797,'자료입력 및 결과표시'!B$9)&gt;=1),2,0)</f>
        <v>0</v>
      </c>
      <c r="AE797" s="53">
        <f>IF(AND(NOT(Z797=0),$I797='자료입력 및 결과표시'!$A$4,COUNTIF('업무중복도(데이터 입력)'!$M797:$S797,'자료입력 및 결과표시'!C$9)&gt;=1),3,0)</f>
        <v>0</v>
      </c>
      <c r="AF797" s="53">
        <f>IF(AND(NOT(AA797=0),$I797='자료입력 및 결과표시'!$A$4,COUNTIF('업무중복도(데이터 입력)'!$M797:$S797,'자료입력 및 결과표시'!D$9)&gt;=1),4,0)</f>
        <v>0</v>
      </c>
      <c r="AH797" s="20" t="str">
        <f t="shared" si="241"/>
        <v>\\\0</v>
      </c>
      <c r="AI797" s="20" t="str">
        <f t="shared" si="242"/>
        <v>\\\0</v>
      </c>
      <c r="AJ797" s="20" t="str">
        <f t="shared" si="243"/>
        <v>\\\0</v>
      </c>
      <c r="AK797" s="20" t="str">
        <f t="shared" si="244"/>
        <v>\\\0</v>
      </c>
      <c r="AM797" s="63" t="str">
        <f ca="1">IFERROR(MATCH('자료입력 및 결과표시'!$U$4,OFFSET($AH$3,$AM796,,1000),0)+$AM796,"")</f>
        <v/>
      </c>
      <c r="AN797" s="63" t="str">
        <f ca="1">IFERROR(MATCH('자료입력 및 결과표시'!$V$4,OFFSET($AI$3,$AN796,,1000),0)+$AN796,"")</f>
        <v/>
      </c>
      <c r="AO797" s="63" t="str">
        <f ca="1">IFERROR(MATCH('자료입력 및 결과표시'!$W$4,OFFSET($AJ$3,$AO796,,1000),0)+$AO796,"")</f>
        <v/>
      </c>
      <c r="AP797" s="63" t="str">
        <f ca="1">IFERROR(MATCH('자료입력 및 결과표시'!$X$4,OFFSET($AK$3,$AP796,,1000),0)+$AP796,"")</f>
        <v/>
      </c>
      <c r="AQ797" s="63" t="str">
        <f t="shared" ca="1" si="245"/>
        <v/>
      </c>
      <c r="AR797" s="63" t="str">
        <f t="shared" ca="1" si="246"/>
        <v/>
      </c>
      <c r="AS797" s="63" t="str">
        <f t="shared" ca="1" si="247"/>
        <v/>
      </c>
      <c r="AT797" s="63" t="str">
        <f t="shared" ca="1" si="248"/>
        <v/>
      </c>
      <c r="AU797" s="63" t="str">
        <f t="shared" ca="1" si="249"/>
        <v/>
      </c>
      <c r="AV797" s="63" t="str">
        <f t="shared" ca="1" si="250"/>
        <v/>
      </c>
      <c r="AW797" s="63" t="str">
        <f t="shared" ca="1" si="251"/>
        <v/>
      </c>
      <c r="AX797" s="63" t="str">
        <f t="shared" ca="1" si="252"/>
        <v/>
      </c>
      <c r="BC797"/>
    </row>
    <row r="798" spans="1:55" ht="16.5" x14ac:dyDescent="0.15">
      <c r="A798" s="60" t="str">
        <f ca="1">IFERROR(MATCH('자료입력 및 결과표시'!$A$4,OFFSET($I$3,$A797,,1000),0)+$A797,"")</f>
        <v/>
      </c>
      <c r="B798" s="60" t="str">
        <f t="shared" ca="1" si="253"/>
        <v/>
      </c>
      <c r="H798" s="18">
        <f t="shared" si="236"/>
        <v>0</v>
      </c>
      <c r="I798" s="129"/>
      <c r="J798" s="130"/>
      <c r="K798" s="131"/>
      <c r="L798" s="132"/>
      <c r="M798" s="113"/>
      <c r="N798" s="114"/>
      <c r="O798" s="114"/>
      <c r="P798" s="114"/>
      <c r="Q798" s="114"/>
      <c r="R798" s="114"/>
      <c r="S798" s="115"/>
      <c r="T798" s="116"/>
      <c r="U798" s="133"/>
      <c r="V798" s="134"/>
      <c r="W798" s="135"/>
      <c r="X798" s="141">
        <f t="shared" si="237"/>
        <v>0</v>
      </c>
      <c r="Y798" s="142">
        <f t="shared" si="238"/>
        <v>0</v>
      </c>
      <c r="Z798" s="142">
        <f t="shared" si="239"/>
        <v>0</v>
      </c>
      <c r="AA798" s="143">
        <f t="shared" si="240"/>
        <v>0</v>
      </c>
      <c r="AC798" s="53">
        <f>IF(AND(NOT(X798=0),$I798='자료입력 및 결과표시'!$A$4,COUNTIF('업무중복도(데이터 입력)'!$M798:$S798,'자료입력 및 결과표시'!A$9)&gt;=1),1,0)</f>
        <v>0</v>
      </c>
      <c r="AD798" s="53">
        <f>IF(AND(NOT(Y798=0),$I798='자료입력 및 결과표시'!$A$4,COUNTIF('업무중복도(데이터 입력)'!$M798:$S798,'자료입력 및 결과표시'!B$9)&gt;=1),2,0)</f>
        <v>0</v>
      </c>
      <c r="AE798" s="53">
        <f>IF(AND(NOT(Z798=0),$I798='자료입력 및 결과표시'!$A$4,COUNTIF('업무중복도(데이터 입력)'!$M798:$S798,'자료입력 및 결과표시'!C$9)&gt;=1),3,0)</f>
        <v>0</v>
      </c>
      <c r="AF798" s="53">
        <f>IF(AND(NOT(AA798=0),$I798='자료입력 및 결과표시'!$A$4,COUNTIF('업무중복도(데이터 입력)'!$M798:$S798,'자료입력 및 결과표시'!D$9)&gt;=1),4,0)</f>
        <v>0</v>
      </c>
      <c r="AH798" s="20" t="str">
        <f t="shared" si="241"/>
        <v>\\\0</v>
      </c>
      <c r="AI798" s="20" t="str">
        <f t="shared" si="242"/>
        <v>\\\0</v>
      </c>
      <c r="AJ798" s="20" t="str">
        <f t="shared" si="243"/>
        <v>\\\0</v>
      </c>
      <c r="AK798" s="20" t="str">
        <f t="shared" si="244"/>
        <v>\\\0</v>
      </c>
      <c r="AM798" s="63" t="str">
        <f ca="1">IFERROR(MATCH('자료입력 및 결과표시'!$U$4,OFFSET($AH$3,$AM797,,1000),0)+$AM797,"")</f>
        <v/>
      </c>
      <c r="AN798" s="63" t="str">
        <f ca="1">IFERROR(MATCH('자료입력 및 결과표시'!$V$4,OFFSET($AI$3,$AN797,,1000),0)+$AN797,"")</f>
        <v/>
      </c>
      <c r="AO798" s="63" t="str">
        <f ca="1">IFERROR(MATCH('자료입력 및 결과표시'!$W$4,OFFSET($AJ$3,$AO797,,1000),0)+$AO797,"")</f>
        <v/>
      </c>
      <c r="AP798" s="63" t="str">
        <f ca="1">IFERROR(MATCH('자료입력 및 결과표시'!$X$4,OFFSET($AK$3,$AP797,,1000),0)+$AP797,"")</f>
        <v/>
      </c>
      <c r="AQ798" s="63" t="str">
        <f t="shared" ca="1" si="245"/>
        <v/>
      </c>
      <c r="AR798" s="63" t="str">
        <f t="shared" ca="1" si="246"/>
        <v/>
      </c>
      <c r="AS798" s="63" t="str">
        <f t="shared" ca="1" si="247"/>
        <v/>
      </c>
      <c r="AT798" s="63" t="str">
        <f t="shared" ca="1" si="248"/>
        <v/>
      </c>
      <c r="AU798" s="63" t="str">
        <f t="shared" ca="1" si="249"/>
        <v/>
      </c>
      <c r="AV798" s="63" t="str">
        <f t="shared" ca="1" si="250"/>
        <v/>
      </c>
      <c r="AW798" s="63" t="str">
        <f t="shared" ca="1" si="251"/>
        <v/>
      </c>
      <c r="AX798" s="63" t="str">
        <f t="shared" ca="1" si="252"/>
        <v/>
      </c>
      <c r="BC798"/>
    </row>
    <row r="799" spans="1:55" ht="16.5" x14ac:dyDescent="0.15">
      <c r="A799" s="60" t="str">
        <f ca="1">IFERROR(MATCH('자료입력 및 결과표시'!$A$4,OFFSET($I$3,$A798,,1000),0)+$A798,"")</f>
        <v/>
      </c>
      <c r="B799" s="60" t="str">
        <f t="shared" ca="1" si="253"/>
        <v/>
      </c>
      <c r="H799" s="18">
        <f t="shared" si="236"/>
        <v>0</v>
      </c>
      <c r="I799" s="129"/>
      <c r="J799" s="130"/>
      <c r="K799" s="131"/>
      <c r="L799" s="132"/>
      <c r="M799" s="113"/>
      <c r="N799" s="114"/>
      <c r="O799" s="114"/>
      <c r="P799" s="114"/>
      <c r="Q799" s="114"/>
      <c r="R799" s="114"/>
      <c r="S799" s="115"/>
      <c r="T799" s="116"/>
      <c r="U799" s="133"/>
      <c r="V799" s="134"/>
      <c r="W799" s="135"/>
      <c r="X799" s="141">
        <f t="shared" si="237"/>
        <v>0</v>
      </c>
      <c r="Y799" s="142">
        <f t="shared" si="238"/>
        <v>0</v>
      </c>
      <c r="Z799" s="142">
        <f t="shared" si="239"/>
        <v>0</v>
      </c>
      <c r="AA799" s="143">
        <f t="shared" si="240"/>
        <v>0</v>
      </c>
      <c r="AC799" s="53">
        <f>IF(AND(NOT(X799=0),$I799='자료입력 및 결과표시'!$A$4,COUNTIF('업무중복도(데이터 입력)'!$M799:$S799,'자료입력 및 결과표시'!A$9)&gt;=1),1,0)</f>
        <v>0</v>
      </c>
      <c r="AD799" s="53">
        <f>IF(AND(NOT(Y799=0),$I799='자료입력 및 결과표시'!$A$4,COUNTIF('업무중복도(데이터 입력)'!$M799:$S799,'자료입력 및 결과표시'!B$9)&gt;=1),2,0)</f>
        <v>0</v>
      </c>
      <c r="AE799" s="53">
        <f>IF(AND(NOT(Z799=0),$I799='자료입력 및 결과표시'!$A$4,COUNTIF('업무중복도(데이터 입력)'!$M799:$S799,'자료입력 및 결과표시'!C$9)&gt;=1),3,0)</f>
        <v>0</v>
      </c>
      <c r="AF799" s="53">
        <f>IF(AND(NOT(AA799=0),$I799='자료입력 및 결과표시'!$A$4,COUNTIF('업무중복도(데이터 입력)'!$M799:$S799,'자료입력 및 결과표시'!D$9)&gt;=1),4,0)</f>
        <v>0</v>
      </c>
      <c r="AH799" s="20" t="str">
        <f t="shared" si="241"/>
        <v>\\\0</v>
      </c>
      <c r="AI799" s="20" t="str">
        <f t="shared" si="242"/>
        <v>\\\0</v>
      </c>
      <c r="AJ799" s="20" t="str">
        <f t="shared" si="243"/>
        <v>\\\0</v>
      </c>
      <c r="AK799" s="20" t="str">
        <f t="shared" si="244"/>
        <v>\\\0</v>
      </c>
      <c r="AM799" s="63" t="str">
        <f ca="1">IFERROR(MATCH('자료입력 및 결과표시'!$U$4,OFFSET($AH$3,$AM798,,1000),0)+$AM798,"")</f>
        <v/>
      </c>
      <c r="AN799" s="63" t="str">
        <f ca="1">IFERROR(MATCH('자료입력 및 결과표시'!$V$4,OFFSET($AI$3,$AN798,,1000),0)+$AN798,"")</f>
        <v/>
      </c>
      <c r="AO799" s="63" t="str">
        <f ca="1">IFERROR(MATCH('자료입력 및 결과표시'!$W$4,OFFSET($AJ$3,$AO798,,1000),0)+$AO798,"")</f>
        <v/>
      </c>
      <c r="AP799" s="63" t="str">
        <f ca="1">IFERROR(MATCH('자료입력 및 결과표시'!$X$4,OFFSET($AK$3,$AP798,,1000),0)+$AP798,"")</f>
        <v/>
      </c>
      <c r="AQ799" s="63" t="str">
        <f t="shared" ca="1" si="245"/>
        <v/>
      </c>
      <c r="AR799" s="63" t="str">
        <f t="shared" ca="1" si="246"/>
        <v/>
      </c>
      <c r="AS799" s="63" t="str">
        <f t="shared" ca="1" si="247"/>
        <v/>
      </c>
      <c r="AT799" s="63" t="str">
        <f t="shared" ca="1" si="248"/>
        <v/>
      </c>
      <c r="AU799" s="63" t="str">
        <f t="shared" ca="1" si="249"/>
        <v/>
      </c>
      <c r="AV799" s="63" t="str">
        <f t="shared" ca="1" si="250"/>
        <v/>
      </c>
      <c r="AW799" s="63" t="str">
        <f t="shared" ca="1" si="251"/>
        <v/>
      </c>
      <c r="AX799" s="63" t="str">
        <f t="shared" ca="1" si="252"/>
        <v/>
      </c>
      <c r="BC799"/>
    </row>
    <row r="800" spans="1:55" ht="16.5" x14ac:dyDescent="0.15">
      <c r="A800" s="60" t="str">
        <f ca="1">IFERROR(MATCH('자료입력 및 결과표시'!$A$4,OFFSET($I$3,$A799,,1000),0)+$A799,"")</f>
        <v/>
      </c>
      <c r="B800" s="60" t="str">
        <f t="shared" ca="1" si="253"/>
        <v/>
      </c>
      <c r="H800" s="18">
        <f t="shared" si="236"/>
        <v>0</v>
      </c>
      <c r="I800" s="129"/>
      <c r="J800" s="130"/>
      <c r="K800" s="131"/>
      <c r="L800" s="132"/>
      <c r="M800" s="113"/>
      <c r="N800" s="114"/>
      <c r="O800" s="114"/>
      <c r="P800" s="114"/>
      <c r="Q800" s="114"/>
      <c r="R800" s="114"/>
      <c r="S800" s="115"/>
      <c r="T800" s="116"/>
      <c r="U800" s="133"/>
      <c r="V800" s="134"/>
      <c r="W800" s="135"/>
      <c r="X800" s="141">
        <f t="shared" si="237"/>
        <v>0</v>
      </c>
      <c r="Y800" s="142">
        <f t="shared" si="238"/>
        <v>0</v>
      </c>
      <c r="Z800" s="142">
        <f t="shared" si="239"/>
        <v>0</v>
      </c>
      <c r="AA800" s="143">
        <f t="shared" si="240"/>
        <v>0</v>
      </c>
      <c r="AC800" s="53">
        <f>IF(AND(NOT(X800=0),$I800='자료입력 및 결과표시'!$A$4,COUNTIF('업무중복도(데이터 입력)'!$M800:$S800,'자료입력 및 결과표시'!A$9)&gt;=1),1,0)</f>
        <v>0</v>
      </c>
      <c r="AD800" s="53">
        <f>IF(AND(NOT(Y800=0),$I800='자료입력 및 결과표시'!$A$4,COUNTIF('업무중복도(데이터 입력)'!$M800:$S800,'자료입력 및 결과표시'!B$9)&gt;=1),2,0)</f>
        <v>0</v>
      </c>
      <c r="AE800" s="53">
        <f>IF(AND(NOT(Z800=0),$I800='자료입력 및 결과표시'!$A$4,COUNTIF('업무중복도(데이터 입력)'!$M800:$S800,'자료입력 및 결과표시'!C$9)&gt;=1),3,0)</f>
        <v>0</v>
      </c>
      <c r="AF800" s="53">
        <f>IF(AND(NOT(AA800=0),$I800='자료입력 및 결과표시'!$A$4,COUNTIF('업무중복도(데이터 입력)'!$M800:$S800,'자료입력 및 결과표시'!D$9)&gt;=1),4,0)</f>
        <v>0</v>
      </c>
      <c r="AH800" s="20" t="str">
        <f t="shared" si="241"/>
        <v>\\\0</v>
      </c>
      <c r="AI800" s="20" t="str">
        <f t="shared" si="242"/>
        <v>\\\0</v>
      </c>
      <c r="AJ800" s="20" t="str">
        <f t="shared" si="243"/>
        <v>\\\0</v>
      </c>
      <c r="AK800" s="20" t="str">
        <f t="shared" si="244"/>
        <v>\\\0</v>
      </c>
      <c r="AM800" s="63" t="str">
        <f ca="1">IFERROR(MATCH('자료입력 및 결과표시'!$U$4,OFFSET($AH$3,$AM799,,1000),0)+$AM799,"")</f>
        <v/>
      </c>
      <c r="AN800" s="63" t="str">
        <f ca="1">IFERROR(MATCH('자료입력 및 결과표시'!$V$4,OFFSET($AI$3,$AN799,,1000),0)+$AN799,"")</f>
        <v/>
      </c>
      <c r="AO800" s="63" t="str">
        <f ca="1">IFERROR(MATCH('자료입력 및 결과표시'!$W$4,OFFSET($AJ$3,$AO799,,1000),0)+$AO799,"")</f>
        <v/>
      </c>
      <c r="AP800" s="63" t="str">
        <f ca="1">IFERROR(MATCH('자료입력 및 결과표시'!$X$4,OFFSET($AK$3,$AP799,,1000),0)+$AP799,"")</f>
        <v/>
      </c>
      <c r="AQ800" s="63" t="str">
        <f t="shared" ca="1" si="245"/>
        <v/>
      </c>
      <c r="AR800" s="63" t="str">
        <f t="shared" ca="1" si="246"/>
        <v/>
      </c>
      <c r="AS800" s="63" t="str">
        <f t="shared" ca="1" si="247"/>
        <v/>
      </c>
      <c r="AT800" s="63" t="str">
        <f t="shared" ca="1" si="248"/>
        <v/>
      </c>
      <c r="AU800" s="63" t="str">
        <f t="shared" ca="1" si="249"/>
        <v/>
      </c>
      <c r="AV800" s="63" t="str">
        <f t="shared" ca="1" si="250"/>
        <v/>
      </c>
      <c r="AW800" s="63" t="str">
        <f t="shared" ca="1" si="251"/>
        <v/>
      </c>
      <c r="AX800" s="63" t="str">
        <f t="shared" ca="1" si="252"/>
        <v/>
      </c>
      <c r="BC800"/>
    </row>
    <row r="801" spans="1:55" ht="16.5" x14ac:dyDescent="0.15">
      <c r="A801" s="60" t="str">
        <f ca="1">IFERROR(MATCH('자료입력 및 결과표시'!$A$4,OFFSET($I$3,$A800,,1000),0)+$A800,"")</f>
        <v/>
      </c>
      <c r="B801" s="60" t="str">
        <f t="shared" ca="1" si="253"/>
        <v/>
      </c>
      <c r="H801" s="18">
        <f t="shared" si="236"/>
        <v>0</v>
      </c>
      <c r="I801" s="129"/>
      <c r="J801" s="130"/>
      <c r="K801" s="131"/>
      <c r="L801" s="132"/>
      <c r="M801" s="113"/>
      <c r="N801" s="114"/>
      <c r="O801" s="114"/>
      <c r="P801" s="114"/>
      <c r="Q801" s="114"/>
      <c r="R801" s="114"/>
      <c r="S801" s="115"/>
      <c r="T801" s="116"/>
      <c r="U801" s="133"/>
      <c r="V801" s="134"/>
      <c r="W801" s="135"/>
      <c r="X801" s="141">
        <f t="shared" si="237"/>
        <v>0</v>
      </c>
      <c r="Y801" s="142">
        <f t="shared" si="238"/>
        <v>0</v>
      </c>
      <c r="Z801" s="142">
        <f t="shared" si="239"/>
        <v>0</v>
      </c>
      <c r="AA801" s="143">
        <f t="shared" si="240"/>
        <v>0</v>
      </c>
      <c r="AC801" s="53">
        <f>IF(AND(NOT(X801=0),$I801='자료입력 및 결과표시'!$A$4,COUNTIF('업무중복도(데이터 입력)'!$M801:$S801,'자료입력 및 결과표시'!A$9)&gt;=1),1,0)</f>
        <v>0</v>
      </c>
      <c r="AD801" s="53">
        <f>IF(AND(NOT(Y801=0),$I801='자료입력 및 결과표시'!$A$4,COUNTIF('업무중복도(데이터 입력)'!$M801:$S801,'자료입력 및 결과표시'!B$9)&gt;=1),2,0)</f>
        <v>0</v>
      </c>
      <c r="AE801" s="53">
        <f>IF(AND(NOT(Z801=0),$I801='자료입력 및 결과표시'!$A$4,COUNTIF('업무중복도(데이터 입력)'!$M801:$S801,'자료입력 및 결과표시'!C$9)&gt;=1),3,0)</f>
        <v>0</v>
      </c>
      <c r="AF801" s="53">
        <f>IF(AND(NOT(AA801=0),$I801='자료입력 및 결과표시'!$A$4,COUNTIF('업무중복도(데이터 입력)'!$M801:$S801,'자료입력 및 결과표시'!D$9)&gt;=1),4,0)</f>
        <v>0</v>
      </c>
      <c r="AH801" s="20" t="str">
        <f t="shared" si="241"/>
        <v>\\\0</v>
      </c>
      <c r="AI801" s="20" t="str">
        <f t="shared" si="242"/>
        <v>\\\0</v>
      </c>
      <c r="AJ801" s="20" t="str">
        <f t="shared" si="243"/>
        <v>\\\0</v>
      </c>
      <c r="AK801" s="20" t="str">
        <f t="shared" si="244"/>
        <v>\\\0</v>
      </c>
      <c r="AM801" s="63" t="str">
        <f ca="1">IFERROR(MATCH('자료입력 및 결과표시'!$U$4,OFFSET($AH$3,$AM800,,1000),0)+$AM800,"")</f>
        <v/>
      </c>
      <c r="AN801" s="63" t="str">
        <f ca="1">IFERROR(MATCH('자료입력 및 결과표시'!$V$4,OFFSET($AI$3,$AN800,,1000),0)+$AN800,"")</f>
        <v/>
      </c>
      <c r="AO801" s="63" t="str">
        <f ca="1">IFERROR(MATCH('자료입력 및 결과표시'!$W$4,OFFSET($AJ$3,$AO800,,1000),0)+$AO800,"")</f>
        <v/>
      </c>
      <c r="AP801" s="63" t="str">
        <f ca="1">IFERROR(MATCH('자료입력 및 결과표시'!$X$4,OFFSET($AK$3,$AP800,,1000),0)+$AP800,"")</f>
        <v/>
      </c>
      <c r="AQ801" s="63" t="str">
        <f t="shared" ca="1" si="245"/>
        <v/>
      </c>
      <c r="AR801" s="63" t="str">
        <f t="shared" ca="1" si="246"/>
        <v/>
      </c>
      <c r="AS801" s="63" t="str">
        <f t="shared" ca="1" si="247"/>
        <v/>
      </c>
      <c r="AT801" s="63" t="str">
        <f t="shared" ca="1" si="248"/>
        <v/>
      </c>
      <c r="AU801" s="63" t="str">
        <f t="shared" ca="1" si="249"/>
        <v/>
      </c>
      <c r="AV801" s="63" t="str">
        <f t="shared" ca="1" si="250"/>
        <v/>
      </c>
      <c r="AW801" s="63" t="str">
        <f t="shared" ca="1" si="251"/>
        <v/>
      </c>
      <c r="AX801" s="63" t="str">
        <f t="shared" ca="1" si="252"/>
        <v/>
      </c>
      <c r="BC801"/>
    </row>
    <row r="802" spans="1:55" ht="16.5" x14ac:dyDescent="0.15">
      <c r="A802" s="60" t="str">
        <f ca="1">IFERROR(MATCH('자료입력 및 결과표시'!$A$4,OFFSET($I$3,$A801,,1000),0)+$A801,"")</f>
        <v/>
      </c>
      <c r="B802" s="60" t="str">
        <f t="shared" ca="1" si="253"/>
        <v/>
      </c>
      <c r="H802" s="18">
        <f t="shared" si="236"/>
        <v>0</v>
      </c>
      <c r="I802" s="129"/>
      <c r="J802" s="130"/>
      <c r="K802" s="131"/>
      <c r="L802" s="132"/>
      <c r="M802" s="113"/>
      <c r="N802" s="114"/>
      <c r="O802" s="114"/>
      <c r="P802" s="114"/>
      <c r="Q802" s="114"/>
      <c r="R802" s="114"/>
      <c r="S802" s="115"/>
      <c r="T802" s="116"/>
      <c r="U802" s="133"/>
      <c r="V802" s="134"/>
      <c r="W802" s="135"/>
      <c r="X802" s="141">
        <f t="shared" si="237"/>
        <v>0</v>
      </c>
      <c r="Y802" s="142">
        <f t="shared" si="238"/>
        <v>0</v>
      </c>
      <c r="Z802" s="142">
        <f t="shared" si="239"/>
        <v>0</v>
      </c>
      <c r="AA802" s="143">
        <f t="shared" si="240"/>
        <v>0</v>
      </c>
      <c r="AC802" s="53">
        <f>IF(AND(NOT(X802=0),$I802='자료입력 및 결과표시'!$A$4,COUNTIF('업무중복도(데이터 입력)'!$M802:$S802,'자료입력 및 결과표시'!A$9)&gt;=1),1,0)</f>
        <v>0</v>
      </c>
      <c r="AD802" s="53">
        <f>IF(AND(NOT(Y802=0),$I802='자료입력 및 결과표시'!$A$4,COUNTIF('업무중복도(데이터 입력)'!$M802:$S802,'자료입력 및 결과표시'!B$9)&gt;=1),2,0)</f>
        <v>0</v>
      </c>
      <c r="AE802" s="53">
        <f>IF(AND(NOT(Z802=0),$I802='자료입력 및 결과표시'!$A$4,COUNTIF('업무중복도(데이터 입력)'!$M802:$S802,'자료입력 및 결과표시'!C$9)&gt;=1),3,0)</f>
        <v>0</v>
      </c>
      <c r="AF802" s="53">
        <f>IF(AND(NOT(AA802=0),$I802='자료입력 및 결과표시'!$A$4,COUNTIF('업무중복도(데이터 입력)'!$M802:$S802,'자료입력 및 결과표시'!D$9)&gt;=1),4,0)</f>
        <v>0</v>
      </c>
      <c r="AH802" s="20" t="str">
        <f t="shared" si="241"/>
        <v>\\\0</v>
      </c>
      <c r="AI802" s="20" t="str">
        <f t="shared" si="242"/>
        <v>\\\0</v>
      </c>
      <c r="AJ802" s="20" t="str">
        <f t="shared" si="243"/>
        <v>\\\0</v>
      </c>
      <c r="AK802" s="20" t="str">
        <f t="shared" si="244"/>
        <v>\\\0</v>
      </c>
      <c r="AM802" s="63" t="str">
        <f ca="1">IFERROR(MATCH('자료입력 및 결과표시'!$U$4,OFFSET($AH$3,$AM801,,1000),0)+$AM801,"")</f>
        <v/>
      </c>
      <c r="AN802" s="63" t="str">
        <f ca="1">IFERROR(MATCH('자료입력 및 결과표시'!$V$4,OFFSET($AI$3,$AN801,,1000),0)+$AN801,"")</f>
        <v/>
      </c>
      <c r="AO802" s="63" t="str">
        <f ca="1">IFERROR(MATCH('자료입력 및 결과표시'!$W$4,OFFSET($AJ$3,$AO801,,1000),0)+$AO801,"")</f>
        <v/>
      </c>
      <c r="AP802" s="63" t="str">
        <f ca="1">IFERROR(MATCH('자료입력 및 결과표시'!$X$4,OFFSET($AK$3,$AP801,,1000),0)+$AP801,"")</f>
        <v/>
      </c>
      <c r="AQ802" s="63" t="str">
        <f t="shared" ca="1" si="245"/>
        <v/>
      </c>
      <c r="AR802" s="63" t="str">
        <f t="shared" ca="1" si="246"/>
        <v/>
      </c>
      <c r="AS802" s="63" t="str">
        <f t="shared" ca="1" si="247"/>
        <v/>
      </c>
      <c r="AT802" s="63" t="str">
        <f t="shared" ca="1" si="248"/>
        <v/>
      </c>
      <c r="AU802" s="63" t="str">
        <f t="shared" ca="1" si="249"/>
        <v/>
      </c>
      <c r="AV802" s="63" t="str">
        <f t="shared" ca="1" si="250"/>
        <v/>
      </c>
      <c r="AW802" s="63" t="str">
        <f t="shared" ca="1" si="251"/>
        <v/>
      </c>
      <c r="AX802" s="63" t="str">
        <f t="shared" ca="1" si="252"/>
        <v/>
      </c>
      <c r="BC802"/>
    </row>
    <row r="803" spans="1:55" ht="16.5" x14ac:dyDescent="0.15">
      <c r="A803" s="60" t="str">
        <f ca="1">IFERROR(MATCH('자료입력 및 결과표시'!$A$4,OFFSET($I$3,$A802,,1000),0)+$A802,"")</f>
        <v/>
      </c>
      <c r="B803" s="60" t="str">
        <f t="shared" ca="1" si="253"/>
        <v/>
      </c>
      <c r="H803" s="18">
        <f t="shared" si="236"/>
        <v>0</v>
      </c>
      <c r="I803" s="129"/>
      <c r="J803" s="130"/>
      <c r="K803" s="131"/>
      <c r="L803" s="132"/>
      <c r="M803" s="113"/>
      <c r="N803" s="114"/>
      <c r="O803" s="114"/>
      <c r="P803" s="114"/>
      <c r="Q803" s="114"/>
      <c r="R803" s="114"/>
      <c r="S803" s="115"/>
      <c r="T803" s="116"/>
      <c r="U803" s="133"/>
      <c r="V803" s="134"/>
      <c r="W803" s="135"/>
      <c r="X803" s="141">
        <f t="shared" si="237"/>
        <v>0</v>
      </c>
      <c r="Y803" s="142">
        <f t="shared" si="238"/>
        <v>0</v>
      </c>
      <c r="Z803" s="142">
        <f t="shared" si="239"/>
        <v>0</v>
      </c>
      <c r="AA803" s="143">
        <f t="shared" si="240"/>
        <v>0</v>
      </c>
      <c r="AC803" s="53">
        <f>IF(AND(NOT(X803=0),$I803='자료입력 및 결과표시'!$A$4,COUNTIF('업무중복도(데이터 입력)'!$M803:$S803,'자료입력 및 결과표시'!A$9)&gt;=1),1,0)</f>
        <v>0</v>
      </c>
      <c r="AD803" s="53">
        <f>IF(AND(NOT(Y803=0),$I803='자료입력 및 결과표시'!$A$4,COUNTIF('업무중복도(데이터 입력)'!$M803:$S803,'자료입력 및 결과표시'!B$9)&gt;=1),2,0)</f>
        <v>0</v>
      </c>
      <c r="AE803" s="53">
        <f>IF(AND(NOT(Z803=0),$I803='자료입력 및 결과표시'!$A$4,COUNTIF('업무중복도(데이터 입력)'!$M803:$S803,'자료입력 및 결과표시'!C$9)&gt;=1),3,0)</f>
        <v>0</v>
      </c>
      <c r="AF803" s="53">
        <f>IF(AND(NOT(AA803=0),$I803='자료입력 및 결과표시'!$A$4,COUNTIF('업무중복도(데이터 입력)'!$M803:$S803,'자료입력 및 결과표시'!D$9)&gt;=1),4,0)</f>
        <v>0</v>
      </c>
      <c r="AH803" s="20" t="str">
        <f t="shared" si="241"/>
        <v>\\\0</v>
      </c>
      <c r="AI803" s="20" t="str">
        <f t="shared" si="242"/>
        <v>\\\0</v>
      </c>
      <c r="AJ803" s="20" t="str">
        <f t="shared" si="243"/>
        <v>\\\0</v>
      </c>
      <c r="AK803" s="20" t="str">
        <f t="shared" si="244"/>
        <v>\\\0</v>
      </c>
      <c r="AM803" s="63" t="str">
        <f ca="1">IFERROR(MATCH('자료입력 및 결과표시'!$U$4,OFFSET($AH$3,$AM802,,1000),0)+$AM802,"")</f>
        <v/>
      </c>
      <c r="AN803" s="63" t="str">
        <f ca="1">IFERROR(MATCH('자료입력 및 결과표시'!$V$4,OFFSET($AI$3,$AN802,,1000),0)+$AN802,"")</f>
        <v/>
      </c>
      <c r="AO803" s="63" t="str">
        <f ca="1">IFERROR(MATCH('자료입력 및 결과표시'!$W$4,OFFSET($AJ$3,$AO802,,1000),0)+$AO802,"")</f>
        <v/>
      </c>
      <c r="AP803" s="63" t="str">
        <f ca="1">IFERROR(MATCH('자료입력 및 결과표시'!$X$4,OFFSET($AK$3,$AP802,,1000),0)+$AP802,"")</f>
        <v/>
      </c>
      <c r="AQ803" s="63" t="str">
        <f t="shared" ca="1" si="245"/>
        <v/>
      </c>
      <c r="AR803" s="63" t="str">
        <f t="shared" ca="1" si="246"/>
        <v/>
      </c>
      <c r="AS803" s="63" t="str">
        <f t="shared" ca="1" si="247"/>
        <v/>
      </c>
      <c r="AT803" s="63" t="str">
        <f t="shared" ca="1" si="248"/>
        <v/>
      </c>
      <c r="AU803" s="63" t="str">
        <f t="shared" ca="1" si="249"/>
        <v/>
      </c>
      <c r="AV803" s="63" t="str">
        <f t="shared" ca="1" si="250"/>
        <v/>
      </c>
      <c r="AW803" s="63" t="str">
        <f t="shared" ca="1" si="251"/>
        <v/>
      </c>
      <c r="AX803" s="63" t="str">
        <f t="shared" ca="1" si="252"/>
        <v/>
      </c>
      <c r="BC803"/>
    </row>
    <row r="804" spans="1:55" ht="16.5" x14ac:dyDescent="0.15">
      <c r="A804" s="60" t="str">
        <f ca="1">IFERROR(MATCH('자료입력 및 결과표시'!$A$4,OFFSET($I$3,$A803,,1000),0)+$A803,"")</f>
        <v/>
      </c>
      <c r="B804" s="60" t="str">
        <f t="shared" ca="1" si="253"/>
        <v/>
      </c>
      <c r="H804" s="18">
        <f t="shared" si="236"/>
        <v>0</v>
      </c>
      <c r="I804" s="129"/>
      <c r="J804" s="130"/>
      <c r="K804" s="131"/>
      <c r="L804" s="132"/>
      <c r="M804" s="113"/>
      <c r="N804" s="114"/>
      <c r="O804" s="114"/>
      <c r="P804" s="114"/>
      <c r="Q804" s="114"/>
      <c r="R804" s="114"/>
      <c r="S804" s="115"/>
      <c r="T804" s="116"/>
      <c r="U804" s="133"/>
      <c r="V804" s="134"/>
      <c r="W804" s="135"/>
      <c r="X804" s="141">
        <f t="shared" si="237"/>
        <v>0</v>
      </c>
      <c r="Y804" s="142">
        <f t="shared" si="238"/>
        <v>0</v>
      </c>
      <c r="Z804" s="142">
        <f t="shared" si="239"/>
        <v>0</v>
      </c>
      <c r="AA804" s="143">
        <f t="shared" si="240"/>
        <v>0</v>
      </c>
      <c r="AC804" s="53">
        <f>IF(AND(NOT(X804=0),$I804='자료입력 및 결과표시'!$A$4,COUNTIF('업무중복도(데이터 입력)'!$M804:$S804,'자료입력 및 결과표시'!A$9)&gt;=1),1,0)</f>
        <v>0</v>
      </c>
      <c r="AD804" s="53">
        <f>IF(AND(NOT(Y804=0),$I804='자료입력 및 결과표시'!$A$4,COUNTIF('업무중복도(데이터 입력)'!$M804:$S804,'자료입력 및 결과표시'!B$9)&gt;=1),2,0)</f>
        <v>0</v>
      </c>
      <c r="AE804" s="53">
        <f>IF(AND(NOT(Z804=0),$I804='자료입력 및 결과표시'!$A$4,COUNTIF('업무중복도(데이터 입력)'!$M804:$S804,'자료입력 및 결과표시'!C$9)&gt;=1),3,0)</f>
        <v>0</v>
      </c>
      <c r="AF804" s="53">
        <f>IF(AND(NOT(AA804=0),$I804='자료입력 및 결과표시'!$A$4,COUNTIF('업무중복도(데이터 입력)'!$M804:$S804,'자료입력 및 결과표시'!D$9)&gt;=1),4,0)</f>
        <v>0</v>
      </c>
      <c r="AH804" s="20" t="str">
        <f t="shared" si="241"/>
        <v>\\\0</v>
      </c>
      <c r="AI804" s="20" t="str">
        <f t="shared" si="242"/>
        <v>\\\0</v>
      </c>
      <c r="AJ804" s="20" t="str">
        <f t="shared" si="243"/>
        <v>\\\0</v>
      </c>
      <c r="AK804" s="20" t="str">
        <f t="shared" si="244"/>
        <v>\\\0</v>
      </c>
      <c r="AM804" s="63" t="str">
        <f ca="1">IFERROR(MATCH('자료입력 및 결과표시'!$U$4,OFFSET($AH$3,$AM803,,1000),0)+$AM803,"")</f>
        <v/>
      </c>
      <c r="AN804" s="63" t="str">
        <f ca="1">IFERROR(MATCH('자료입력 및 결과표시'!$V$4,OFFSET($AI$3,$AN803,,1000),0)+$AN803,"")</f>
        <v/>
      </c>
      <c r="AO804" s="63" t="str">
        <f ca="1">IFERROR(MATCH('자료입력 및 결과표시'!$W$4,OFFSET($AJ$3,$AO803,,1000),0)+$AO803,"")</f>
        <v/>
      </c>
      <c r="AP804" s="63" t="str">
        <f ca="1">IFERROR(MATCH('자료입력 및 결과표시'!$X$4,OFFSET($AK$3,$AP803,,1000),0)+$AP803,"")</f>
        <v/>
      </c>
      <c r="AQ804" s="63" t="str">
        <f t="shared" ca="1" si="245"/>
        <v/>
      </c>
      <c r="AR804" s="63" t="str">
        <f t="shared" ca="1" si="246"/>
        <v/>
      </c>
      <c r="AS804" s="63" t="str">
        <f t="shared" ca="1" si="247"/>
        <v/>
      </c>
      <c r="AT804" s="63" t="str">
        <f t="shared" ca="1" si="248"/>
        <v/>
      </c>
      <c r="AU804" s="63" t="str">
        <f t="shared" ca="1" si="249"/>
        <v/>
      </c>
      <c r="AV804" s="63" t="str">
        <f t="shared" ca="1" si="250"/>
        <v/>
      </c>
      <c r="AW804" s="63" t="str">
        <f t="shared" ca="1" si="251"/>
        <v/>
      </c>
      <c r="AX804" s="63" t="str">
        <f t="shared" ca="1" si="252"/>
        <v/>
      </c>
      <c r="BC804"/>
    </row>
    <row r="805" spans="1:55" ht="16.5" x14ac:dyDescent="0.15">
      <c r="A805" s="60" t="str">
        <f ca="1">IFERROR(MATCH('자료입력 및 결과표시'!$A$4,OFFSET($I$3,$A804,,1000),0)+$A804,"")</f>
        <v/>
      </c>
      <c r="B805" s="60" t="str">
        <f t="shared" ca="1" si="253"/>
        <v/>
      </c>
      <c r="H805" s="18">
        <f t="shared" si="236"/>
        <v>0</v>
      </c>
      <c r="I805" s="129"/>
      <c r="J805" s="130"/>
      <c r="K805" s="131"/>
      <c r="L805" s="132"/>
      <c r="M805" s="113"/>
      <c r="N805" s="114"/>
      <c r="O805" s="114"/>
      <c r="P805" s="114"/>
      <c r="Q805" s="114"/>
      <c r="R805" s="114"/>
      <c r="S805" s="115"/>
      <c r="T805" s="116"/>
      <c r="U805" s="133"/>
      <c r="V805" s="134"/>
      <c r="W805" s="135"/>
      <c r="X805" s="141">
        <f t="shared" si="237"/>
        <v>0</v>
      </c>
      <c r="Y805" s="142">
        <f t="shared" si="238"/>
        <v>0</v>
      </c>
      <c r="Z805" s="142">
        <f t="shared" si="239"/>
        <v>0</v>
      </c>
      <c r="AA805" s="143">
        <f t="shared" si="240"/>
        <v>0</v>
      </c>
      <c r="AC805" s="53">
        <f>IF(AND(NOT(X805=0),$I805='자료입력 및 결과표시'!$A$4,COUNTIF('업무중복도(데이터 입력)'!$M805:$S805,'자료입력 및 결과표시'!A$9)&gt;=1),1,0)</f>
        <v>0</v>
      </c>
      <c r="AD805" s="53">
        <f>IF(AND(NOT(Y805=0),$I805='자료입력 및 결과표시'!$A$4,COUNTIF('업무중복도(데이터 입력)'!$M805:$S805,'자료입력 및 결과표시'!B$9)&gt;=1),2,0)</f>
        <v>0</v>
      </c>
      <c r="AE805" s="53">
        <f>IF(AND(NOT(Z805=0),$I805='자료입력 및 결과표시'!$A$4,COUNTIF('업무중복도(데이터 입력)'!$M805:$S805,'자료입력 및 결과표시'!C$9)&gt;=1),3,0)</f>
        <v>0</v>
      </c>
      <c r="AF805" s="53">
        <f>IF(AND(NOT(AA805=0),$I805='자료입력 및 결과표시'!$A$4,COUNTIF('업무중복도(데이터 입력)'!$M805:$S805,'자료입력 및 결과표시'!D$9)&gt;=1),4,0)</f>
        <v>0</v>
      </c>
      <c r="AH805" s="20" t="str">
        <f t="shared" si="241"/>
        <v>\\\0</v>
      </c>
      <c r="AI805" s="20" t="str">
        <f t="shared" si="242"/>
        <v>\\\0</v>
      </c>
      <c r="AJ805" s="20" t="str">
        <f t="shared" si="243"/>
        <v>\\\0</v>
      </c>
      <c r="AK805" s="20" t="str">
        <f t="shared" si="244"/>
        <v>\\\0</v>
      </c>
      <c r="AM805" s="63" t="str">
        <f ca="1">IFERROR(MATCH('자료입력 및 결과표시'!$U$4,OFFSET($AH$3,$AM804,,1000),0)+$AM804,"")</f>
        <v/>
      </c>
      <c r="AN805" s="63" t="str">
        <f ca="1">IFERROR(MATCH('자료입력 및 결과표시'!$V$4,OFFSET($AI$3,$AN804,,1000),0)+$AN804,"")</f>
        <v/>
      </c>
      <c r="AO805" s="63" t="str">
        <f ca="1">IFERROR(MATCH('자료입력 및 결과표시'!$W$4,OFFSET($AJ$3,$AO804,,1000),0)+$AO804,"")</f>
        <v/>
      </c>
      <c r="AP805" s="63" t="str">
        <f ca="1">IFERROR(MATCH('자료입력 및 결과표시'!$X$4,OFFSET($AK$3,$AP804,,1000),0)+$AP804,"")</f>
        <v/>
      </c>
      <c r="AQ805" s="63" t="str">
        <f t="shared" ca="1" si="245"/>
        <v/>
      </c>
      <c r="AR805" s="63" t="str">
        <f t="shared" ca="1" si="246"/>
        <v/>
      </c>
      <c r="AS805" s="63" t="str">
        <f t="shared" ca="1" si="247"/>
        <v/>
      </c>
      <c r="AT805" s="63" t="str">
        <f t="shared" ca="1" si="248"/>
        <v/>
      </c>
      <c r="AU805" s="63" t="str">
        <f t="shared" ca="1" si="249"/>
        <v/>
      </c>
      <c r="AV805" s="63" t="str">
        <f t="shared" ca="1" si="250"/>
        <v/>
      </c>
      <c r="AW805" s="63" t="str">
        <f t="shared" ca="1" si="251"/>
        <v/>
      </c>
      <c r="AX805" s="63" t="str">
        <f t="shared" ca="1" si="252"/>
        <v/>
      </c>
      <c r="BC805"/>
    </row>
    <row r="806" spans="1:55" ht="16.5" x14ac:dyDescent="0.15">
      <c r="A806" s="60" t="str">
        <f ca="1">IFERROR(MATCH('자료입력 및 결과표시'!$A$4,OFFSET($I$3,$A805,,1000),0)+$A805,"")</f>
        <v/>
      </c>
      <c r="B806" s="60" t="str">
        <f t="shared" ca="1" si="253"/>
        <v/>
      </c>
      <c r="H806" s="18">
        <f t="shared" si="236"/>
        <v>0</v>
      </c>
      <c r="I806" s="129"/>
      <c r="J806" s="130"/>
      <c r="K806" s="131"/>
      <c r="L806" s="132"/>
      <c r="M806" s="113"/>
      <c r="N806" s="114"/>
      <c r="O806" s="114"/>
      <c r="P806" s="114"/>
      <c r="Q806" s="114"/>
      <c r="R806" s="114"/>
      <c r="S806" s="115"/>
      <c r="T806" s="116"/>
      <c r="U806" s="133"/>
      <c r="V806" s="134"/>
      <c r="W806" s="135"/>
      <c r="X806" s="141">
        <f t="shared" si="237"/>
        <v>0</v>
      </c>
      <c r="Y806" s="142">
        <f t="shared" si="238"/>
        <v>0</v>
      </c>
      <c r="Z806" s="142">
        <f t="shared" si="239"/>
        <v>0</v>
      </c>
      <c r="AA806" s="143">
        <f t="shared" si="240"/>
        <v>0</v>
      </c>
      <c r="AC806" s="53">
        <f>IF(AND(NOT(X806=0),$I806='자료입력 및 결과표시'!$A$4,COUNTIF('업무중복도(데이터 입력)'!$M806:$S806,'자료입력 및 결과표시'!A$9)&gt;=1),1,0)</f>
        <v>0</v>
      </c>
      <c r="AD806" s="53">
        <f>IF(AND(NOT(Y806=0),$I806='자료입력 및 결과표시'!$A$4,COUNTIF('업무중복도(데이터 입력)'!$M806:$S806,'자료입력 및 결과표시'!B$9)&gt;=1),2,0)</f>
        <v>0</v>
      </c>
      <c r="AE806" s="53">
        <f>IF(AND(NOT(Z806=0),$I806='자료입력 및 결과표시'!$A$4,COUNTIF('업무중복도(데이터 입력)'!$M806:$S806,'자료입력 및 결과표시'!C$9)&gt;=1),3,0)</f>
        <v>0</v>
      </c>
      <c r="AF806" s="53">
        <f>IF(AND(NOT(AA806=0),$I806='자료입력 및 결과표시'!$A$4,COUNTIF('업무중복도(데이터 입력)'!$M806:$S806,'자료입력 및 결과표시'!D$9)&gt;=1),4,0)</f>
        <v>0</v>
      </c>
      <c r="AH806" s="20" t="str">
        <f t="shared" si="241"/>
        <v>\\\0</v>
      </c>
      <c r="AI806" s="20" t="str">
        <f t="shared" si="242"/>
        <v>\\\0</v>
      </c>
      <c r="AJ806" s="20" t="str">
        <f t="shared" si="243"/>
        <v>\\\0</v>
      </c>
      <c r="AK806" s="20" t="str">
        <f t="shared" si="244"/>
        <v>\\\0</v>
      </c>
      <c r="AM806" s="63" t="str">
        <f ca="1">IFERROR(MATCH('자료입력 및 결과표시'!$U$4,OFFSET($AH$3,$AM805,,1000),0)+$AM805,"")</f>
        <v/>
      </c>
      <c r="AN806" s="63" t="str">
        <f ca="1">IFERROR(MATCH('자료입력 및 결과표시'!$V$4,OFFSET($AI$3,$AN805,,1000),0)+$AN805,"")</f>
        <v/>
      </c>
      <c r="AO806" s="63" t="str">
        <f ca="1">IFERROR(MATCH('자료입력 및 결과표시'!$W$4,OFFSET($AJ$3,$AO805,,1000),0)+$AO805,"")</f>
        <v/>
      </c>
      <c r="AP806" s="63" t="str">
        <f ca="1">IFERROR(MATCH('자료입력 및 결과표시'!$X$4,OFFSET($AK$3,$AP805,,1000),0)+$AP805,"")</f>
        <v/>
      </c>
      <c r="AQ806" s="63" t="str">
        <f t="shared" ca="1" si="245"/>
        <v/>
      </c>
      <c r="AR806" s="63" t="str">
        <f t="shared" ca="1" si="246"/>
        <v/>
      </c>
      <c r="AS806" s="63" t="str">
        <f t="shared" ca="1" si="247"/>
        <v/>
      </c>
      <c r="AT806" s="63" t="str">
        <f t="shared" ca="1" si="248"/>
        <v/>
      </c>
      <c r="AU806" s="63" t="str">
        <f t="shared" ca="1" si="249"/>
        <v/>
      </c>
      <c r="AV806" s="63" t="str">
        <f t="shared" ca="1" si="250"/>
        <v/>
      </c>
      <c r="AW806" s="63" t="str">
        <f t="shared" ca="1" si="251"/>
        <v/>
      </c>
      <c r="AX806" s="63" t="str">
        <f t="shared" ca="1" si="252"/>
        <v/>
      </c>
      <c r="BC806"/>
    </row>
    <row r="807" spans="1:55" ht="16.5" x14ac:dyDescent="0.15">
      <c r="A807" s="60" t="str">
        <f ca="1">IFERROR(MATCH('자료입력 및 결과표시'!$A$4,OFFSET($I$3,$A806,,1000),0)+$A806,"")</f>
        <v/>
      </c>
      <c r="B807" s="60" t="str">
        <f t="shared" ca="1" si="253"/>
        <v/>
      </c>
      <c r="H807" s="18">
        <f t="shared" si="236"/>
        <v>0</v>
      </c>
      <c r="I807" s="129"/>
      <c r="J807" s="130"/>
      <c r="K807" s="131"/>
      <c r="L807" s="132"/>
      <c r="M807" s="113"/>
      <c r="N807" s="114"/>
      <c r="O807" s="114"/>
      <c r="P807" s="114"/>
      <c r="Q807" s="114"/>
      <c r="R807" s="114"/>
      <c r="S807" s="115"/>
      <c r="T807" s="116"/>
      <c r="U807" s="133"/>
      <c r="V807" s="134"/>
      <c r="W807" s="135"/>
      <c r="X807" s="141">
        <f t="shared" si="237"/>
        <v>0</v>
      </c>
      <c r="Y807" s="142">
        <f t="shared" si="238"/>
        <v>0</v>
      </c>
      <c r="Z807" s="142">
        <f t="shared" si="239"/>
        <v>0</v>
      </c>
      <c r="AA807" s="143">
        <f t="shared" si="240"/>
        <v>0</v>
      </c>
      <c r="AC807" s="53">
        <f>IF(AND(NOT(X807=0),$I807='자료입력 및 결과표시'!$A$4,COUNTIF('업무중복도(데이터 입력)'!$M807:$S807,'자료입력 및 결과표시'!A$9)&gt;=1),1,0)</f>
        <v>0</v>
      </c>
      <c r="AD807" s="53">
        <f>IF(AND(NOT(Y807=0),$I807='자료입력 및 결과표시'!$A$4,COUNTIF('업무중복도(데이터 입력)'!$M807:$S807,'자료입력 및 결과표시'!B$9)&gt;=1),2,0)</f>
        <v>0</v>
      </c>
      <c r="AE807" s="53">
        <f>IF(AND(NOT(Z807=0),$I807='자료입력 및 결과표시'!$A$4,COUNTIF('업무중복도(데이터 입력)'!$M807:$S807,'자료입력 및 결과표시'!C$9)&gt;=1),3,0)</f>
        <v>0</v>
      </c>
      <c r="AF807" s="53">
        <f>IF(AND(NOT(AA807=0),$I807='자료입력 및 결과표시'!$A$4,COUNTIF('업무중복도(데이터 입력)'!$M807:$S807,'자료입력 및 결과표시'!D$9)&gt;=1),4,0)</f>
        <v>0</v>
      </c>
      <c r="AH807" s="20" t="str">
        <f t="shared" si="241"/>
        <v>\\\0</v>
      </c>
      <c r="AI807" s="20" t="str">
        <f t="shared" si="242"/>
        <v>\\\0</v>
      </c>
      <c r="AJ807" s="20" t="str">
        <f t="shared" si="243"/>
        <v>\\\0</v>
      </c>
      <c r="AK807" s="20" t="str">
        <f t="shared" si="244"/>
        <v>\\\0</v>
      </c>
      <c r="AM807" s="63" t="str">
        <f ca="1">IFERROR(MATCH('자료입력 및 결과표시'!$U$4,OFFSET($AH$3,$AM806,,1000),0)+$AM806,"")</f>
        <v/>
      </c>
      <c r="AN807" s="63" t="str">
        <f ca="1">IFERROR(MATCH('자료입력 및 결과표시'!$V$4,OFFSET($AI$3,$AN806,,1000),0)+$AN806,"")</f>
        <v/>
      </c>
      <c r="AO807" s="63" t="str">
        <f ca="1">IFERROR(MATCH('자료입력 및 결과표시'!$W$4,OFFSET($AJ$3,$AO806,,1000),0)+$AO806,"")</f>
        <v/>
      </c>
      <c r="AP807" s="63" t="str">
        <f ca="1">IFERROR(MATCH('자료입력 및 결과표시'!$X$4,OFFSET($AK$3,$AP806,,1000),0)+$AP806,"")</f>
        <v/>
      </c>
      <c r="AQ807" s="63" t="str">
        <f t="shared" ca="1" si="245"/>
        <v/>
      </c>
      <c r="AR807" s="63" t="str">
        <f t="shared" ca="1" si="246"/>
        <v/>
      </c>
      <c r="AS807" s="63" t="str">
        <f t="shared" ca="1" si="247"/>
        <v/>
      </c>
      <c r="AT807" s="63" t="str">
        <f t="shared" ca="1" si="248"/>
        <v/>
      </c>
      <c r="AU807" s="63" t="str">
        <f t="shared" ca="1" si="249"/>
        <v/>
      </c>
      <c r="AV807" s="63" t="str">
        <f t="shared" ca="1" si="250"/>
        <v/>
      </c>
      <c r="AW807" s="63" t="str">
        <f t="shared" ca="1" si="251"/>
        <v/>
      </c>
      <c r="AX807" s="63" t="str">
        <f t="shared" ca="1" si="252"/>
        <v/>
      </c>
      <c r="BC807"/>
    </row>
    <row r="808" spans="1:55" ht="16.5" x14ac:dyDescent="0.15">
      <c r="A808" s="60" t="str">
        <f ca="1">IFERROR(MATCH('자료입력 및 결과표시'!$A$4,OFFSET($I$3,$A807,,1000),0)+$A807,"")</f>
        <v/>
      </c>
      <c r="B808" s="60" t="str">
        <f t="shared" ca="1" si="253"/>
        <v/>
      </c>
      <c r="H808" s="18">
        <f t="shared" si="236"/>
        <v>0</v>
      </c>
      <c r="I808" s="129"/>
      <c r="J808" s="130"/>
      <c r="K808" s="131"/>
      <c r="L808" s="132"/>
      <c r="M808" s="113"/>
      <c r="N808" s="114"/>
      <c r="O808" s="114"/>
      <c r="P808" s="114"/>
      <c r="Q808" s="114"/>
      <c r="R808" s="114"/>
      <c r="S808" s="115"/>
      <c r="T808" s="116"/>
      <c r="U808" s="133"/>
      <c r="V808" s="134"/>
      <c r="W808" s="135"/>
      <c r="X808" s="141">
        <f t="shared" si="237"/>
        <v>0</v>
      </c>
      <c r="Y808" s="142">
        <f t="shared" si="238"/>
        <v>0</v>
      </c>
      <c r="Z808" s="142">
        <f t="shared" si="239"/>
        <v>0</v>
      </c>
      <c r="AA808" s="143">
        <f t="shared" si="240"/>
        <v>0</v>
      </c>
      <c r="AC808" s="53">
        <f>IF(AND(NOT(X808=0),$I808='자료입력 및 결과표시'!$A$4,COUNTIF('업무중복도(데이터 입력)'!$M808:$S808,'자료입력 및 결과표시'!A$9)&gt;=1),1,0)</f>
        <v>0</v>
      </c>
      <c r="AD808" s="53">
        <f>IF(AND(NOT(Y808=0),$I808='자료입력 및 결과표시'!$A$4,COUNTIF('업무중복도(데이터 입력)'!$M808:$S808,'자료입력 및 결과표시'!B$9)&gt;=1),2,0)</f>
        <v>0</v>
      </c>
      <c r="AE808" s="53">
        <f>IF(AND(NOT(Z808=0),$I808='자료입력 및 결과표시'!$A$4,COUNTIF('업무중복도(데이터 입력)'!$M808:$S808,'자료입력 및 결과표시'!C$9)&gt;=1),3,0)</f>
        <v>0</v>
      </c>
      <c r="AF808" s="53">
        <f>IF(AND(NOT(AA808=0),$I808='자료입력 및 결과표시'!$A$4,COUNTIF('업무중복도(데이터 입력)'!$M808:$S808,'자료입력 및 결과표시'!D$9)&gt;=1),4,0)</f>
        <v>0</v>
      </c>
      <c r="AH808" s="20" t="str">
        <f t="shared" si="241"/>
        <v>\\\0</v>
      </c>
      <c r="AI808" s="20" t="str">
        <f t="shared" si="242"/>
        <v>\\\0</v>
      </c>
      <c r="AJ808" s="20" t="str">
        <f t="shared" si="243"/>
        <v>\\\0</v>
      </c>
      <c r="AK808" s="20" t="str">
        <f t="shared" si="244"/>
        <v>\\\0</v>
      </c>
      <c r="AM808" s="63" t="str">
        <f ca="1">IFERROR(MATCH('자료입력 및 결과표시'!$U$4,OFFSET($AH$3,$AM807,,1000),0)+$AM807,"")</f>
        <v/>
      </c>
      <c r="AN808" s="63" t="str">
        <f ca="1">IFERROR(MATCH('자료입력 및 결과표시'!$V$4,OFFSET($AI$3,$AN807,,1000),0)+$AN807,"")</f>
        <v/>
      </c>
      <c r="AO808" s="63" t="str">
        <f ca="1">IFERROR(MATCH('자료입력 및 결과표시'!$W$4,OFFSET($AJ$3,$AO807,,1000),0)+$AO807,"")</f>
        <v/>
      </c>
      <c r="AP808" s="63" t="str">
        <f ca="1">IFERROR(MATCH('자료입력 및 결과표시'!$X$4,OFFSET($AK$3,$AP807,,1000),0)+$AP807,"")</f>
        <v/>
      </c>
      <c r="AQ808" s="63" t="str">
        <f t="shared" ca="1" si="245"/>
        <v/>
      </c>
      <c r="AR808" s="63" t="str">
        <f t="shared" ca="1" si="246"/>
        <v/>
      </c>
      <c r="AS808" s="63" t="str">
        <f t="shared" ca="1" si="247"/>
        <v/>
      </c>
      <c r="AT808" s="63" t="str">
        <f t="shared" ca="1" si="248"/>
        <v/>
      </c>
      <c r="AU808" s="63" t="str">
        <f t="shared" ca="1" si="249"/>
        <v/>
      </c>
      <c r="AV808" s="63" t="str">
        <f t="shared" ca="1" si="250"/>
        <v/>
      </c>
      <c r="AW808" s="63" t="str">
        <f t="shared" ca="1" si="251"/>
        <v/>
      </c>
      <c r="AX808" s="63" t="str">
        <f t="shared" ca="1" si="252"/>
        <v/>
      </c>
      <c r="BC808"/>
    </row>
    <row r="809" spans="1:55" ht="16.5" x14ac:dyDescent="0.15">
      <c r="A809" s="60" t="str">
        <f ca="1">IFERROR(MATCH('자료입력 및 결과표시'!$A$4,OFFSET($I$3,$A808,,1000),0)+$A808,"")</f>
        <v/>
      </c>
      <c r="B809" s="60" t="str">
        <f t="shared" ca="1" si="253"/>
        <v/>
      </c>
      <c r="H809" s="18">
        <f t="shared" si="236"/>
        <v>0</v>
      </c>
      <c r="I809" s="129"/>
      <c r="J809" s="130"/>
      <c r="K809" s="131"/>
      <c r="L809" s="132"/>
      <c r="M809" s="113"/>
      <c r="N809" s="114"/>
      <c r="O809" s="114"/>
      <c r="P809" s="114"/>
      <c r="Q809" s="114"/>
      <c r="R809" s="114"/>
      <c r="S809" s="115"/>
      <c r="T809" s="116"/>
      <c r="U809" s="133"/>
      <c r="V809" s="134"/>
      <c r="W809" s="135"/>
      <c r="X809" s="141">
        <f t="shared" si="237"/>
        <v>0</v>
      </c>
      <c r="Y809" s="142">
        <f t="shared" si="238"/>
        <v>0</v>
      </c>
      <c r="Z809" s="142">
        <f t="shared" si="239"/>
        <v>0</v>
      </c>
      <c r="AA809" s="143">
        <f t="shared" si="240"/>
        <v>0</v>
      </c>
      <c r="AC809" s="53">
        <f>IF(AND(NOT(X809=0),$I809='자료입력 및 결과표시'!$A$4,COUNTIF('업무중복도(데이터 입력)'!$M809:$S809,'자료입력 및 결과표시'!A$9)&gt;=1),1,0)</f>
        <v>0</v>
      </c>
      <c r="AD809" s="53">
        <f>IF(AND(NOT(Y809=0),$I809='자료입력 및 결과표시'!$A$4,COUNTIF('업무중복도(데이터 입력)'!$M809:$S809,'자료입력 및 결과표시'!B$9)&gt;=1),2,0)</f>
        <v>0</v>
      </c>
      <c r="AE809" s="53">
        <f>IF(AND(NOT(Z809=0),$I809='자료입력 및 결과표시'!$A$4,COUNTIF('업무중복도(데이터 입력)'!$M809:$S809,'자료입력 및 결과표시'!C$9)&gt;=1),3,0)</f>
        <v>0</v>
      </c>
      <c r="AF809" s="53">
        <f>IF(AND(NOT(AA809=0),$I809='자료입력 및 결과표시'!$A$4,COUNTIF('업무중복도(데이터 입력)'!$M809:$S809,'자료입력 및 결과표시'!D$9)&gt;=1),4,0)</f>
        <v>0</v>
      </c>
      <c r="AH809" s="20" t="str">
        <f t="shared" si="241"/>
        <v>\\\0</v>
      </c>
      <c r="AI809" s="20" t="str">
        <f t="shared" si="242"/>
        <v>\\\0</v>
      </c>
      <c r="AJ809" s="20" t="str">
        <f t="shared" si="243"/>
        <v>\\\0</v>
      </c>
      <c r="AK809" s="20" t="str">
        <f t="shared" si="244"/>
        <v>\\\0</v>
      </c>
      <c r="AM809" s="63" t="str">
        <f ca="1">IFERROR(MATCH('자료입력 및 결과표시'!$U$4,OFFSET($AH$3,$AM808,,1000),0)+$AM808,"")</f>
        <v/>
      </c>
      <c r="AN809" s="63" t="str">
        <f ca="1">IFERROR(MATCH('자료입력 및 결과표시'!$V$4,OFFSET($AI$3,$AN808,,1000),0)+$AN808,"")</f>
        <v/>
      </c>
      <c r="AO809" s="63" t="str">
        <f ca="1">IFERROR(MATCH('자료입력 및 결과표시'!$W$4,OFFSET($AJ$3,$AO808,,1000),0)+$AO808,"")</f>
        <v/>
      </c>
      <c r="AP809" s="63" t="str">
        <f ca="1">IFERROR(MATCH('자료입력 및 결과표시'!$X$4,OFFSET($AK$3,$AP808,,1000),0)+$AP808,"")</f>
        <v/>
      </c>
      <c r="AQ809" s="63" t="str">
        <f t="shared" ca="1" si="245"/>
        <v/>
      </c>
      <c r="AR809" s="63" t="str">
        <f t="shared" ca="1" si="246"/>
        <v/>
      </c>
      <c r="AS809" s="63" t="str">
        <f t="shared" ca="1" si="247"/>
        <v/>
      </c>
      <c r="AT809" s="63" t="str">
        <f t="shared" ca="1" si="248"/>
        <v/>
      </c>
      <c r="AU809" s="63" t="str">
        <f t="shared" ca="1" si="249"/>
        <v/>
      </c>
      <c r="AV809" s="63" t="str">
        <f t="shared" ca="1" si="250"/>
        <v/>
      </c>
      <c r="AW809" s="63" t="str">
        <f t="shared" ca="1" si="251"/>
        <v/>
      </c>
      <c r="AX809" s="63" t="str">
        <f t="shared" ca="1" si="252"/>
        <v/>
      </c>
      <c r="BC809"/>
    </row>
    <row r="810" spans="1:55" ht="16.5" x14ac:dyDescent="0.15">
      <c r="A810" s="60" t="str">
        <f ca="1">IFERROR(MATCH('자료입력 및 결과표시'!$A$4,OFFSET($I$3,$A809,,1000),0)+$A809,"")</f>
        <v/>
      </c>
      <c r="B810" s="60" t="str">
        <f t="shared" ca="1" si="253"/>
        <v/>
      </c>
      <c r="H810" s="18">
        <f t="shared" si="236"/>
        <v>0</v>
      </c>
      <c r="I810" s="129"/>
      <c r="J810" s="130"/>
      <c r="K810" s="131"/>
      <c r="L810" s="132"/>
      <c r="M810" s="113"/>
      <c r="N810" s="114"/>
      <c r="O810" s="114"/>
      <c r="P810" s="114"/>
      <c r="Q810" s="114"/>
      <c r="R810" s="114"/>
      <c r="S810" s="115"/>
      <c r="T810" s="116"/>
      <c r="U810" s="133"/>
      <c r="V810" s="134"/>
      <c r="W810" s="135"/>
      <c r="X810" s="141">
        <f t="shared" si="237"/>
        <v>0</v>
      </c>
      <c r="Y810" s="142">
        <f t="shared" si="238"/>
        <v>0</v>
      </c>
      <c r="Z810" s="142">
        <f t="shared" si="239"/>
        <v>0</v>
      </c>
      <c r="AA810" s="143">
        <f t="shared" si="240"/>
        <v>0</v>
      </c>
      <c r="AC810" s="53">
        <f>IF(AND(NOT(X810=0),$I810='자료입력 및 결과표시'!$A$4,COUNTIF('업무중복도(데이터 입력)'!$M810:$S810,'자료입력 및 결과표시'!A$9)&gt;=1),1,0)</f>
        <v>0</v>
      </c>
      <c r="AD810" s="53">
        <f>IF(AND(NOT(Y810=0),$I810='자료입력 및 결과표시'!$A$4,COUNTIF('업무중복도(데이터 입력)'!$M810:$S810,'자료입력 및 결과표시'!B$9)&gt;=1),2,0)</f>
        <v>0</v>
      </c>
      <c r="AE810" s="53">
        <f>IF(AND(NOT(Z810=0),$I810='자료입력 및 결과표시'!$A$4,COUNTIF('업무중복도(데이터 입력)'!$M810:$S810,'자료입력 및 결과표시'!C$9)&gt;=1),3,0)</f>
        <v>0</v>
      </c>
      <c r="AF810" s="53">
        <f>IF(AND(NOT(AA810=0),$I810='자료입력 및 결과표시'!$A$4,COUNTIF('업무중복도(데이터 입력)'!$M810:$S810,'자료입력 및 결과표시'!D$9)&gt;=1),4,0)</f>
        <v>0</v>
      </c>
      <c r="AH810" s="20" t="str">
        <f t="shared" si="241"/>
        <v>\\\0</v>
      </c>
      <c r="AI810" s="20" t="str">
        <f t="shared" si="242"/>
        <v>\\\0</v>
      </c>
      <c r="AJ810" s="20" t="str">
        <f t="shared" si="243"/>
        <v>\\\0</v>
      </c>
      <c r="AK810" s="20" t="str">
        <f t="shared" si="244"/>
        <v>\\\0</v>
      </c>
      <c r="AM810" s="63" t="str">
        <f ca="1">IFERROR(MATCH('자료입력 및 결과표시'!$U$4,OFFSET($AH$3,$AM809,,1000),0)+$AM809,"")</f>
        <v/>
      </c>
      <c r="AN810" s="63" t="str">
        <f ca="1">IFERROR(MATCH('자료입력 및 결과표시'!$V$4,OFFSET($AI$3,$AN809,,1000),0)+$AN809,"")</f>
        <v/>
      </c>
      <c r="AO810" s="63" t="str">
        <f ca="1">IFERROR(MATCH('자료입력 및 결과표시'!$W$4,OFFSET($AJ$3,$AO809,,1000),0)+$AO809,"")</f>
        <v/>
      </c>
      <c r="AP810" s="63" t="str">
        <f ca="1">IFERROR(MATCH('자료입력 및 결과표시'!$X$4,OFFSET($AK$3,$AP809,,1000),0)+$AP809,"")</f>
        <v/>
      </c>
      <c r="AQ810" s="63" t="str">
        <f t="shared" ca="1" si="245"/>
        <v/>
      </c>
      <c r="AR810" s="63" t="str">
        <f t="shared" ca="1" si="246"/>
        <v/>
      </c>
      <c r="AS810" s="63" t="str">
        <f t="shared" ca="1" si="247"/>
        <v/>
      </c>
      <c r="AT810" s="63" t="str">
        <f t="shared" ca="1" si="248"/>
        <v/>
      </c>
      <c r="AU810" s="63" t="str">
        <f t="shared" ca="1" si="249"/>
        <v/>
      </c>
      <c r="AV810" s="63" t="str">
        <f t="shared" ca="1" si="250"/>
        <v/>
      </c>
      <c r="AW810" s="63" t="str">
        <f t="shared" ca="1" si="251"/>
        <v/>
      </c>
      <c r="AX810" s="63" t="str">
        <f t="shared" ca="1" si="252"/>
        <v/>
      </c>
      <c r="BC810"/>
    </row>
    <row r="811" spans="1:55" ht="16.5" x14ac:dyDescent="0.15">
      <c r="A811" s="60" t="str">
        <f ca="1">IFERROR(MATCH('자료입력 및 결과표시'!$A$4,OFFSET($I$3,$A810,,1000),0)+$A810,"")</f>
        <v/>
      </c>
      <c r="B811" s="60" t="str">
        <f t="shared" ca="1" si="253"/>
        <v/>
      </c>
      <c r="H811" s="18">
        <f t="shared" si="236"/>
        <v>0</v>
      </c>
      <c r="I811" s="129"/>
      <c r="J811" s="130"/>
      <c r="K811" s="131"/>
      <c r="L811" s="132"/>
      <c r="M811" s="113"/>
      <c r="N811" s="114"/>
      <c r="O811" s="114"/>
      <c r="P811" s="114"/>
      <c r="Q811" s="114"/>
      <c r="R811" s="114"/>
      <c r="S811" s="115"/>
      <c r="T811" s="116"/>
      <c r="U811" s="133"/>
      <c r="V811" s="134"/>
      <c r="W811" s="135"/>
      <c r="X811" s="141">
        <f t="shared" si="237"/>
        <v>0</v>
      </c>
      <c r="Y811" s="142">
        <f t="shared" si="238"/>
        <v>0</v>
      </c>
      <c r="Z811" s="142">
        <f t="shared" si="239"/>
        <v>0</v>
      </c>
      <c r="AA811" s="143">
        <f t="shared" si="240"/>
        <v>0</v>
      </c>
      <c r="AC811" s="53">
        <f>IF(AND(NOT(X811=0),$I811='자료입력 및 결과표시'!$A$4,COUNTIF('업무중복도(데이터 입력)'!$M811:$S811,'자료입력 및 결과표시'!A$9)&gt;=1),1,0)</f>
        <v>0</v>
      </c>
      <c r="AD811" s="53">
        <f>IF(AND(NOT(Y811=0),$I811='자료입력 및 결과표시'!$A$4,COUNTIF('업무중복도(데이터 입력)'!$M811:$S811,'자료입력 및 결과표시'!B$9)&gt;=1),2,0)</f>
        <v>0</v>
      </c>
      <c r="AE811" s="53">
        <f>IF(AND(NOT(Z811=0),$I811='자료입력 및 결과표시'!$A$4,COUNTIF('업무중복도(데이터 입력)'!$M811:$S811,'자료입력 및 결과표시'!C$9)&gt;=1),3,0)</f>
        <v>0</v>
      </c>
      <c r="AF811" s="53">
        <f>IF(AND(NOT(AA811=0),$I811='자료입력 및 결과표시'!$A$4,COUNTIF('업무중복도(데이터 입력)'!$M811:$S811,'자료입력 및 결과표시'!D$9)&gt;=1),4,0)</f>
        <v>0</v>
      </c>
      <c r="AH811" s="20" t="str">
        <f t="shared" si="241"/>
        <v>\\\0</v>
      </c>
      <c r="AI811" s="20" t="str">
        <f t="shared" si="242"/>
        <v>\\\0</v>
      </c>
      <c r="AJ811" s="20" t="str">
        <f t="shared" si="243"/>
        <v>\\\0</v>
      </c>
      <c r="AK811" s="20" t="str">
        <f t="shared" si="244"/>
        <v>\\\0</v>
      </c>
      <c r="AM811" s="63" t="str">
        <f ca="1">IFERROR(MATCH('자료입력 및 결과표시'!$U$4,OFFSET($AH$3,$AM810,,1000),0)+$AM810,"")</f>
        <v/>
      </c>
      <c r="AN811" s="63" t="str">
        <f ca="1">IFERROR(MATCH('자료입력 및 결과표시'!$V$4,OFFSET($AI$3,$AN810,,1000),0)+$AN810,"")</f>
        <v/>
      </c>
      <c r="AO811" s="63" t="str">
        <f ca="1">IFERROR(MATCH('자료입력 및 결과표시'!$W$4,OFFSET($AJ$3,$AO810,,1000),0)+$AO810,"")</f>
        <v/>
      </c>
      <c r="AP811" s="63" t="str">
        <f ca="1">IFERROR(MATCH('자료입력 및 결과표시'!$X$4,OFFSET($AK$3,$AP810,,1000),0)+$AP810,"")</f>
        <v/>
      </c>
      <c r="AQ811" s="63" t="str">
        <f t="shared" ca="1" si="245"/>
        <v/>
      </c>
      <c r="AR811" s="63" t="str">
        <f t="shared" ca="1" si="246"/>
        <v/>
      </c>
      <c r="AS811" s="63" t="str">
        <f t="shared" ca="1" si="247"/>
        <v/>
      </c>
      <c r="AT811" s="63" t="str">
        <f t="shared" ca="1" si="248"/>
        <v/>
      </c>
      <c r="AU811" s="63" t="str">
        <f t="shared" ca="1" si="249"/>
        <v/>
      </c>
      <c r="AV811" s="63" t="str">
        <f t="shared" ca="1" si="250"/>
        <v/>
      </c>
      <c r="AW811" s="63" t="str">
        <f t="shared" ca="1" si="251"/>
        <v/>
      </c>
      <c r="AX811" s="63" t="str">
        <f t="shared" ca="1" si="252"/>
        <v/>
      </c>
      <c r="BC811"/>
    </row>
    <row r="812" spans="1:55" ht="16.5" x14ac:dyDescent="0.15">
      <c r="A812" s="60" t="str">
        <f ca="1">IFERROR(MATCH('자료입력 및 결과표시'!$A$4,OFFSET($I$3,$A811,,1000),0)+$A811,"")</f>
        <v/>
      </c>
      <c r="B812" s="60" t="str">
        <f t="shared" ca="1" si="253"/>
        <v/>
      </c>
      <c r="H812" s="18">
        <f t="shared" si="236"/>
        <v>0</v>
      </c>
      <c r="I812" s="129"/>
      <c r="J812" s="130"/>
      <c r="K812" s="131"/>
      <c r="L812" s="132"/>
      <c r="M812" s="113"/>
      <c r="N812" s="114"/>
      <c r="O812" s="114"/>
      <c r="P812" s="114"/>
      <c r="Q812" s="114"/>
      <c r="R812" s="114"/>
      <c r="S812" s="115"/>
      <c r="T812" s="116"/>
      <c r="U812" s="133"/>
      <c r="V812" s="134"/>
      <c r="W812" s="135"/>
      <c r="X812" s="141">
        <f t="shared" si="237"/>
        <v>0</v>
      </c>
      <c r="Y812" s="142">
        <f t="shared" si="238"/>
        <v>0</v>
      </c>
      <c r="Z812" s="142">
        <f t="shared" si="239"/>
        <v>0</v>
      </c>
      <c r="AA812" s="143">
        <f t="shared" si="240"/>
        <v>0</v>
      </c>
      <c r="AC812" s="53">
        <f>IF(AND(NOT(X812=0),$I812='자료입력 및 결과표시'!$A$4,COUNTIF('업무중복도(데이터 입력)'!$M812:$S812,'자료입력 및 결과표시'!A$9)&gt;=1),1,0)</f>
        <v>0</v>
      </c>
      <c r="AD812" s="53">
        <f>IF(AND(NOT(Y812=0),$I812='자료입력 및 결과표시'!$A$4,COUNTIF('업무중복도(데이터 입력)'!$M812:$S812,'자료입력 및 결과표시'!B$9)&gt;=1),2,0)</f>
        <v>0</v>
      </c>
      <c r="AE812" s="53">
        <f>IF(AND(NOT(Z812=0),$I812='자료입력 및 결과표시'!$A$4,COUNTIF('업무중복도(데이터 입력)'!$M812:$S812,'자료입력 및 결과표시'!C$9)&gt;=1),3,0)</f>
        <v>0</v>
      </c>
      <c r="AF812" s="53">
        <f>IF(AND(NOT(AA812=0),$I812='자료입력 및 결과표시'!$A$4,COUNTIF('업무중복도(데이터 입력)'!$M812:$S812,'자료입력 및 결과표시'!D$9)&gt;=1),4,0)</f>
        <v>0</v>
      </c>
      <c r="AH812" s="20" t="str">
        <f t="shared" si="241"/>
        <v>\\\0</v>
      </c>
      <c r="AI812" s="20" t="str">
        <f t="shared" si="242"/>
        <v>\\\0</v>
      </c>
      <c r="AJ812" s="20" t="str">
        <f t="shared" si="243"/>
        <v>\\\0</v>
      </c>
      <c r="AK812" s="20" t="str">
        <f t="shared" si="244"/>
        <v>\\\0</v>
      </c>
      <c r="AM812" s="63" t="str">
        <f ca="1">IFERROR(MATCH('자료입력 및 결과표시'!$U$4,OFFSET($AH$3,$AM811,,1000),0)+$AM811,"")</f>
        <v/>
      </c>
      <c r="AN812" s="63" t="str">
        <f ca="1">IFERROR(MATCH('자료입력 및 결과표시'!$V$4,OFFSET($AI$3,$AN811,,1000),0)+$AN811,"")</f>
        <v/>
      </c>
      <c r="AO812" s="63" t="str">
        <f ca="1">IFERROR(MATCH('자료입력 및 결과표시'!$W$4,OFFSET($AJ$3,$AO811,,1000),0)+$AO811,"")</f>
        <v/>
      </c>
      <c r="AP812" s="63" t="str">
        <f ca="1">IFERROR(MATCH('자료입력 및 결과표시'!$X$4,OFFSET($AK$3,$AP811,,1000),0)+$AP811,"")</f>
        <v/>
      </c>
      <c r="AQ812" s="63" t="str">
        <f t="shared" ca="1" si="245"/>
        <v/>
      </c>
      <c r="AR812" s="63" t="str">
        <f t="shared" ca="1" si="246"/>
        <v/>
      </c>
      <c r="AS812" s="63" t="str">
        <f t="shared" ca="1" si="247"/>
        <v/>
      </c>
      <c r="AT812" s="63" t="str">
        <f t="shared" ca="1" si="248"/>
        <v/>
      </c>
      <c r="AU812" s="63" t="str">
        <f t="shared" ca="1" si="249"/>
        <v/>
      </c>
      <c r="AV812" s="63" t="str">
        <f t="shared" ca="1" si="250"/>
        <v/>
      </c>
      <c r="AW812" s="63" t="str">
        <f t="shared" ca="1" si="251"/>
        <v/>
      </c>
      <c r="AX812" s="63" t="str">
        <f t="shared" ca="1" si="252"/>
        <v/>
      </c>
      <c r="BC812"/>
    </row>
    <row r="813" spans="1:55" ht="16.5" x14ac:dyDescent="0.15">
      <c r="A813" s="60" t="str">
        <f ca="1">IFERROR(MATCH('자료입력 및 결과표시'!$A$4,OFFSET($I$3,$A812,,1000),0)+$A812,"")</f>
        <v/>
      </c>
      <c r="B813" s="60" t="str">
        <f t="shared" ca="1" si="253"/>
        <v/>
      </c>
      <c r="H813" s="18">
        <f t="shared" si="236"/>
        <v>0</v>
      </c>
      <c r="I813" s="129"/>
      <c r="J813" s="130"/>
      <c r="K813" s="131"/>
      <c r="L813" s="132"/>
      <c r="M813" s="113"/>
      <c r="N813" s="114"/>
      <c r="O813" s="114"/>
      <c r="P813" s="114"/>
      <c r="Q813" s="114"/>
      <c r="R813" s="114"/>
      <c r="S813" s="115"/>
      <c r="T813" s="116"/>
      <c r="U813" s="133"/>
      <c r="V813" s="134"/>
      <c r="W813" s="135"/>
      <c r="X813" s="141">
        <f t="shared" si="237"/>
        <v>0</v>
      </c>
      <c r="Y813" s="142">
        <f t="shared" si="238"/>
        <v>0</v>
      </c>
      <c r="Z813" s="142">
        <f t="shared" si="239"/>
        <v>0</v>
      </c>
      <c r="AA813" s="143">
        <f t="shared" si="240"/>
        <v>0</v>
      </c>
      <c r="AC813" s="53">
        <f>IF(AND(NOT(X813=0),$I813='자료입력 및 결과표시'!$A$4,COUNTIF('업무중복도(데이터 입력)'!$M813:$S813,'자료입력 및 결과표시'!A$9)&gt;=1),1,0)</f>
        <v>0</v>
      </c>
      <c r="AD813" s="53">
        <f>IF(AND(NOT(Y813=0),$I813='자료입력 및 결과표시'!$A$4,COUNTIF('업무중복도(데이터 입력)'!$M813:$S813,'자료입력 및 결과표시'!B$9)&gt;=1),2,0)</f>
        <v>0</v>
      </c>
      <c r="AE813" s="53">
        <f>IF(AND(NOT(Z813=0),$I813='자료입력 및 결과표시'!$A$4,COUNTIF('업무중복도(데이터 입력)'!$M813:$S813,'자료입력 및 결과표시'!C$9)&gt;=1),3,0)</f>
        <v>0</v>
      </c>
      <c r="AF813" s="53">
        <f>IF(AND(NOT(AA813=0),$I813='자료입력 및 결과표시'!$A$4,COUNTIF('업무중복도(데이터 입력)'!$M813:$S813,'자료입력 및 결과표시'!D$9)&gt;=1),4,0)</f>
        <v>0</v>
      </c>
      <c r="AH813" s="20" t="str">
        <f t="shared" si="241"/>
        <v>\\\0</v>
      </c>
      <c r="AI813" s="20" t="str">
        <f t="shared" si="242"/>
        <v>\\\0</v>
      </c>
      <c r="AJ813" s="20" t="str">
        <f t="shared" si="243"/>
        <v>\\\0</v>
      </c>
      <c r="AK813" s="20" t="str">
        <f t="shared" si="244"/>
        <v>\\\0</v>
      </c>
      <c r="AM813" s="63" t="str">
        <f ca="1">IFERROR(MATCH('자료입력 및 결과표시'!$U$4,OFFSET($AH$3,$AM812,,1000),0)+$AM812,"")</f>
        <v/>
      </c>
      <c r="AN813" s="63" t="str">
        <f ca="1">IFERROR(MATCH('자료입력 및 결과표시'!$V$4,OFFSET($AI$3,$AN812,,1000),0)+$AN812,"")</f>
        <v/>
      </c>
      <c r="AO813" s="63" t="str">
        <f ca="1">IFERROR(MATCH('자료입력 및 결과표시'!$W$4,OFFSET($AJ$3,$AO812,,1000),0)+$AO812,"")</f>
        <v/>
      </c>
      <c r="AP813" s="63" t="str">
        <f ca="1">IFERROR(MATCH('자료입력 및 결과표시'!$X$4,OFFSET($AK$3,$AP812,,1000),0)+$AP812,"")</f>
        <v/>
      </c>
      <c r="AQ813" s="63" t="str">
        <f t="shared" ca="1" si="245"/>
        <v/>
      </c>
      <c r="AR813" s="63" t="str">
        <f t="shared" ca="1" si="246"/>
        <v/>
      </c>
      <c r="AS813" s="63" t="str">
        <f t="shared" ca="1" si="247"/>
        <v/>
      </c>
      <c r="AT813" s="63" t="str">
        <f t="shared" ca="1" si="248"/>
        <v/>
      </c>
      <c r="AU813" s="63" t="str">
        <f t="shared" ca="1" si="249"/>
        <v/>
      </c>
      <c r="AV813" s="63" t="str">
        <f t="shared" ca="1" si="250"/>
        <v/>
      </c>
      <c r="AW813" s="63" t="str">
        <f t="shared" ca="1" si="251"/>
        <v/>
      </c>
      <c r="AX813" s="63" t="str">
        <f t="shared" ca="1" si="252"/>
        <v/>
      </c>
      <c r="BC813"/>
    </row>
    <row r="814" spans="1:55" ht="16.5" x14ac:dyDescent="0.15">
      <c r="A814" s="60" t="str">
        <f ca="1">IFERROR(MATCH('자료입력 및 결과표시'!$A$4,OFFSET($I$3,$A813,,1000),0)+$A813,"")</f>
        <v/>
      </c>
      <c r="B814" s="60" t="str">
        <f t="shared" ca="1" si="253"/>
        <v/>
      </c>
      <c r="H814" s="18">
        <f t="shared" si="236"/>
        <v>0</v>
      </c>
      <c r="I814" s="129"/>
      <c r="J814" s="130"/>
      <c r="K814" s="131"/>
      <c r="L814" s="132"/>
      <c r="M814" s="113"/>
      <c r="N814" s="114"/>
      <c r="O814" s="114"/>
      <c r="P814" s="114"/>
      <c r="Q814" s="114"/>
      <c r="R814" s="114"/>
      <c r="S814" s="115"/>
      <c r="T814" s="116"/>
      <c r="U814" s="133"/>
      <c r="V814" s="134"/>
      <c r="W814" s="135"/>
      <c r="X814" s="141">
        <f t="shared" si="237"/>
        <v>0</v>
      </c>
      <c r="Y814" s="142">
        <f t="shared" si="238"/>
        <v>0</v>
      </c>
      <c r="Z814" s="142">
        <f t="shared" si="239"/>
        <v>0</v>
      </c>
      <c r="AA814" s="143">
        <f t="shared" si="240"/>
        <v>0</v>
      </c>
      <c r="AC814" s="53">
        <f>IF(AND(NOT(X814=0),$I814='자료입력 및 결과표시'!$A$4,COUNTIF('업무중복도(데이터 입력)'!$M814:$S814,'자료입력 및 결과표시'!A$9)&gt;=1),1,0)</f>
        <v>0</v>
      </c>
      <c r="AD814" s="53">
        <f>IF(AND(NOT(Y814=0),$I814='자료입력 및 결과표시'!$A$4,COUNTIF('업무중복도(데이터 입력)'!$M814:$S814,'자료입력 및 결과표시'!B$9)&gt;=1),2,0)</f>
        <v>0</v>
      </c>
      <c r="AE814" s="53">
        <f>IF(AND(NOT(Z814=0),$I814='자료입력 및 결과표시'!$A$4,COUNTIF('업무중복도(데이터 입력)'!$M814:$S814,'자료입력 및 결과표시'!C$9)&gt;=1),3,0)</f>
        <v>0</v>
      </c>
      <c r="AF814" s="53">
        <f>IF(AND(NOT(AA814=0),$I814='자료입력 및 결과표시'!$A$4,COUNTIF('업무중복도(데이터 입력)'!$M814:$S814,'자료입력 및 결과표시'!D$9)&gt;=1),4,0)</f>
        <v>0</v>
      </c>
      <c r="AH814" s="20" t="str">
        <f t="shared" si="241"/>
        <v>\\\0</v>
      </c>
      <c r="AI814" s="20" t="str">
        <f t="shared" si="242"/>
        <v>\\\0</v>
      </c>
      <c r="AJ814" s="20" t="str">
        <f t="shared" si="243"/>
        <v>\\\0</v>
      </c>
      <c r="AK814" s="20" t="str">
        <f t="shared" si="244"/>
        <v>\\\0</v>
      </c>
      <c r="AM814" s="63" t="str">
        <f ca="1">IFERROR(MATCH('자료입력 및 결과표시'!$U$4,OFFSET($AH$3,$AM813,,1000),0)+$AM813,"")</f>
        <v/>
      </c>
      <c r="AN814" s="63" t="str">
        <f ca="1">IFERROR(MATCH('자료입력 및 결과표시'!$V$4,OFFSET($AI$3,$AN813,,1000),0)+$AN813,"")</f>
        <v/>
      </c>
      <c r="AO814" s="63" t="str">
        <f ca="1">IFERROR(MATCH('자료입력 및 결과표시'!$W$4,OFFSET($AJ$3,$AO813,,1000),0)+$AO813,"")</f>
        <v/>
      </c>
      <c r="AP814" s="63" t="str">
        <f ca="1">IFERROR(MATCH('자료입력 및 결과표시'!$X$4,OFFSET($AK$3,$AP813,,1000),0)+$AP813,"")</f>
        <v/>
      </c>
      <c r="AQ814" s="63" t="str">
        <f t="shared" ca="1" si="245"/>
        <v/>
      </c>
      <c r="AR814" s="63" t="str">
        <f t="shared" ca="1" si="246"/>
        <v/>
      </c>
      <c r="AS814" s="63" t="str">
        <f t="shared" ca="1" si="247"/>
        <v/>
      </c>
      <c r="AT814" s="63" t="str">
        <f t="shared" ca="1" si="248"/>
        <v/>
      </c>
      <c r="AU814" s="63" t="str">
        <f t="shared" ca="1" si="249"/>
        <v/>
      </c>
      <c r="AV814" s="63" t="str">
        <f t="shared" ca="1" si="250"/>
        <v/>
      </c>
      <c r="AW814" s="63" t="str">
        <f t="shared" ca="1" si="251"/>
        <v/>
      </c>
      <c r="AX814" s="63" t="str">
        <f t="shared" ca="1" si="252"/>
        <v/>
      </c>
      <c r="BC814"/>
    </row>
    <row r="815" spans="1:55" ht="16.5" x14ac:dyDescent="0.15">
      <c r="A815" s="60" t="str">
        <f ca="1">IFERROR(MATCH('자료입력 및 결과표시'!$A$4,OFFSET($I$3,$A814,,1000),0)+$A814,"")</f>
        <v/>
      </c>
      <c r="B815" s="60" t="str">
        <f t="shared" ca="1" si="253"/>
        <v/>
      </c>
      <c r="H815" s="18">
        <f t="shared" si="236"/>
        <v>0</v>
      </c>
      <c r="I815" s="129"/>
      <c r="J815" s="130"/>
      <c r="K815" s="131"/>
      <c r="L815" s="132"/>
      <c r="M815" s="113"/>
      <c r="N815" s="114"/>
      <c r="O815" s="114"/>
      <c r="P815" s="114"/>
      <c r="Q815" s="114"/>
      <c r="R815" s="114"/>
      <c r="S815" s="115"/>
      <c r="T815" s="116"/>
      <c r="U815" s="133"/>
      <c r="V815" s="134"/>
      <c r="W815" s="135"/>
      <c r="X815" s="141">
        <f t="shared" si="237"/>
        <v>0</v>
      </c>
      <c r="Y815" s="142">
        <f t="shared" si="238"/>
        <v>0</v>
      </c>
      <c r="Z815" s="142">
        <f t="shared" si="239"/>
        <v>0</v>
      </c>
      <c r="AA815" s="143">
        <f t="shared" si="240"/>
        <v>0</v>
      </c>
      <c r="AC815" s="53">
        <f>IF(AND(NOT(X815=0),$I815='자료입력 및 결과표시'!$A$4,COUNTIF('업무중복도(데이터 입력)'!$M815:$S815,'자료입력 및 결과표시'!A$9)&gt;=1),1,0)</f>
        <v>0</v>
      </c>
      <c r="AD815" s="53">
        <f>IF(AND(NOT(Y815=0),$I815='자료입력 및 결과표시'!$A$4,COUNTIF('업무중복도(데이터 입력)'!$M815:$S815,'자료입력 및 결과표시'!B$9)&gt;=1),2,0)</f>
        <v>0</v>
      </c>
      <c r="AE815" s="53">
        <f>IF(AND(NOT(Z815=0),$I815='자료입력 및 결과표시'!$A$4,COUNTIF('업무중복도(데이터 입력)'!$M815:$S815,'자료입력 및 결과표시'!C$9)&gt;=1),3,0)</f>
        <v>0</v>
      </c>
      <c r="AF815" s="53">
        <f>IF(AND(NOT(AA815=0),$I815='자료입력 및 결과표시'!$A$4,COUNTIF('업무중복도(데이터 입력)'!$M815:$S815,'자료입력 및 결과표시'!D$9)&gt;=1),4,0)</f>
        <v>0</v>
      </c>
      <c r="AH815" s="20" t="str">
        <f t="shared" si="241"/>
        <v>\\\0</v>
      </c>
      <c r="AI815" s="20" t="str">
        <f t="shared" si="242"/>
        <v>\\\0</v>
      </c>
      <c r="AJ815" s="20" t="str">
        <f t="shared" si="243"/>
        <v>\\\0</v>
      </c>
      <c r="AK815" s="20" t="str">
        <f t="shared" si="244"/>
        <v>\\\0</v>
      </c>
      <c r="AM815" s="63" t="str">
        <f ca="1">IFERROR(MATCH('자료입력 및 결과표시'!$U$4,OFFSET($AH$3,$AM814,,1000),0)+$AM814,"")</f>
        <v/>
      </c>
      <c r="AN815" s="63" t="str">
        <f ca="1">IFERROR(MATCH('자료입력 및 결과표시'!$V$4,OFFSET($AI$3,$AN814,,1000),0)+$AN814,"")</f>
        <v/>
      </c>
      <c r="AO815" s="63" t="str">
        <f ca="1">IFERROR(MATCH('자료입력 및 결과표시'!$W$4,OFFSET($AJ$3,$AO814,,1000),0)+$AO814,"")</f>
        <v/>
      </c>
      <c r="AP815" s="63" t="str">
        <f ca="1">IFERROR(MATCH('자료입력 및 결과표시'!$X$4,OFFSET($AK$3,$AP814,,1000),0)+$AP814,"")</f>
        <v/>
      </c>
      <c r="AQ815" s="63" t="str">
        <f t="shared" ca="1" si="245"/>
        <v/>
      </c>
      <c r="AR815" s="63" t="str">
        <f t="shared" ca="1" si="246"/>
        <v/>
      </c>
      <c r="AS815" s="63" t="str">
        <f t="shared" ca="1" si="247"/>
        <v/>
      </c>
      <c r="AT815" s="63" t="str">
        <f t="shared" ca="1" si="248"/>
        <v/>
      </c>
      <c r="AU815" s="63" t="str">
        <f t="shared" ca="1" si="249"/>
        <v/>
      </c>
      <c r="AV815" s="63" t="str">
        <f t="shared" ca="1" si="250"/>
        <v/>
      </c>
      <c r="AW815" s="63" t="str">
        <f t="shared" ca="1" si="251"/>
        <v/>
      </c>
      <c r="AX815" s="63" t="str">
        <f t="shared" ca="1" si="252"/>
        <v/>
      </c>
      <c r="BC815"/>
    </row>
    <row r="816" spans="1:55" ht="16.5" x14ac:dyDescent="0.15">
      <c r="A816" s="60" t="str">
        <f ca="1">IFERROR(MATCH('자료입력 및 결과표시'!$A$4,OFFSET($I$3,$A815,,1000),0)+$A815,"")</f>
        <v/>
      </c>
      <c r="B816" s="60" t="str">
        <f t="shared" ca="1" si="253"/>
        <v/>
      </c>
      <c r="H816" s="18">
        <f t="shared" si="236"/>
        <v>0</v>
      </c>
      <c r="I816" s="129"/>
      <c r="J816" s="130"/>
      <c r="K816" s="131"/>
      <c r="L816" s="132"/>
      <c r="M816" s="113"/>
      <c r="N816" s="114"/>
      <c r="O816" s="114"/>
      <c r="P816" s="114"/>
      <c r="Q816" s="114"/>
      <c r="R816" s="114"/>
      <c r="S816" s="115"/>
      <c r="T816" s="116"/>
      <c r="U816" s="133"/>
      <c r="V816" s="134"/>
      <c r="W816" s="135"/>
      <c r="X816" s="141">
        <f t="shared" si="237"/>
        <v>0</v>
      </c>
      <c r="Y816" s="142">
        <f t="shared" si="238"/>
        <v>0</v>
      </c>
      <c r="Z816" s="142">
        <f t="shared" si="239"/>
        <v>0</v>
      </c>
      <c r="AA816" s="143">
        <f t="shared" si="240"/>
        <v>0</v>
      </c>
      <c r="AC816" s="53">
        <f>IF(AND(NOT(X816=0),$I816='자료입력 및 결과표시'!$A$4,COUNTIF('업무중복도(데이터 입력)'!$M816:$S816,'자료입력 및 결과표시'!A$9)&gt;=1),1,0)</f>
        <v>0</v>
      </c>
      <c r="AD816" s="53">
        <f>IF(AND(NOT(Y816=0),$I816='자료입력 및 결과표시'!$A$4,COUNTIF('업무중복도(데이터 입력)'!$M816:$S816,'자료입력 및 결과표시'!B$9)&gt;=1),2,0)</f>
        <v>0</v>
      </c>
      <c r="AE816" s="53">
        <f>IF(AND(NOT(Z816=0),$I816='자료입력 및 결과표시'!$A$4,COUNTIF('업무중복도(데이터 입력)'!$M816:$S816,'자료입력 및 결과표시'!C$9)&gt;=1),3,0)</f>
        <v>0</v>
      </c>
      <c r="AF816" s="53">
        <f>IF(AND(NOT(AA816=0),$I816='자료입력 및 결과표시'!$A$4,COUNTIF('업무중복도(데이터 입력)'!$M816:$S816,'자료입력 및 결과표시'!D$9)&gt;=1),4,0)</f>
        <v>0</v>
      </c>
      <c r="AH816" s="20" t="str">
        <f t="shared" si="241"/>
        <v>\\\0</v>
      </c>
      <c r="AI816" s="20" t="str">
        <f t="shared" si="242"/>
        <v>\\\0</v>
      </c>
      <c r="AJ816" s="20" t="str">
        <f t="shared" si="243"/>
        <v>\\\0</v>
      </c>
      <c r="AK816" s="20" t="str">
        <f t="shared" si="244"/>
        <v>\\\0</v>
      </c>
      <c r="AM816" s="63" t="str">
        <f ca="1">IFERROR(MATCH('자료입력 및 결과표시'!$U$4,OFFSET($AH$3,$AM815,,1000),0)+$AM815,"")</f>
        <v/>
      </c>
      <c r="AN816" s="63" t="str">
        <f ca="1">IFERROR(MATCH('자료입력 및 결과표시'!$V$4,OFFSET($AI$3,$AN815,,1000),0)+$AN815,"")</f>
        <v/>
      </c>
      <c r="AO816" s="63" t="str">
        <f ca="1">IFERROR(MATCH('자료입력 및 결과표시'!$W$4,OFFSET($AJ$3,$AO815,,1000),0)+$AO815,"")</f>
        <v/>
      </c>
      <c r="AP816" s="63" t="str">
        <f ca="1">IFERROR(MATCH('자료입력 및 결과표시'!$X$4,OFFSET($AK$3,$AP815,,1000),0)+$AP815,"")</f>
        <v/>
      </c>
      <c r="AQ816" s="63" t="str">
        <f t="shared" ca="1" si="245"/>
        <v/>
      </c>
      <c r="AR816" s="63" t="str">
        <f t="shared" ca="1" si="246"/>
        <v/>
      </c>
      <c r="AS816" s="63" t="str">
        <f t="shared" ca="1" si="247"/>
        <v/>
      </c>
      <c r="AT816" s="63" t="str">
        <f t="shared" ca="1" si="248"/>
        <v/>
      </c>
      <c r="AU816" s="63" t="str">
        <f t="shared" ca="1" si="249"/>
        <v/>
      </c>
      <c r="AV816" s="63" t="str">
        <f t="shared" ca="1" si="250"/>
        <v/>
      </c>
      <c r="AW816" s="63" t="str">
        <f t="shared" ca="1" si="251"/>
        <v/>
      </c>
      <c r="AX816" s="63" t="str">
        <f t="shared" ca="1" si="252"/>
        <v/>
      </c>
      <c r="BC816"/>
    </row>
    <row r="817" spans="1:55" ht="16.5" x14ac:dyDescent="0.15">
      <c r="A817" s="60" t="str">
        <f ca="1">IFERROR(MATCH('자료입력 및 결과표시'!$A$4,OFFSET($I$3,$A816,,1000),0)+$A816,"")</f>
        <v/>
      </c>
      <c r="B817" s="60" t="str">
        <f t="shared" ca="1" si="253"/>
        <v/>
      </c>
      <c r="H817" s="18">
        <f t="shared" si="236"/>
        <v>0</v>
      </c>
      <c r="I817" s="129"/>
      <c r="J817" s="130"/>
      <c r="K817" s="131"/>
      <c r="L817" s="132"/>
      <c r="M817" s="113"/>
      <c r="N817" s="114"/>
      <c r="O817" s="114"/>
      <c r="P817" s="114"/>
      <c r="Q817" s="114"/>
      <c r="R817" s="114"/>
      <c r="S817" s="115"/>
      <c r="T817" s="116"/>
      <c r="U817" s="133"/>
      <c r="V817" s="134"/>
      <c r="W817" s="135"/>
      <c r="X817" s="141">
        <f t="shared" si="237"/>
        <v>0</v>
      </c>
      <c r="Y817" s="142">
        <f t="shared" si="238"/>
        <v>0</v>
      </c>
      <c r="Z817" s="142">
        <f t="shared" si="239"/>
        <v>0</v>
      </c>
      <c r="AA817" s="143">
        <f t="shared" si="240"/>
        <v>0</v>
      </c>
      <c r="AC817" s="53">
        <f>IF(AND(NOT(X817=0),$I817='자료입력 및 결과표시'!$A$4,COUNTIF('업무중복도(데이터 입력)'!$M817:$S817,'자료입력 및 결과표시'!A$9)&gt;=1),1,0)</f>
        <v>0</v>
      </c>
      <c r="AD817" s="53">
        <f>IF(AND(NOT(Y817=0),$I817='자료입력 및 결과표시'!$A$4,COUNTIF('업무중복도(데이터 입력)'!$M817:$S817,'자료입력 및 결과표시'!B$9)&gt;=1),2,0)</f>
        <v>0</v>
      </c>
      <c r="AE817" s="53">
        <f>IF(AND(NOT(Z817=0),$I817='자료입력 및 결과표시'!$A$4,COUNTIF('업무중복도(데이터 입력)'!$M817:$S817,'자료입력 및 결과표시'!C$9)&gt;=1),3,0)</f>
        <v>0</v>
      </c>
      <c r="AF817" s="53">
        <f>IF(AND(NOT(AA817=0),$I817='자료입력 및 결과표시'!$A$4,COUNTIF('업무중복도(데이터 입력)'!$M817:$S817,'자료입력 및 결과표시'!D$9)&gt;=1),4,0)</f>
        <v>0</v>
      </c>
      <c r="AH817" s="20" t="str">
        <f t="shared" si="241"/>
        <v>\\\0</v>
      </c>
      <c r="AI817" s="20" t="str">
        <f t="shared" si="242"/>
        <v>\\\0</v>
      </c>
      <c r="AJ817" s="20" t="str">
        <f t="shared" si="243"/>
        <v>\\\0</v>
      </c>
      <c r="AK817" s="20" t="str">
        <f t="shared" si="244"/>
        <v>\\\0</v>
      </c>
      <c r="AM817" s="63" t="str">
        <f ca="1">IFERROR(MATCH('자료입력 및 결과표시'!$U$4,OFFSET($AH$3,$AM816,,1000),0)+$AM816,"")</f>
        <v/>
      </c>
      <c r="AN817" s="63" t="str">
        <f ca="1">IFERROR(MATCH('자료입력 및 결과표시'!$V$4,OFFSET($AI$3,$AN816,,1000),0)+$AN816,"")</f>
        <v/>
      </c>
      <c r="AO817" s="63" t="str">
        <f ca="1">IFERROR(MATCH('자료입력 및 결과표시'!$W$4,OFFSET($AJ$3,$AO816,,1000),0)+$AO816,"")</f>
        <v/>
      </c>
      <c r="AP817" s="63" t="str">
        <f ca="1">IFERROR(MATCH('자료입력 및 결과표시'!$X$4,OFFSET($AK$3,$AP816,,1000),0)+$AP816,"")</f>
        <v/>
      </c>
      <c r="AQ817" s="63" t="str">
        <f t="shared" ca="1" si="245"/>
        <v/>
      </c>
      <c r="AR817" s="63" t="str">
        <f t="shared" ca="1" si="246"/>
        <v/>
      </c>
      <c r="AS817" s="63" t="str">
        <f t="shared" ca="1" si="247"/>
        <v/>
      </c>
      <c r="AT817" s="63" t="str">
        <f t="shared" ca="1" si="248"/>
        <v/>
      </c>
      <c r="AU817" s="63" t="str">
        <f t="shared" ca="1" si="249"/>
        <v/>
      </c>
      <c r="AV817" s="63" t="str">
        <f t="shared" ca="1" si="250"/>
        <v/>
      </c>
      <c r="AW817" s="63" t="str">
        <f t="shared" ca="1" si="251"/>
        <v/>
      </c>
      <c r="AX817" s="63" t="str">
        <f t="shared" ca="1" si="252"/>
        <v/>
      </c>
      <c r="BC817"/>
    </row>
    <row r="818" spans="1:55" ht="16.5" x14ac:dyDescent="0.15">
      <c r="A818" s="60" t="str">
        <f ca="1">IFERROR(MATCH('자료입력 및 결과표시'!$A$4,OFFSET($I$3,$A817,,1000),0)+$A817,"")</f>
        <v/>
      </c>
      <c r="B818" s="60" t="str">
        <f t="shared" ca="1" si="253"/>
        <v/>
      </c>
      <c r="H818" s="18">
        <f t="shared" si="236"/>
        <v>0</v>
      </c>
      <c r="I818" s="129"/>
      <c r="J818" s="130"/>
      <c r="K818" s="131"/>
      <c r="L818" s="132"/>
      <c r="M818" s="113"/>
      <c r="N818" s="114"/>
      <c r="O818" s="114"/>
      <c r="P818" s="114"/>
      <c r="Q818" s="114"/>
      <c r="R818" s="114"/>
      <c r="S818" s="115"/>
      <c r="T818" s="116"/>
      <c r="U818" s="133"/>
      <c r="V818" s="134"/>
      <c r="W818" s="135"/>
      <c r="X818" s="141">
        <f t="shared" si="237"/>
        <v>0</v>
      </c>
      <c r="Y818" s="142">
        <f t="shared" si="238"/>
        <v>0</v>
      </c>
      <c r="Z818" s="142">
        <f t="shared" si="239"/>
        <v>0</v>
      </c>
      <c r="AA818" s="143">
        <f t="shared" si="240"/>
        <v>0</v>
      </c>
      <c r="AC818" s="53">
        <f>IF(AND(NOT(X818=0),$I818='자료입력 및 결과표시'!$A$4,COUNTIF('업무중복도(데이터 입력)'!$M818:$S818,'자료입력 및 결과표시'!A$9)&gt;=1),1,0)</f>
        <v>0</v>
      </c>
      <c r="AD818" s="53">
        <f>IF(AND(NOT(Y818=0),$I818='자료입력 및 결과표시'!$A$4,COUNTIF('업무중복도(데이터 입력)'!$M818:$S818,'자료입력 및 결과표시'!B$9)&gt;=1),2,0)</f>
        <v>0</v>
      </c>
      <c r="AE818" s="53">
        <f>IF(AND(NOT(Z818=0),$I818='자료입력 및 결과표시'!$A$4,COUNTIF('업무중복도(데이터 입력)'!$M818:$S818,'자료입력 및 결과표시'!C$9)&gt;=1),3,0)</f>
        <v>0</v>
      </c>
      <c r="AF818" s="53">
        <f>IF(AND(NOT(AA818=0),$I818='자료입력 및 결과표시'!$A$4,COUNTIF('업무중복도(데이터 입력)'!$M818:$S818,'자료입력 및 결과표시'!D$9)&gt;=1),4,0)</f>
        <v>0</v>
      </c>
      <c r="AH818" s="20" t="str">
        <f t="shared" si="241"/>
        <v>\\\0</v>
      </c>
      <c r="AI818" s="20" t="str">
        <f t="shared" si="242"/>
        <v>\\\0</v>
      </c>
      <c r="AJ818" s="20" t="str">
        <f t="shared" si="243"/>
        <v>\\\0</v>
      </c>
      <c r="AK818" s="20" t="str">
        <f t="shared" si="244"/>
        <v>\\\0</v>
      </c>
      <c r="AM818" s="63" t="str">
        <f ca="1">IFERROR(MATCH('자료입력 및 결과표시'!$U$4,OFFSET($AH$3,$AM817,,1000),0)+$AM817,"")</f>
        <v/>
      </c>
      <c r="AN818" s="63" t="str">
        <f ca="1">IFERROR(MATCH('자료입력 및 결과표시'!$V$4,OFFSET($AI$3,$AN817,,1000),0)+$AN817,"")</f>
        <v/>
      </c>
      <c r="AO818" s="63" t="str">
        <f ca="1">IFERROR(MATCH('자료입력 및 결과표시'!$W$4,OFFSET($AJ$3,$AO817,,1000),0)+$AO817,"")</f>
        <v/>
      </c>
      <c r="AP818" s="63" t="str">
        <f ca="1">IFERROR(MATCH('자료입력 및 결과표시'!$X$4,OFFSET($AK$3,$AP817,,1000),0)+$AP817,"")</f>
        <v/>
      </c>
      <c r="AQ818" s="63" t="str">
        <f t="shared" ca="1" si="245"/>
        <v/>
      </c>
      <c r="AR818" s="63" t="str">
        <f t="shared" ca="1" si="246"/>
        <v/>
      </c>
      <c r="AS818" s="63" t="str">
        <f t="shared" ca="1" si="247"/>
        <v/>
      </c>
      <c r="AT818" s="63" t="str">
        <f t="shared" ca="1" si="248"/>
        <v/>
      </c>
      <c r="AU818" s="63" t="str">
        <f t="shared" ca="1" si="249"/>
        <v/>
      </c>
      <c r="AV818" s="63" t="str">
        <f t="shared" ca="1" si="250"/>
        <v/>
      </c>
      <c r="AW818" s="63" t="str">
        <f t="shared" ca="1" si="251"/>
        <v/>
      </c>
      <c r="AX818" s="63" t="str">
        <f t="shared" ca="1" si="252"/>
        <v/>
      </c>
      <c r="BC818"/>
    </row>
    <row r="819" spans="1:55" ht="16.5" x14ac:dyDescent="0.15">
      <c r="A819" s="60" t="str">
        <f ca="1">IFERROR(MATCH('자료입력 및 결과표시'!$A$4,OFFSET($I$3,$A818,,1000),0)+$A818,"")</f>
        <v/>
      </c>
      <c r="B819" s="60" t="str">
        <f t="shared" ca="1" si="253"/>
        <v/>
      </c>
      <c r="H819" s="18">
        <f t="shared" si="236"/>
        <v>0</v>
      </c>
      <c r="I819" s="129"/>
      <c r="J819" s="130"/>
      <c r="K819" s="131"/>
      <c r="L819" s="132"/>
      <c r="M819" s="113"/>
      <c r="N819" s="114"/>
      <c r="O819" s="114"/>
      <c r="P819" s="114"/>
      <c r="Q819" s="114"/>
      <c r="R819" s="114"/>
      <c r="S819" s="115"/>
      <c r="T819" s="116"/>
      <c r="U819" s="133"/>
      <c r="V819" s="134"/>
      <c r="W819" s="135"/>
      <c r="X819" s="141">
        <f t="shared" si="237"/>
        <v>0</v>
      </c>
      <c r="Y819" s="142">
        <f t="shared" si="238"/>
        <v>0</v>
      </c>
      <c r="Z819" s="142">
        <f t="shared" si="239"/>
        <v>0</v>
      </c>
      <c r="AA819" s="143">
        <f t="shared" si="240"/>
        <v>0</v>
      </c>
      <c r="AC819" s="53">
        <f>IF(AND(NOT(X819=0),$I819='자료입력 및 결과표시'!$A$4,COUNTIF('업무중복도(데이터 입력)'!$M819:$S819,'자료입력 및 결과표시'!A$9)&gt;=1),1,0)</f>
        <v>0</v>
      </c>
      <c r="AD819" s="53">
        <f>IF(AND(NOT(Y819=0),$I819='자료입력 및 결과표시'!$A$4,COUNTIF('업무중복도(데이터 입력)'!$M819:$S819,'자료입력 및 결과표시'!B$9)&gt;=1),2,0)</f>
        <v>0</v>
      </c>
      <c r="AE819" s="53">
        <f>IF(AND(NOT(Z819=0),$I819='자료입력 및 결과표시'!$A$4,COUNTIF('업무중복도(데이터 입력)'!$M819:$S819,'자료입력 및 결과표시'!C$9)&gt;=1),3,0)</f>
        <v>0</v>
      </c>
      <c r="AF819" s="53">
        <f>IF(AND(NOT(AA819=0),$I819='자료입력 및 결과표시'!$A$4,COUNTIF('업무중복도(데이터 입력)'!$M819:$S819,'자료입력 및 결과표시'!D$9)&gt;=1),4,0)</f>
        <v>0</v>
      </c>
      <c r="AH819" s="20" t="str">
        <f t="shared" si="241"/>
        <v>\\\0</v>
      </c>
      <c r="AI819" s="20" t="str">
        <f t="shared" si="242"/>
        <v>\\\0</v>
      </c>
      <c r="AJ819" s="20" t="str">
        <f t="shared" si="243"/>
        <v>\\\0</v>
      </c>
      <c r="AK819" s="20" t="str">
        <f t="shared" si="244"/>
        <v>\\\0</v>
      </c>
      <c r="AM819" s="63" t="str">
        <f ca="1">IFERROR(MATCH('자료입력 및 결과표시'!$U$4,OFFSET($AH$3,$AM818,,1000),0)+$AM818,"")</f>
        <v/>
      </c>
      <c r="AN819" s="63" t="str">
        <f ca="1">IFERROR(MATCH('자료입력 및 결과표시'!$V$4,OFFSET($AI$3,$AN818,,1000),0)+$AN818,"")</f>
        <v/>
      </c>
      <c r="AO819" s="63" t="str">
        <f ca="1">IFERROR(MATCH('자료입력 및 결과표시'!$W$4,OFFSET($AJ$3,$AO818,,1000),0)+$AO818,"")</f>
        <v/>
      </c>
      <c r="AP819" s="63" t="str">
        <f ca="1">IFERROR(MATCH('자료입력 및 결과표시'!$X$4,OFFSET($AK$3,$AP818,,1000),0)+$AP818,"")</f>
        <v/>
      </c>
      <c r="AQ819" s="63" t="str">
        <f t="shared" ca="1" si="245"/>
        <v/>
      </c>
      <c r="AR819" s="63" t="str">
        <f t="shared" ca="1" si="246"/>
        <v/>
      </c>
      <c r="AS819" s="63" t="str">
        <f t="shared" ca="1" si="247"/>
        <v/>
      </c>
      <c r="AT819" s="63" t="str">
        <f t="shared" ca="1" si="248"/>
        <v/>
      </c>
      <c r="AU819" s="63" t="str">
        <f t="shared" ca="1" si="249"/>
        <v/>
      </c>
      <c r="AV819" s="63" t="str">
        <f t="shared" ca="1" si="250"/>
        <v/>
      </c>
      <c r="AW819" s="63" t="str">
        <f t="shared" ca="1" si="251"/>
        <v/>
      </c>
      <c r="AX819" s="63" t="str">
        <f t="shared" ca="1" si="252"/>
        <v/>
      </c>
      <c r="BC819"/>
    </row>
    <row r="820" spans="1:55" ht="16.5" x14ac:dyDescent="0.15">
      <c r="A820" s="60" t="str">
        <f ca="1">IFERROR(MATCH('자료입력 및 결과표시'!$A$4,OFFSET($I$3,$A819,,1000),0)+$A819,"")</f>
        <v/>
      </c>
      <c r="B820" s="60" t="str">
        <f t="shared" ca="1" si="253"/>
        <v/>
      </c>
      <c r="H820" s="18">
        <f t="shared" si="236"/>
        <v>0</v>
      </c>
      <c r="I820" s="129"/>
      <c r="J820" s="130"/>
      <c r="K820" s="131"/>
      <c r="L820" s="132"/>
      <c r="M820" s="113"/>
      <c r="N820" s="114"/>
      <c r="O820" s="114"/>
      <c r="P820" s="114"/>
      <c r="Q820" s="114"/>
      <c r="R820" s="114"/>
      <c r="S820" s="115"/>
      <c r="T820" s="116"/>
      <c r="U820" s="133"/>
      <c r="V820" s="134"/>
      <c r="W820" s="135"/>
      <c r="X820" s="141">
        <f t="shared" si="237"/>
        <v>0</v>
      </c>
      <c r="Y820" s="142">
        <f t="shared" si="238"/>
        <v>0</v>
      </c>
      <c r="Z820" s="142">
        <f t="shared" si="239"/>
        <v>0</v>
      </c>
      <c r="AA820" s="143">
        <f t="shared" si="240"/>
        <v>0</v>
      </c>
      <c r="AC820" s="53">
        <f>IF(AND(NOT(X820=0),$I820='자료입력 및 결과표시'!$A$4,COUNTIF('업무중복도(데이터 입력)'!$M820:$S820,'자료입력 및 결과표시'!A$9)&gt;=1),1,0)</f>
        <v>0</v>
      </c>
      <c r="AD820" s="53">
        <f>IF(AND(NOT(Y820=0),$I820='자료입력 및 결과표시'!$A$4,COUNTIF('업무중복도(데이터 입력)'!$M820:$S820,'자료입력 및 결과표시'!B$9)&gt;=1),2,0)</f>
        <v>0</v>
      </c>
      <c r="AE820" s="53">
        <f>IF(AND(NOT(Z820=0),$I820='자료입력 및 결과표시'!$A$4,COUNTIF('업무중복도(데이터 입력)'!$M820:$S820,'자료입력 및 결과표시'!C$9)&gt;=1),3,0)</f>
        <v>0</v>
      </c>
      <c r="AF820" s="53">
        <f>IF(AND(NOT(AA820=0),$I820='자료입력 및 결과표시'!$A$4,COUNTIF('업무중복도(데이터 입력)'!$M820:$S820,'자료입력 및 결과표시'!D$9)&gt;=1),4,0)</f>
        <v>0</v>
      </c>
      <c r="AH820" s="20" t="str">
        <f t="shared" si="241"/>
        <v>\\\0</v>
      </c>
      <c r="AI820" s="20" t="str">
        <f t="shared" si="242"/>
        <v>\\\0</v>
      </c>
      <c r="AJ820" s="20" t="str">
        <f t="shared" si="243"/>
        <v>\\\0</v>
      </c>
      <c r="AK820" s="20" t="str">
        <f t="shared" si="244"/>
        <v>\\\0</v>
      </c>
      <c r="AM820" s="63" t="str">
        <f ca="1">IFERROR(MATCH('자료입력 및 결과표시'!$U$4,OFFSET($AH$3,$AM819,,1000),0)+$AM819,"")</f>
        <v/>
      </c>
      <c r="AN820" s="63" t="str">
        <f ca="1">IFERROR(MATCH('자료입력 및 결과표시'!$V$4,OFFSET($AI$3,$AN819,,1000),0)+$AN819,"")</f>
        <v/>
      </c>
      <c r="AO820" s="63" t="str">
        <f ca="1">IFERROR(MATCH('자료입력 및 결과표시'!$W$4,OFFSET($AJ$3,$AO819,,1000),0)+$AO819,"")</f>
        <v/>
      </c>
      <c r="AP820" s="63" t="str">
        <f ca="1">IFERROR(MATCH('자료입력 및 결과표시'!$X$4,OFFSET($AK$3,$AP819,,1000),0)+$AP819,"")</f>
        <v/>
      </c>
      <c r="AQ820" s="63" t="str">
        <f t="shared" ca="1" si="245"/>
        <v/>
      </c>
      <c r="AR820" s="63" t="str">
        <f t="shared" ca="1" si="246"/>
        <v/>
      </c>
      <c r="AS820" s="63" t="str">
        <f t="shared" ca="1" si="247"/>
        <v/>
      </c>
      <c r="AT820" s="63" t="str">
        <f t="shared" ca="1" si="248"/>
        <v/>
      </c>
      <c r="AU820" s="63" t="str">
        <f t="shared" ca="1" si="249"/>
        <v/>
      </c>
      <c r="AV820" s="63" t="str">
        <f t="shared" ca="1" si="250"/>
        <v/>
      </c>
      <c r="AW820" s="63" t="str">
        <f t="shared" ca="1" si="251"/>
        <v/>
      </c>
      <c r="AX820" s="63" t="str">
        <f t="shared" ca="1" si="252"/>
        <v/>
      </c>
      <c r="BC820"/>
    </row>
    <row r="821" spans="1:55" ht="16.5" x14ac:dyDescent="0.15">
      <c r="A821" s="60" t="str">
        <f ca="1">IFERROR(MATCH('자료입력 및 결과표시'!$A$4,OFFSET($I$3,$A820,,1000),0)+$A820,"")</f>
        <v/>
      </c>
      <c r="B821" s="60" t="str">
        <f t="shared" ca="1" si="253"/>
        <v/>
      </c>
      <c r="H821" s="18">
        <f t="shared" si="236"/>
        <v>0</v>
      </c>
      <c r="I821" s="129"/>
      <c r="J821" s="130"/>
      <c r="K821" s="131"/>
      <c r="L821" s="132"/>
      <c r="M821" s="113"/>
      <c r="N821" s="114"/>
      <c r="O821" s="114"/>
      <c r="P821" s="114"/>
      <c r="Q821" s="114"/>
      <c r="R821" s="114"/>
      <c r="S821" s="115"/>
      <c r="T821" s="116"/>
      <c r="U821" s="133"/>
      <c r="V821" s="134"/>
      <c r="W821" s="135"/>
      <c r="X821" s="141">
        <f t="shared" si="237"/>
        <v>0</v>
      </c>
      <c r="Y821" s="142">
        <f t="shared" si="238"/>
        <v>0</v>
      </c>
      <c r="Z821" s="142">
        <f t="shared" si="239"/>
        <v>0</v>
      </c>
      <c r="AA821" s="143">
        <f t="shared" si="240"/>
        <v>0</v>
      </c>
      <c r="AC821" s="53">
        <f>IF(AND(NOT(X821=0),$I821='자료입력 및 결과표시'!$A$4,COUNTIF('업무중복도(데이터 입력)'!$M821:$S821,'자료입력 및 결과표시'!A$9)&gt;=1),1,0)</f>
        <v>0</v>
      </c>
      <c r="AD821" s="53">
        <f>IF(AND(NOT(Y821=0),$I821='자료입력 및 결과표시'!$A$4,COUNTIF('업무중복도(데이터 입력)'!$M821:$S821,'자료입력 및 결과표시'!B$9)&gt;=1),2,0)</f>
        <v>0</v>
      </c>
      <c r="AE821" s="53">
        <f>IF(AND(NOT(Z821=0),$I821='자료입력 및 결과표시'!$A$4,COUNTIF('업무중복도(데이터 입력)'!$M821:$S821,'자료입력 및 결과표시'!C$9)&gt;=1),3,0)</f>
        <v>0</v>
      </c>
      <c r="AF821" s="53">
        <f>IF(AND(NOT(AA821=0),$I821='자료입력 및 결과표시'!$A$4,COUNTIF('업무중복도(데이터 입력)'!$M821:$S821,'자료입력 및 결과표시'!D$9)&gt;=1),4,0)</f>
        <v>0</v>
      </c>
      <c r="AH821" s="20" t="str">
        <f t="shared" si="241"/>
        <v>\\\0</v>
      </c>
      <c r="AI821" s="20" t="str">
        <f t="shared" si="242"/>
        <v>\\\0</v>
      </c>
      <c r="AJ821" s="20" t="str">
        <f t="shared" si="243"/>
        <v>\\\0</v>
      </c>
      <c r="AK821" s="20" t="str">
        <f t="shared" si="244"/>
        <v>\\\0</v>
      </c>
      <c r="AM821" s="63" t="str">
        <f ca="1">IFERROR(MATCH('자료입력 및 결과표시'!$U$4,OFFSET($AH$3,$AM820,,1000),0)+$AM820,"")</f>
        <v/>
      </c>
      <c r="AN821" s="63" t="str">
        <f ca="1">IFERROR(MATCH('자료입력 및 결과표시'!$V$4,OFFSET($AI$3,$AN820,,1000),0)+$AN820,"")</f>
        <v/>
      </c>
      <c r="AO821" s="63" t="str">
        <f ca="1">IFERROR(MATCH('자료입력 및 결과표시'!$W$4,OFFSET($AJ$3,$AO820,,1000),0)+$AO820,"")</f>
        <v/>
      </c>
      <c r="AP821" s="63" t="str">
        <f ca="1">IFERROR(MATCH('자료입력 및 결과표시'!$X$4,OFFSET($AK$3,$AP820,,1000),0)+$AP820,"")</f>
        <v/>
      </c>
      <c r="AQ821" s="63" t="str">
        <f t="shared" ca="1" si="245"/>
        <v/>
      </c>
      <c r="AR821" s="63" t="str">
        <f t="shared" ca="1" si="246"/>
        <v/>
      </c>
      <c r="AS821" s="63" t="str">
        <f t="shared" ca="1" si="247"/>
        <v/>
      </c>
      <c r="AT821" s="63" t="str">
        <f t="shared" ca="1" si="248"/>
        <v/>
      </c>
      <c r="AU821" s="63" t="str">
        <f t="shared" ca="1" si="249"/>
        <v/>
      </c>
      <c r="AV821" s="63" t="str">
        <f t="shared" ca="1" si="250"/>
        <v/>
      </c>
      <c r="AW821" s="63" t="str">
        <f t="shared" ca="1" si="251"/>
        <v/>
      </c>
      <c r="AX821" s="63" t="str">
        <f t="shared" ca="1" si="252"/>
        <v/>
      </c>
      <c r="BC821"/>
    </row>
    <row r="822" spans="1:55" ht="16.5" x14ac:dyDescent="0.15">
      <c r="A822" s="60" t="str">
        <f ca="1">IFERROR(MATCH('자료입력 및 결과표시'!$A$4,OFFSET($I$3,$A821,,1000),0)+$A821,"")</f>
        <v/>
      </c>
      <c r="B822" s="60" t="str">
        <f t="shared" ca="1" si="253"/>
        <v/>
      </c>
      <c r="H822" s="18">
        <f t="shared" si="236"/>
        <v>0</v>
      </c>
      <c r="I822" s="129"/>
      <c r="J822" s="130"/>
      <c r="K822" s="131"/>
      <c r="L822" s="132"/>
      <c r="M822" s="113"/>
      <c r="N822" s="114"/>
      <c r="O822" s="114"/>
      <c r="P822" s="114"/>
      <c r="Q822" s="114"/>
      <c r="R822" s="114"/>
      <c r="S822" s="115"/>
      <c r="T822" s="116"/>
      <c r="U822" s="133"/>
      <c r="V822" s="134"/>
      <c r="W822" s="135"/>
      <c r="X822" s="141">
        <f t="shared" si="237"/>
        <v>0</v>
      </c>
      <c r="Y822" s="142">
        <f t="shared" si="238"/>
        <v>0</v>
      </c>
      <c r="Z822" s="142">
        <f t="shared" si="239"/>
        <v>0</v>
      </c>
      <c r="AA822" s="143">
        <f t="shared" si="240"/>
        <v>0</v>
      </c>
      <c r="AC822" s="53">
        <f>IF(AND(NOT(X822=0),$I822='자료입력 및 결과표시'!$A$4,COUNTIF('업무중복도(데이터 입력)'!$M822:$S822,'자료입력 및 결과표시'!A$9)&gt;=1),1,0)</f>
        <v>0</v>
      </c>
      <c r="AD822" s="53">
        <f>IF(AND(NOT(Y822=0),$I822='자료입력 및 결과표시'!$A$4,COUNTIF('업무중복도(데이터 입력)'!$M822:$S822,'자료입력 및 결과표시'!B$9)&gt;=1),2,0)</f>
        <v>0</v>
      </c>
      <c r="AE822" s="53">
        <f>IF(AND(NOT(Z822=0),$I822='자료입력 및 결과표시'!$A$4,COUNTIF('업무중복도(데이터 입력)'!$M822:$S822,'자료입력 및 결과표시'!C$9)&gt;=1),3,0)</f>
        <v>0</v>
      </c>
      <c r="AF822" s="53">
        <f>IF(AND(NOT(AA822=0),$I822='자료입력 및 결과표시'!$A$4,COUNTIF('업무중복도(데이터 입력)'!$M822:$S822,'자료입력 및 결과표시'!D$9)&gt;=1),4,0)</f>
        <v>0</v>
      </c>
      <c r="AH822" s="20" t="str">
        <f t="shared" si="241"/>
        <v>\\\0</v>
      </c>
      <c r="AI822" s="20" t="str">
        <f t="shared" si="242"/>
        <v>\\\0</v>
      </c>
      <c r="AJ822" s="20" t="str">
        <f t="shared" si="243"/>
        <v>\\\0</v>
      </c>
      <c r="AK822" s="20" t="str">
        <f t="shared" si="244"/>
        <v>\\\0</v>
      </c>
      <c r="AM822" s="63" t="str">
        <f ca="1">IFERROR(MATCH('자료입력 및 결과표시'!$U$4,OFFSET($AH$3,$AM821,,1000),0)+$AM821,"")</f>
        <v/>
      </c>
      <c r="AN822" s="63" t="str">
        <f ca="1">IFERROR(MATCH('자료입력 및 결과표시'!$V$4,OFFSET($AI$3,$AN821,,1000),0)+$AN821,"")</f>
        <v/>
      </c>
      <c r="AO822" s="63" t="str">
        <f ca="1">IFERROR(MATCH('자료입력 및 결과표시'!$W$4,OFFSET($AJ$3,$AO821,,1000),0)+$AO821,"")</f>
        <v/>
      </c>
      <c r="AP822" s="63" t="str">
        <f ca="1">IFERROR(MATCH('자료입력 및 결과표시'!$X$4,OFFSET($AK$3,$AP821,,1000),0)+$AP821,"")</f>
        <v/>
      </c>
      <c r="AQ822" s="63" t="str">
        <f t="shared" ca="1" si="245"/>
        <v/>
      </c>
      <c r="AR822" s="63" t="str">
        <f t="shared" ca="1" si="246"/>
        <v/>
      </c>
      <c r="AS822" s="63" t="str">
        <f t="shared" ca="1" si="247"/>
        <v/>
      </c>
      <c r="AT822" s="63" t="str">
        <f t="shared" ca="1" si="248"/>
        <v/>
      </c>
      <c r="AU822" s="63" t="str">
        <f t="shared" ca="1" si="249"/>
        <v/>
      </c>
      <c r="AV822" s="63" t="str">
        <f t="shared" ca="1" si="250"/>
        <v/>
      </c>
      <c r="AW822" s="63" t="str">
        <f t="shared" ca="1" si="251"/>
        <v/>
      </c>
      <c r="AX822" s="63" t="str">
        <f t="shared" ca="1" si="252"/>
        <v/>
      </c>
      <c r="BC822"/>
    </row>
    <row r="823" spans="1:55" ht="16.5" x14ac:dyDescent="0.15">
      <c r="A823" s="60" t="str">
        <f ca="1">IFERROR(MATCH('자료입력 및 결과표시'!$A$4,OFFSET($I$3,$A822,,1000),0)+$A822,"")</f>
        <v/>
      </c>
      <c r="B823" s="60" t="str">
        <f t="shared" ca="1" si="253"/>
        <v/>
      </c>
      <c r="H823" s="18">
        <f t="shared" si="236"/>
        <v>0</v>
      </c>
      <c r="I823" s="129"/>
      <c r="J823" s="130"/>
      <c r="K823" s="131"/>
      <c r="L823" s="132"/>
      <c r="M823" s="113"/>
      <c r="N823" s="114"/>
      <c r="O823" s="114"/>
      <c r="P823" s="114"/>
      <c r="Q823" s="114"/>
      <c r="R823" s="114"/>
      <c r="S823" s="115"/>
      <c r="T823" s="116"/>
      <c r="U823" s="133"/>
      <c r="V823" s="134"/>
      <c r="W823" s="135"/>
      <c r="X823" s="141">
        <f t="shared" si="237"/>
        <v>0</v>
      </c>
      <c r="Y823" s="142">
        <f t="shared" si="238"/>
        <v>0</v>
      </c>
      <c r="Z823" s="142">
        <f t="shared" si="239"/>
        <v>0</v>
      </c>
      <c r="AA823" s="143">
        <f t="shared" si="240"/>
        <v>0</v>
      </c>
      <c r="AC823" s="53">
        <f>IF(AND(NOT(X823=0),$I823='자료입력 및 결과표시'!$A$4,COUNTIF('업무중복도(데이터 입력)'!$M823:$S823,'자료입력 및 결과표시'!A$9)&gt;=1),1,0)</f>
        <v>0</v>
      </c>
      <c r="AD823" s="53">
        <f>IF(AND(NOT(Y823=0),$I823='자료입력 및 결과표시'!$A$4,COUNTIF('업무중복도(데이터 입력)'!$M823:$S823,'자료입력 및 결과표시'!B$9)&gt;=1),2,0)</f>
        <v>0</v>
      </c>
      <c r="AE823" s="53">
        <f>IF(AND(NOT(Z823=0),$I823='자료입력 및 결과표시'!$A$4,COUNTIF('업무중복도(데이터 입력)'!$M823:$S823,'자료입력 및 결과표시'!C$9)&gt;=1),3,0)</f>
        <v>0</v>
      </c>
      <c r="AF823" s="53">
        <f>IF(AND(NOT(AA823=0),$I823='자료입력 및 결과표시'!$A$4,COUNTIF('업무중복도(데이터 입력)'!$M823:$S823,'자료입력 및 결과표시'!D$9)&gt;=1),4,0)</f>
        <v>0</v>
      </c>
      <c r="AH823" s="20" t="str">
        <f t="shared" si="241"/>
        <v>\\\0</v>
      </c>
      <c r="AI823" s="20" t="str">
        <f t="shared" si="242"/>
        <v>\\\0</v>
      </c>
      <c r="AJ823" s="20" t="str">
        <f t="shared" si="243"/>
        <v>\\\0</v>
      </c>
      <c r="AK823" s="20" t="str">
        <f t="shared" si="244"/>
        <v>\\\0</v>
      </c>
      <c r="AM823" s="63" t="str">
        <f ca="1">IFERROR(MATCH('자료입력 및 결과표시'!$U$4,OFFSET($AH$3,$AM822,,1000),0)+$AM822,"")</f>
        <v/>
      </c>
      <c r="AN823" s="63" t="str">
        <f ca="1">IFERROR(MATCH('자료입력 및 결과표시'!$V$4,OFFSET($AI$3,$AN822,,1000),0)+$AN822,"")</f>
        <v/>
      </c>
      <c r="AO823" s="63" t="str">
        <f ca="1">IFERROR(MATCH('자료입력 및 결과표시'!$W$4,OFFSET($AJ$3,$AO822,,1000),0)+$AO822,"")</f>
        <v/>
      </c>
      <c r="AP823" s="63" t="str">
        <f ca="1">IFERROR(MATCH('자료입력 및 결과표시'!$X$4,OFFSET($AK$3,$AP822,,1000),0)+$AP822,"")</f>
        <v/>
      </c>
      <c r="AQ823" s="63" t="str">
        <f t="shared" ca="1" si="245"/>
        <v/>
      </c>
      <c r="AR823" s="63" t="str">
        <f t="shared" ca="1" si="246"/>
        <v/>
      </c>
      <c r="AS823" s="63" t="str">
        <f t="shared" ca="1" si="247"/>
        <v/>
      </c>
      <c r="AT823" s="63" t="str">
        <f t="shared" ca="1" si="248"/>
        <v/>
      </c>
      <c r="AU823" s="63" t="str">
        <f t="shared" ca="1" si="249"/>
        <v/>
      </c>
      <c r="AV823" s="63" t="str">
        <f t="shared" ca="1" si="250"/>
        <v/>
      </c>
      <c r="AW823" s="63" t="str">
        <f t="shared" ca="1" si="251"/>
        <v/>
      </c>
      <c r="AX823" s="63" t="str">
        <f t="shared" ca="1" si="252"/>
        <v/>
      </c>
      <c r="BC823"/>
    </row>
    <row r="824" spans="1:55" ht="16.5" x14ac:dyDescent="0.15">
      <c r="A824" s="60" t="str">
        <f ca="1">IFERROR(MATCH('자료입력 및 결과표시'!$A$4,OFFSET($I$3,$A823,,1000),0)+$A823,"")</f>
        <v/>
      </c>
      <c r="B824" s="60" t="str">
        <f t="shared" ca="1" si="253"/>
        <v/>
      </c>
      <c r="H824" s="18">
        <f t="shared" si="236"/>
        <v>0</v>
      </c>
      <c r="I824" s="129"/>
      <c r="J824" s="130"/>
      <c r="K824" s="131"/>
      <c r="L824" s="132"/>
      <c r="M824" s="113"/>
      <c r="N824" s="114"/>
      <c r="O824" s="114"/>
      <c r="P824" s="114"/>
      <c r="Q824" s="114"/>
      <c r="R824" s="114"/>
      <c r="S824" s="115"/>
      <c r="T824" s="116"/>
      <c r="U824" s="133"/>
      <c r="V824" s="134"/>
      <c r="W824" s="135"/>
      <c r="X824" s="141">
        <f t="shared" si="237"/>
        <v>0</v>
      </c>
      <c r="Y824" s="142">
        <f t="shared" si="238"/>
        <v>0</v>
      </c>
      <c r="Z824" s="142">
        <f t="shared" si="239"/>
        <v>0</v>
      </c>
      <c r="AA824" s="143">
        <f t="shared" si="240"/>
        <v>0</v>
      </c>
      <c r="AC824" s="53">
        <f>IF(AND(NOT(X824=0),$I824='자료입력 및 결과표시'!$A$4,COUNTIF('업무중복도(데이터 입력)'!$M824:$S824,'자료입력 및 결과표시'!A$9)&gt;=1),1,0)</f>
        <v>0</v>
      </c>
      <c r="AD824" s="53">
        <f>IF(AND(NOT(Y824=0),$I824='자료입력 및 결과표시'!$A$4,COUNTIF('업무중복도(데이터 입력)'!$M824:$S824,'자료입력 및 결과표시'!B$9)&gt;=1),2,0)</f>
        <v>0</v>
      </c>
      <c r="AE824" s="53">
        <f>IF(AND(NOT(Z824=0),$I824='자료입력 및 결과표시'!$A$4,COUNTIF('업무중복도(데이터 입력)'!$M824:$S824,'자료입력 및 결과표시'!C$9)&gt;=1),3,0)</f>
        <v>0</v>
      </c>
      <c r="AF824" s="53">
        <f>IF(AND(NOT(AA824=0),$I824='자료입력 및 결과표시'!$A$4,COUNTIF('업무중복도(데이터 입력)'!$M824:$S824,'자료입력 및 결과표시'!D$9)&gt;=1),4,0)</f>
        <v>0</v>
      </c>
      <c r="AH824" s="20" t="str">
        <f t="shared" si="241"/>
        <v>\\\0</v>
      </c>
      <c r="AI824" s="20" t="str">
        <f t="shared" si="242"/>
        <v>\\\0</v>
      </c>
      <c r="AJ824" s="20" t="str">
        <f t="shared" si="243"/>
        <v>\\\0</v>
      </c>
      <c r="AK824" s="20" t="str">
        <f t="shared" si="244"/>
        <v>\\\0</v>
      </c>
      <c r="AM824" s="63" t="str">
        <f ca="1">IFERROR(MATCH('자료입력 및 결과표시'!$U$4,OFFSET($AH$3,$AM823,,1000),0)+$AM823,"")</f>
        <v/>
      </c>
      <c r="AN824" s="63" t="str">
        <f ca="1">IFERROR(MATCH('자료입력 및 결과표시'!$V$4,OFFSET($AI$3,$AN823,,1000),0)+$AN823,"")</f>
        <v/>
      </c>
      <c r="AO824" s="63" t="str">
        <f ca="1">IFERROR(MATCH('자료입력 및 결과표시'!$W$4,OFFSET($AJ$3,$AO823,,1000),0)+$AO823,"")</f>
        <v/>
      </c>
      <c r="AP824" s="63" t="str">
        <f ca="1">IFERROR(MATCH('자료입력 및 결과표시'!$X$4,OFFSET($AK$3,$AP823,,1000),0)+$AP823,"")</f>
        <v/>
      </c>
      <c r="AQ824" s="63" t="str">
        <f t="shared" ca="1" si="245"/>
        <v/>
      </c>
      <c r="AR824" s="63" t="str">
        <f t="shared" ca="1" si="246"/>
        <v/>
      </c>
      <c r="AS824" s="63" t="str">
        <f t="shared" ca="1" si="247"/>
        <v/>
      </c>
      <c r="AT824" s="63" t="str">
        <f t="shared" ca="1" si="248"/>
        <v/>
      </c>
      <c r="AU824" s="63" t="str">
        <f t="shared" ca="1" si="249"/>
        <v/>
      </c>
      <c r="AV824" s="63" t="str">
        <f t="shared" ca="1" si="250"/>
        <v/>
      </c>
      <c r="AW824" s="63" t="str">
        <f t="shared" ca="1" si="251"/>
        <v/>
      </c>
      <c r="AX824" s="63" t="str">
        <f t="shared" ca="1" si="252"/>
        <v/>
      </c>
      <c r="BC824"/>
    </row>
    <row r="825" spans="1:55" ht="16.5" x14ac:dyDescent="0.15">
      <c r="A825" s="60" t="str">
        <f ca="1">IFERROR(MATCH('자료입력 및 결과표시'!$A$4,OFFSET($I$3,$A824,,1000),0)+$A824,"")</f>
        <v/>
      </c>
      <c r="B825" s="60" t="str">
        <f t="shared" ca="1" si="253"/>
        <v/>
      </c>
      <c r="H825" s="18">
        <f t="shared" si="236"/>
        <v>0</v>
      </c>
      <c r="I825" s="129"/>
      <c r="J825" s="130"/>
      <c r="K825" s="131"/>
      <c r="L825" s="132"/>
      <c r="M825" s="113"/>
      <c r="N825" s="114"/>
      <c r="O825" s="114"/>
      <c r="P825" s="114"/>
      <c r="Q825" s="114"/>
      <c r="R825" s="114"/>
      <c r="S825" s="115"/>
      <c r="T825" s="116"/>
      <c r="U825" s="133"/>
      <c r="V825" s="134"/>
      <c r="W825" s="135"/>
      <c r="X825" s="141">
        <f t="shared" si="237"/>
        <v>0</v>
      </c>
      <c r="Y825" s="142">
        <f t="shared" si="238"/>
        <v>0</v>
      </c>
      <c r="Z825" s="142">
        <f t="shared" si="239"/>
        <v>0</v>
      </c>
      <c r="AA825" s="143">
        <f t="shared" si="240"/>
        <v>0</v>
      </c>
      <c r="AC825" s="53">
        <f>IF(AND(NOT(X825=0),$I825='자료입력 및 결과표시'!$A$4,COUNTIF('업무중복도(데이터 입력)'!$M825:$S825,'자료입력 및 결과표시'!A$9)&gt;=1),1,0)</f>
        <v>0</v>
      </c>
      <c r="AD825" s="53">
        <f>IF(AND(NOT(Y825=0),$I825='자료입력 및 결과표시'!$A$4,COUNTIF('업무중복도(데이터 입력)'!$M825:$S825,'자료입력 및 결과표시'!B$9)&gt;=1),2,0)</f>
        <v>0</v>
      </c>
      <c r="AE825" s="53">
        <f>IF(AND(NOT(Z825=0),$I825='자료입력 및 결과표시'!$A$4,COUNTIF('업무중복도(데이터 입력)'!$M825:$S825,'자료입력 및 결과표시'!C$9)&gt;=1),3,0)</f>
        <v>0</v>
      </c>
      <c r="AF825" s="53">
        <f>IF(AND(NOT(AA825=0),$I825='자료입력 및 결과표시'!$A$4,COUNTIF('업무중복도(데이터 입력)'!$M825:$S825,'자료입력 및 결과표시'!D$9)&gt;=1),4,0)</f>
        <v>0</v>
      </c>
      <c r="AH825" s="20" t="str">
        <f t="shared" si="241"/>
        <v>\\\0</v>
      </c>
      <c r="AI825" s="20" t="str">
        <f t="shared" si="242"/>
        <v>\\\0</v>
      </c>
      <c r="AJ825" s="20" t="str">
        <f t="shared" si="243"/>
        <v>\\\0</v>
      </c>
      <c r="AK825" s="20" t="str">
        <f t="shared" si="244"/>
        <v>\\\0</v>
      </c>
      <c r="AM825" s="63" t="str">
        <f ca="1">IFERROR(MATCH('자료입력 및 결과표시'!$U$4,OFFSET($AH$3,$AM824,,1000),0)+$AM824,"")</f>
        <v/>
      </c>
      <c r="AN825" s="63" t="str">
        <f ca="1">IFERROR(MATCH('자료입력 및 결과표시'!$V$4,OFFSET($AI$3,$AN824,,1000),0)+$AN824,"")</f>
        <v/>
      </c>
      <c r="AO825" s="63" t="str">
        <f ca="1">IFERROR(MATCH('자료입력 및 결과표시'!$W$4,OFFSET($AJ$3,$AO824,,1000),0)+$AO824,"")</f>
        <v/>
      </c>
      <c r="AP825" s="63" t="str">
        <f ca="1">IFERROR(MATCH('자료입력 및 결과표시'!$X$4,OFFSET($AK$3,$AP824,,1000),0)+$AP824,"")</f>
        <v/>
      </c>
      <c r="AQ825" s="63" t="str">
        <f t="shared" ca="1" si="245"/>
        <v/>
      </c>
      <c r="AR825" s="63" t="str">
        <f t="shared" ca="1" si="246"/>
        <v/>
      </c>
      <c r="AS825" s="63" t="str">
        <f t="shared" ca="1" si="247"/>
        <v/>
      </c>
      <c r="AT825" s="63" t="str">
        <f t="shared" ca="1" si="248"/>
        <v/>
      </c>
      <c r="AU825" s="63" t="str">
        <f t="shared" ca="1" si="249"/>
        <v/>
      </c>
      <c r="AV825" s="63" t="str">
        <f t="shared" ca="1" si="250"/>
        <v/>
      </c>
      <c r="AW825" s="63" t="str">
        <f t="shared" ca="1" si="251"/>
        <v/>
      </c>
      <c r="AX825" s="63" t="str">
        <f t="shared" ca="1" si="252"/>
        <v/>
      </c>
      <c r="BC825"/>
    </row>
    <row r="826" spans="1:55" ht="16.5" x14ac:dyDescent="0.15">
      <c r="A826" s="60" t="str">
        <f ca="1">IFERROR(MATCH('자료입력 및 결과표시'!$A$4,OFFSET($I$3,$A825,,1000),0)+$A825,"")</f>
        <v/>
      </c>
      <c r="B826" s="60" t="str">
        <f t="shared" ca="1" si="253"/>
        <v/>
      </c>
      <c r="H826" s="18">
        <f t="shared" si="236"/>
        <v>0</v>
      </c>
      <c r="I826" s="129"/>
      <c r="J826" s="130"/>
      <c r="K826" s="131"/>
      <c r="L826" s="132"/>
      <c r="M826" s="113"/>
      <c r="N826" s="114"/>
      <c r="O826" s="114"/>
      <c r="P826" s="114"/>
      <c r="Q826" s="114"/>
      <c r="R826" s="114"/>
      <c r="S826" s="115"/>
      <c r="T826" s="116"/>
      <c r="U826" s="133"/>
      <c r="V826" s="134"/>
      <c r="W826" s="135"/>
      <c r="X826" s="141">
        <f t="shared" si="237"/>
        <v>0</v>
      </c>
      <c r="Y826" s="142">
        <f t="shared" si="238"/>
        <v>0</v>
      </c>
      <c r="Z826" s="142">
        <f t="shared" si="239"/>
        <v>0</v>
      </c>
      <c r="AA826" s="143">
        <f t="shared" si="240"/>
        <v>0</v>
      </c>
      <c r="AC826" s="53">
        <f>IF(AND(NOT(X826=0),$I826='자료입력 및 결과표시'!$A$4,COUNTIF('업무중복도(데이터 입력)'!$M826:$S826,'자료입력 및 결과표시'!A$9)&gt;=1),1,0)</f>
        <v>0</v>
      </c>
      <c r="AD826" s="53">
        <f>IF(AND(NOT(Y826=0),$I826='자료입력 및 결과표시'!$A$4,COUNTIF('업무중복도(데이터 입력)'!$M826:$S826,'자료입력 및 결과표시'!B$9)&gt;=1),2,0)</f>
        <v>0</v>
      </c>
      <c r="AE826" s="53">
        <f>IF(AND(NOT(Z826=0),$I826='자료입력 및 결과표시'!$A$4,COUNTIF('업무중복도(데이터 입력)'!$M826:$S826,'자료입력 및 결과표시'!C$9)&gt;=1),3,0)</f>
        <v>0</v>
      </c>
      <c r="AF826" s="53">
        <f>IF(AND(NOT(AA826=0),$I826='자료입력 및 결과표시'!$A$4,COUNTIF('업무중복도(데이터 입력)'!$M826:$S826,'자료입력 및 결과표시'!D$9)&gt;=1),4,0)</f>
        <v>0</v>
      </c>
      <c r="AH826" s="20" t="str">
        <f t="shared" si="241"/>
        <v>\\\0</v>
      </c>
      <c r="AI826" s="20" t="str">
        <f t="shared" si="242"/>
        <v>\\\0</v>
      </c>
      <c r="AJ826" s="20" t="str">
        <f t="shared" si="243"/>
        <v>\\\0</v>
      </c>
      <c r="AK826" s="20" t="str">
        <f t="shared" si="244"/>
        <v>\\\0</v>
      </c>
      <c r="AM826" s="63" t="str">
        <f ca="1">IFERROR(MATCH('자료입력 및 결과표시'!$U$4,OFFSET($AH$3,$AM825,,1000),0)+$AM825,"")</f>
        <v/>
      </c>
      <c r="AN826" s="63" t="str">
        <f ca="1">IFERROR(MATCH('자료입력 및 결과표시'!$V$4,OFFSET($AI$3,$AN825,,1000),0)+$AN825,"")</f>
        <v/>
      </c>
      <c r="AO826" s="63" t="str">
        <f ca="1">IFERROR(MATCH('자료입력 및 결과표시'!$W$4,OFFSET($AJ$3,$AO825,,1000),0)+$AO825,"")</f>
        <v/>
      </c>
      <c r="AP826" s="63" t="str">
        <f ca="1">IFERROR(MATCH('자료입력 및 결과표시'!$X$4,OFFSET($AK$3,$AP825,,1000),0)+$AP825,"")</f>
        <v/>
      </c>
      <c r="AQ826" s="63" t="str">
        <f t="shared" ca="1" si="245"/>
        <v/>
      </c>
      <c r="AR826" s="63" t="str">
        <f t="shared" ca="1" si="246"/>
        <v/>
      </c>
      <c r="AS826" s="63" t="str">
        <f t="shared" ca="1" si="247"/>
        <v/>
      </c>
      <c r="AT826" s="63" t="str">
        <f t="shared" ca="1" si="248"/>
        <v/>
      </c>
      <c r="AU826" s="63" t="str">
        <f t="shared" ca="1" si="249"/>
        <v/>
      </c>
      <c r="AV826" s="63" t="str">
        <f t="shared" ca="1" si="250"/>
        <v/>
      </c>
      <c r="AW826" s="63" t="str">
        <f t="shared" ca="1" si="251"/>
        <v/>
      </c>
      <c r="AX826" s="63" t="str">
        <f t="shared" ca="1" si="252"/>
        <v/>
      </c>
      <c r="BC826"/>
    </row>
    <row r="827" spans="1:55" ht="16.5" x14ac:dyDescent="0.15">
      <c r="A827" s="60" t="str">
        <f ca="1">IFERROR(MATCH('자료입력 및 결과표시'!$A$4,OFFSET($I$3,$A826,,1000),0)+$A826,"")</f>
        <v/>
      </c>
      <c r="B827" s="60" t="str">
        <f t="shared" ca="1" si="253"/>
        <v/>
      </c>
      <c r="H827" s="18">
        <f t="shared" si="236"/>
        <v>0</v>
      </c>
      <c r="I827" s="129"/>
      <c r="J827" s="130"/>
      <c r="K827" s="131"/>
      <c r="L827" s="132"/>
      <c r="M827" s="113"/>
      <c r="N827" s="114"/>
      <c r="O827" s="114"/>
      <c r="P827" s="114"/>
      <c r="Q827" s="114"/>
      <c r="R827" s="114"/>
      <c r="S827" s="115"/>
      <c r="T827" s="116"/>
      <c r="U827" s="133"/>
      <c r="V827" s="134"/>
      <c r="W827" s="135"/>
      <c r="X827" s="141">
        <f t="shared" si="237"/>
        <v>0</v>
      </c>
      <c r="Y827" s="142">
        <f t="shared" si="238"/>
        <v>0</v>
      </c>
      <c r="Z827" s="142">
        <f t="shared" si="239"/>
        <v>0</v>
      </c>
      <c r="AA827" s="143">
        <f t="shared" si="240"/>
        <v>0</v>
      </c>
      <c r="AC827" s="53">
        <f>IF(AND(NOT(X827=0),$I827='자료입력 및 결과표시'!$A$4,COUNTIF('업무중복도(데이터 입력)'!$M827:$S827,'자료입력 및 결과표시'!A$9)&gt;=1),1,0)</f>
        <v>0</v>
      </c>
      <c r="AD827" s="53">
        <f>IF(AND(NOT(Y827=0),$I827='자료입력 및 결과표시'!$A$4,COUNTIF('업무중복도(데이터 입력)'!$M827:$S827,'자료입력 및 결과표시'!B$9)&gt;=1),2,0)</f>
        <v>0</v>
      </c>
      <c r="AE827" s="53">
        <f>IF(AND(NOT(Z827=0),$I827='자료입력 및 결과표시'!$A$4,COUNTIF('업무중복도(데이터 입력)'!$M827:$S827,'자료입력 및 결과표시'!C$9)&gt;=1),3,0)</f>
        <v>0</v>
      </c>
      <c r="AF827" s="53">
        <f>IF(AND(NOT(AA827=0),$I827='자료입력 및 결과표시'!$A$4,COUNTIF('업무중복도(데이터 입력)'!$M827:$S827,'자료입력 및 결과표시'!D$9)&gt;=1),4,0)</f>
        <v>0</v>
      </c>
      <c r="AH827" s="20" t="str">
        <f t="shared" si="241"/>
        <v>\\\0</v>
      </c>
      <c r="AI827" s="20" t="str">
        <f t="shared" si="242"/>
        <v>\\\0</v>
      </c>
      <c r="AJ827" s="20" t="str">
        <f t="shared" si="243"/>
        <v>\\\0</v>
      </c>
      <c r="AK827" s="20" t="str">
        <f t="shared" si="244"/>
        <v>\\\0</v>
      </c>
      <c r="AM827" s="63" t="str">
        <f ca="1">IFERROR(MATCH('자료입력 및 결과표시'!$U$4,OFFSET($AH$3,$AM826,,1000),0)+$AM826,"")</f>
        <v/>
      </c>
      <c r="AN827" s="63" t="str">
        <f ca="1">IFERROR(MATCH('자료입력 및 결과표시'!$V$4,OFFSET($AI$3,$AN826,,1000),0)+$AN826,"")</f>
        <v/>
      </c>
      <c r="AO827" s="63" t="str">
        <f ca="1">IFERROR(MATCH('자료입력 및 결과표시'!$W$4,OFFSET($AJ$3,$AO826,,1000),0)+$AO826,"")</f>
        <v/>
      </c>
      <c r="AP827" s="63" t="str">
        <f ca="1">IFERROR(MATCH('자료입력 및 결과표시'!$X$4,OFFSET($AK$3,$AP826,,1000),0)+$AP826,"")</f>
        <v/>
      </c>
      <c r="AQ827" s="63" t="str">
        <f t="shared" ca="1" si="245"/>
        <v/>
      </c>
      <c r="AR827" s="63" t="str">
        <f t="shared" ca="1" si="246"/>
        <v/>
      </c>
      <c r="AS827" s="63" t="str">
        <f t="shared" ca="1" si="247"/>
        <v/>
      </c>
      <c r="AT827" s="63" t="str">
        <f t="shared" ca="1" si="248"/>
        <v/>
      </c>
      <c r="AU827" s="63" t="str">
        <f t="shared" ca="1" si="249"/>
        <v/>
      </c>
      <c r="AV827" s="63" t="str">
        <f t="shared" ca="1" si="250"/>
        <v/>
      </c>
      <c r="AW827" s="63" t="str">
        <f t="shared" ca="1" si="251"/>
        <v/>
      </c>
      <c r="AX827" s="63" t="str">
        <f t="shared" ca="1" si="252"/>
        <v/>
      </c>
      <c r="BC827"/>
    </row>
    <row r="828" spans="1:55" ht="16.5" x14ac:dyDescent="0.15">
      <c r="A828" s="60" t="str">
        <f ca="1">IFERROR(MATCH('자료입력 및 결과표시'!$A$4,OFFSET($I$3,$A827,,1000),0)+$A827,"")</f>
        <v/>
      </c>
      <c r="B828" s="60" t="str">
        <f t="shared" ca="1" si="253"/>
        <v/>
      </c>
      <c r="H828" s="18">
        <f t="shared" si="236"/>
        <v>0</v>
      </c>
      <c r="I828" s="129"/>
      <c r="J828" s="130"/>
      <c r="K828" s="131"/>
      <c r="L828" s="132"/>
      <c r="M828" s="113"/>
      <c r="N828" s="114"/>
      <c r="O828" s="114"/>
      <c r="P828" s="114"/>
      <c r="Q828" s="114"/>
      <c r="R828" s="114"/>
      <c r="S828" s="115"/>
      <c r="T828" s="116"/>
      <c r="U828" s="133"/>
      <c r="V828" s="134"/>
      <c r="W828" s="135"/>
      <c r="X828" s="141">
        <f t="shared" si="237"/>
        <v>0</v>
      </c>
      <c r="Y828" s="142">
        <f t="shared" si="238"/>
        <v>0</v>
      </c>
      <c r="Z828" s="142">
        <f t="shared" si="239"/>
        <v>0</v>
      </c>
      <c r="AA828" s="143">
        <f t="shared" si="240"/>
        <v>0</v>
      </c>
      <c r="AC828" s="53">
        <f>IF(AND(NOT(X828=0),$I828='자료입력 및 결과표시'!$A$4,COUNTIF('업무중복도(데이터 입력)'!$M828:$S828,'자료입력 및 결과표시'!A$9)&gt;=1),1,0)</f>
        <v>0</v>
      </c>
      <c r="AD828" s="53">
        <f>IF(AND(NOT(Y828=0),$I828='자료입력 및 결과표시'!$A$4,COUNTIF('업무중복도(데이터 입력)'!$M828:$S828,'자료입력 및 결과표시'!B$9)&gt;=1),2,0)</f>
        <v>0</v>
      </c>
      <c r="AE828" s="53">
        <f>IF(AND(NOT(Z828=0),$I828='자료입력 및 결과표시'!$A$4,COUNTIF('업무중복도(데이터 입력)'!$M828:$S828,'자료입력 및 결과표시'!C$9)&gt;=1),3,0)</f>
        <v>0</v>
      </c>
      <c r="AF828" s="53">
        <f>IF(AND(NOT(AA828=0),$I828='자료입력 및 결과표시'!$A$4,COUNTIF('업무중복도(데이터 입력)'!$M828:$S828,'자료입력 및 결과표시'!D$9)&gt;=1),4,0)</f>
        <v>0</v>
      </c>
      <c r="AH828" s="20" t="str">
        <f t="shared" si="241"/>
        <v>\\\0</v>
      </c>
      <c r="AI828" s="20" t="str">
        <f t="shared" si="242"/>
        <v>\\\0</v>
      </c>
      <c r="AJ828" s="20" t="str">
        <f t="shared" si="243"/>
        <v>\\\0</v>
      </c>
      <c r="AK828" s="20" t="str">
        <f t="shared" si="244"/>
        <v>\\\0</v>
      </c>
      <c r="AM828" s="63" t="str">
        <f ca="1">IFERROR(MATCH('자료입력 및 결과표시'!$U$4,OFFSET($AH$3,$AM827,,1000),0)+$AM827,"")</f>
        <v/>
      </c>
      <c r="AN828" s="63" t="str">
        <f ca="1">IFERROR(MATCH('자료입력 및 결과표시'!$V$4,OFFSET($AI$3,$AN827,,1000),0)+$AN827,"")</f>
        <v/>
      </c>
      <c r="AO828" s="63" t="str">
        <f ca="1">IFERROR(MATCH('자료입력 및 결과표시'!$W$4,OFFSET($AJ$3,$AO827,,1000),0)+$AO827,"")</f>
        <v/>
      </c>
      <c r="AP828" s="63" t="str">
        <f ca="1">IFERROR(MATCH('자료입력 및 결과표시'!$X$4,OFFSET($AK$3,$AP827,,1000),0)+$AP827,"")</f>
        <v/>
      </c>
      <c r="AQ828" s="63" t="str">
        <f t="shared" ca="1" si="245"/>
        <v/>
      </c>
      <c r="AR828" s="63" t="str">
        <f t="shared" ca="1" si="246"/>
        <v/>
      </c>
      <c r="AS828" s="63" t="str">
        <f t="shared" ca="1" si="247"/>
        <v/>
      </c>
      <c r="AT828" s="63" t="str">
        <f t="shared" ca="1" si="248"/>
        <v/>
      </c>
      <c r="AU828" s="63" t="str">
        <f t="shared" ca="1" si="249"/>
        <v/>
      </c>
      <c r="AV828" s="63" t="str">
        <f t="shared" ca="1" si="250"/>
        <v/>
      </c>
      <c r="AW828" s="63" t="str">
        <f t="shared" ca="1" si="251"/>
        <v/>
      </c>
      <c r="AX828" s="63" t="str">
        <f t="shared" ca="1" si="252"/>
        <v/>
      </c>
      <c r="BC828"/>
    </row>
    <row r="829" spans="1:55" ht="16.5" x14ac:dyDescent="0.15">
      <c r="A829" s="60" t="str">
        <f ca="1">IFERROR(MATCH('자료입력 및 결과표시'!$A$4,OFFSET($I$3,$A828,,1000),0)+$A828,"")</f>
        <v/>
      </c>
      <c r="B829" s="60" t="str">
        <f t="shared" ca="1" si="253"/>
        <v/>
      </c>
      <c r="H829" s="18">
        <f t="shared" si="236"/>
        <v>0</v>
      </c>
      <c r="I829" s="129"/>
      <c r="J829" s="130"/>
      <c r="K829" s="131"/>
      <c r="L829" s="132"/>
      <c r="M829" s="113"/>
      <c r="N829" s="114"/>
      <c r="O829" s="114"/>
      <c r="P829" s="114"/>
      <c r="Q829" s="114"/>
      <c r="R829" s="114"/>
      <c r="S829" s="115"/>
      <c r="T829" s="116"/>
      <c r="U829" s="133"/>
      <c r="V829" s="134"/>
      <c r="W829" s="135"/>
      <c r="X829" s="141">
        <f t="shared" si="237"/>
        <v>0</v>
      </c>
      <c r="Y829" s="142">
        <f t="shared" si="238"/>
        <v>0</v>
      </c>
      <c r="Z829" s="142">
        <f t="shared" si="239"/>
        <v>0</v>
      </c>
      <c r="AA829" s="143">
        <f t="shared" si="240"/>
        <v>0</v>
      </c>
      <c r="AC829" s="53">
        <f>IF(AND(NOT(X829=0),$I829='자료입력 및 결과표시'!$A$4,COUNTIF('업무중복도(데이터 입력)'!$M829:$S829,'자료입력 및 결과표시'!A$9)&gt;=1),1,0)</f>
        <v>0</v>
      </c>
      <c r="AD829" s="53">
        <f>IF(AND(NOT(Y829=0),$I829='자료입력 및 결과표시'!$A$4,COUNTIF('업무중복도(데이터 입력)'!$M829:$S829,'자료입력 및 결과표시'!B$9)&gt;=1),2,0)</f>
        <v>0</v>
      </c>
      <c r="AE829" s="53">
        <f>IF(AND(NOT(Z829=0),$I829='자료입력 및 결과표시'!$A$4,COUNTIF('업무중복도(데이터 입력)'!$M829:$S829,'자료입력 및 결과표시'!C$9)&gt;=1),3,0)</f>
        <v>0</v>
      </c>
      <c r="AF829" s="53">
        <f>IF(AND(NOT(AA829=0),$I829='자료입력 및 결과표시'!$A$4,COUNTIF('업무중복도(데이터 입력)'!$M829:$S829,'자료입력 및 결과표시'!D$9)&gt;=1),4,0)</f>
        <v>0</v>
      </c>
      <c r="AH829" s="20" t="str">
        <f t="shared" si="241"/>
        <v>\\\0</v>
      </c>
      <c r="AI829" s="20" t="str">
        <f t="shared" si="242"/>
        <v>\\\0</v>
      </c>
      <c r="AJ829" s="20" t="str">
        <f t="shared" si="243"/>
        <v>\\\0</v>
      </c>
      <c r="AK829" s="20" t="str">
        <f t="shared" si="244"/>
        <v>\\\0</v>
      </c>
      <c r="AM829" s="63" t="str">
        <f ca="1">IFERROR(MATCH('자료입력 및 결과표시'!$U$4,OFFSET($AH$3,$AM828,,1000),0)+$AM828,"")</f>
        <v/>
      </c>
      <c r="AN829" s="63" t="str">
        <f ca="1">IFERROR(MATCH('자료입력 및 결과표시'!$V$4,OFFSET($AI$3,$AN828,,1000),0)+$AN828,"")</f>
        <v/>
      </c>
      <c r="AO829" s="63" t="str">
        <f ca="1">IFERROR(MATCH('자료입력 및 결과표시'!$W$4,OFFSET($AJ$3,$AO828,,1000),0)+$AO828,"")</f>
        <v/>
      </c>
      <c r="AP829" s="63" t="str">
        <f ca="1">IFERROR(MATCH('자료입력 및 결과표시'!$X$4,OFFSET($AK$3,$AP828,,1000),0)+$AP828,"")</f>
        <v/>
      </c>
      <c r="AQ829" s="63" t="str">
        <f t="shared" ca="1" si="245"/>
        <v/>
      </c>
      <c r="AR829" s="63" t="str">
        <f t="shared" ca="1" si="246"/>
        <v/>
      </c>
      <c r="AS829" s="63" t="str">
        <f t="shared" ca="1" si="247"/>
        <v/>
      </c>
      <c r="AT829" s="63" t="str">
        <f t="shared" ca="1" si="248"/>
        <v/>
      </c>
      <c r="AU829" s="63" t="str">
        <f t="shared" ca="1" si="249"/>
        <v/>
      </c>
      <c r="AV829" s="63" t="str">
        <f t="shared" ca="1" si="250"/>
        <v/>
      </c>
      <c r="AW829" s="63" t="str">
        <f t="shared" ca="1" si="251"/>
        <v/>
      </c>
      <c r="AX829" s="63" t="str">
        <f t="shared" ca="1" si="252"/>
        <v/>
      </c>
      <c r="BC829"/>
    </row>
    <row r="830" spans="1:55" ht="16.5" x14ac:dyDescent="0.15">
      <c r="A830" s="60" t="str">
        <f ca="1">IFERROR(MATCH('자료입력 및 결과표시'!$A$4,OFFSET($I$3,$A829,,1000),0)+$A829,"")</f>
        <v/>
      </c>
      <c r="B830" s="60" t="str">
        <f t="shared" ca="1" si="253"/>
        <v/>
      </c>
      <c r="H830" s="18">
        <f t="shared" si="236"/>
        <v>0</v>
      </c>
      <c r="I830" s="129"/>
      <c r="J830" s="130"/>
      <c r="K830" s="131"/>
      <c r="L830" s="132"/>
      <c r="M830" s="113"/>
      <c r="N830" s="114"/>
      <c r="O830" s="114"/>
      <c r="P830" s="114"/>
      <c r="Q830" s="114"/>
      <c r="R830" s="114"/>
      <c r="S830" s="115"/>
      <c r="T830" s="116"/>
      <c r="U830" s="133"/>
      <c r="V830" s="134"/>
      <c r="W830" s="135"/>
      <c r="X830" s="141">
        <f t="shared" si="237"/>
        <v>0</v>
      </c>
      <c r="Y830" s="142">
        <f t="shared" si="238"/>
        <v>0</v>
      </c>
      <c r="Z830" s="142">
        <f t="shared" si="239"/>
        <v>0</v>
      </c>
      <c r="AA830" s="143">
        <f t="shared" si="240"/>
        <v>0</v>
      </c>
      <c r="AC830" s="53">
        <f>IF(AND(NOT(X830=0),$I830='자료입력 및 결과표시'!$A$4,COUNTIF('업무중복도(데이터 입력)'!$M830:$S830,'자료입력 및 결과표시'!A$9)&gt;=1),1,0)</f>
        <v>0</v>
      </c>
      <c r="AD830" s="53">
        <f>IF(AND(NOT(Y830=0),$I830='자료입력 및 결과표시'!$A$4,COUNTIF('업무중복도(데이터 입력)'!$M830:$S830,'자료입력 및 결과표시'!B$9)&gt;=1),2,0)</f>
        <v>0</v>
      </c>
      <c r="AE830" s="53">
        <f>IF(AND(NOT(Z830=0),$I830='자료입력 및 결과표시'!$A$4,COUNTIF('업무중복도(데이터 입력)'!$M830:$S830,'자료입력 및 결과표시'!C$9)&gt;=1),3,0)</f>
        <v>0</v>
      </c>
      <c r="AF830" s="53">
        <f>IF(AND(NOT(AA830=0),$I830='자료입력 및 결과표시'!$A$4,COUNTIF('업무중복도(데이터 입력)'!$M830:$S830,'자료입력 및 결과표시'!D$9)&gt;=1),4,0)</f>
        <v>0</v>
      </c>
      <c r="AH830" s="20" t="str">
        <f t="shared" si="241"/>
        <v>\\\0</v>
      </c>
      <c r="AI830" s="20" t="str">
        <f t="shared" si="242"/>
        <v>\\\0</v>
      </c>
      <c r="AJ830" s="20" t="str">
        <f t="shared" si="243"/>
        <v>\\\0</v>
      </c>
      <c r="AK830" s="20" t="str">
        <f t="shared" si="244"/>
        <v>\\\0</v>
      </c>
      <c r="AM830" s="63" t="str">
        <f ca="1">IFERROR(MATCH('자료입력 및 결과표시'!$U$4,OFFSET($AH$3,$AM829,,1000),0)+$AM829,"")</f>
        <v/>
      </c>
      <c r="AN830" s="63" t="str">
        <f ca="1">IFERROR(MATCH('자료입력 및 결과표시'!$V$4,OFFSET($AI$3,$AN829,,1000),0)+$AN829,"")</f>
        <v/>
      </c>
      <c r="AO830" s="63" t="str">
        <f ca="1">IFERROR(MATCH('자료입력 및 결과표시'!$W$4,OFFSET($AJ$3,$AO829,,1000),0)+$AO829,"")</f>
        <v/>
      </c>
      <c r="AP830" s="63" t="str">
        <f ca="1">IFERROR(MATCH('자료입력 및 결과표시'!$X$4,OFFSET($AK$3,$AP829,,1000),0)+$AP829,"")</f>
        <v/>
      </c>
      <c r="AQ830" s="63" t="str">
        <f t="shared" ca="1" si="245"/>
        <v/>
      </c>
      <c r="AR830" s="63" t="str">
        <f t="shared" ca="1" si="246"/>
        <v/>
      </c>
      <c r="AS830" s="63" t="str">
        <f t="shared" ca="1" si="247"/>
        <v/>
      </c>
      <c r="AT830" s="63" t="str">
        <f t="shared" ca="1" si="248"/>
        <v/>
      </c>
      <c r="AU830" s="63" t="str">
        <f t="shared" ca="1" si="249"/>
        <v/>
      </c>
      <c r="AV830" s="63" t="str">
        <f t="shared" ca="1" si="250"/>
        <v/>
      </c>
      <c r="AW830" s="63" t="str">
        <f t="shared" ca="1" si="251"/>
        <v/>
      </c>
      <c r="AX830" s="63" t="str">
        <f t="shared" ca="1" si="252"/>
        <v/>
      </c>
      <c r="BC830"/>
    </row>
    <row r="831" spans="1:55" ht="16.5" x14ac:dyDescent="0.15">
      <c r="A831" s="60" t="str">
        <f ca="1">IFERROR(MATCH('자료입력 및 결과표시'!$A$4,OFFSET($I$3,$A830,,1000),0)+$A830,"")</f>
        <v/>
      </c>
      <c r="B831" s="60" t="str">
        <f t="shared" ca="1" si="253"/>
        <v/>
      </c>
      <c r="H831" s="18">
        <f t="shared" si="236"/>
        <v>0</v>
      </c>
      <c r="I831" s="129"/>
      <c r="J831" s="130"/>
      <c r="K831" s="131"/>
      <c r="L831" s="132"/>
      <c r="M831" s="113"/>
      <c r="N831" s="114"/>
      <c r="O831" s="114"/>
      <c r="P831" s="114"/>
      <c r="Q831" s="114"/>
      <c r="R831" s="114"/>
      <c r="S831" s="115"/>
      <c r="T831" s="116"/>
      <c r="U831" s="133"/>
      <c r="V831" s="134"/>
      <c r="W831" s="135"/>
      <c r="X831" s="141">
        <f t="shared" si="237"/>
        <v>0</v>
      </c>
      <c r="Y831" s="142">
        <f t="shared" si="238"/>
        <v>0</v>
      </c>
      <c r="Z831" s="142">
        <f t="shared" si="239"/>
        <v>0</v>
      </c>
      <c r="AA831" s="143">
        <f t="shared" si="240"/>
        <v>0</v>
      </c>
      <c r="AC831" s="53">
        <f>IF(AND(NOT(X831=0),$I831='자료입력 및 결과표시'!$A$4,COUNTIF('업무중복도(데이터 입력)'!$M831:$S831,'자료입력 및 결과표시'!A$9)&gt;=1),1,0)</f>
        <v>0</v>
      </c>
      <c r="AD831" s="53">
        <f>IF(AND(NOT(Y831=0),$I831='자료입력 및 결과표시'!$A$4,COUNTIF('업무중복도(데이터 입력)'!$M831:$S831,'자료입력 및 결과표시'!B$9)&gt;=1),2,0)</f>
        <v>0</v>
      </c>
      <c r="AE831" s="53">
        <f>IF(AND(NOT(Z831=0),$I831='자료입력 및 결과표시'!$A$4,COUNTIF('업무중복도(데이터 입력)'!$M831:$S831,'자료입력 및 결과표시'!C$9)&gt;=1),3,0)</f>
        <v>0</v>
      </c>
      <c r="AF831" s="53">
        <f>IF(AND(NOT(AA831=0),$I831='자료입력 및 결과표시'!$A$4,COUNTIF('업무중복도(데이터 입력)'!$M831:$S831,'자료입력 및 결과표시'!D$9)&gt;=1),4,0)</f>
        <v>0</v>
      </c>
      <c r="AH831" s="20" t="str">
        <f t="shared" si="241"/>
        <v>\\\0</v>
      </c>
      <c r="AI831" s="20" t="str">
        <f t="shared" si="242"/>
        <v>\\\0</v>
      </c>
      <c r="AJ831" s="20" t="str">
        <f t="shared" si="243"/>
        <v>\\\0</v>
      </c>
      <c r="AK831" s="20" t="str">
        <f t="shared" si="244"/>
        <v>\\\0</v>
      </c>
      <c r="AM831" s="63" t="str">
        <f ca="1">IFERROR(MATCH('자료입력 및 결과표시'!$U$4,OFFSET($AH$3,$AM830,,1000),0)+$AM830,"")</f>
        <v/>
      </c>
      <c r="AN831" s="63" t="str">
        <f ca="1">IFERROR(MATCH('자료입력 및 결과표시'!$V$4,OFFSET($AI$3,$AN830,,1000),0)+$AN830,"")</f>
        <v/>
      </c>
      <c r="AO831" s="63" t="str">
        <f ca="1">IFERROR(MATCH('자료입력 및 결과표시'!$W$4,OFFSET($AJ$3,$AO830,,1000),0)+$AO830,"")</f>
        <v/>
      </c>
      <c r="AP831" s="63" t="str">
        <f ca="1">IFERROR(MATCH('자료입력 및 결과표시'!$X$4,OFFSET($AK$3,$AP830,,1000),0)+$AP830,"")</f>
        <v/>
      </c>
      <c r="AQ831" s="63" t="str">
        <f t="shared" ca="1" si="245"/>
        <v/>
      </c>
      <c r="AR831" s="63" t="str">
        <f t="shared" ca="1" si="246"/>
        <v/>
      </c>
      <c r="AS831" s="63" t="str">
        <f t="shared" ca="1" si="247"/>
        <v/>
      </c>
      <c r="AT831" s="63" t="str">
        <f t="shared" ca="1" si="248"/>
        <v/>
      </c>
      <c r="AU831" s="63" t="str">
        <f t="shared" ca="1" si="249"/>
        <v/>
      </c>
      <c r="AV831" s="63" t="str">
        <f t="shared" ca="1" si="250"/>
        <v/>
      </c>
      <c r="AW831" s="63" t="str">
        <f t="shared" ca="1" si="251"/>
        <v/>
      </c>
      <c r="AX831" s="63" t="str">
        <f t="shared" ca="1" si="252"/>
        <v/>
      </c>
      <c r="BC831"/>
    </row>
    <row r="832" spans="1:55" ht="16.5" x14ac:dyDescent="0.15">
      <c r="A832" s="60" t="str">
        <f ca="1">IFERROR(MATCH('자료입력 및 결과표시'!$A$4,OFFSET($I$3,$A831,,1000),0)+$A831,"")</f>
        <v/>
      </c>
      <c r="B832" s="60" t="str">
        <f t="shared" ca="1" si="253"/>
        <v/>
      </c>
      <c r="H832" s="18">
        <f t="shared" si="236"/>
        <v>0</v>
      </c>
      <c r="I832" s="129"/>
      <c r="J832" s="130"/>
      <c r="K832" s="131"/>
      <c r="L832" s="132"/>
      <c r="M832" s="113"/>
      <c r="N832" s="114"/>
      <c r="O832" s="114"/>
      <c r="P832" s="114"/>
      <c r="Q832" s="114"/>
      <c r="R832" s="114"/>
      <c r="S832" s="115"/>
      <c r="T832" s="116"/>
      <c r="U832" s="133"/>
      <c r="V832" s="134"/>
      <c r="W832" s="135"/>
      <c r="X832" s="141">
        <f t="shared" si="237"/>
        <v>0</v>
      </c>
      <c r="Y832" s="142">
        <f t="shared" si="238"/>
        <v>0</v>
      </c>
      <c r="Z832" s="142">
        <f t="shared" si="239"/>
        <v>0</v>
      </c>
      <c r="AA832" s="143">
        <f t="shared" si="240"/>
        <v>0</v>
      </c>
      <c r="AC832" s="53">
        <f>IF(AND(NOT(X832=0),$I832='자료입력 및 결과표시'!$A$4,COUNTIF('업무중복도(데이터 입력)'!$M832:$S832,'자료입력 및 결과표시'!A$9)&gt;=1),1,0)</f>
        <v>0</v>
      </c>
      <c r="AD832" s="53">
        <f>IF(AND(NOT(Y832=0),$I832='자료입력 및 결과표시'!$A$4,COUNTIF('업무중복도(데이터 입력)'!$M832:$S832,'자료입력 및 결과표시'!B$9)&gt;=1),2,0)</f>
        <v>0</v>
      </c>
      <c r="AE832" s="53">
        <f>IF(AND(NOT(Z832=0),$I832='자료입력 및 결과표시'!$A$4,COUNTIF('업무중복도(데이터 입력)'!$M832:$S832,'자료입력 및 결과표시'!C$9)&gt;=1),3,0)</f>
        <v>0</v>
      </c>
      <c r="AF832" s="53">
        <f>IF(AND(NOT(AA832=0),$I832='자료입력 및 결과표시'!$A$4,COUNTIF('업무중복도(데이터 입력)'!$M832:$S832,'자료입력 및 결과표시'!D$9)&gt;=1),4,0)</f>
        <v>0</v>
      </c>
      <c r="AH832" s="20" t="str">
        <f t="shared" si="241"/>
        <v>\\\0</v>
      </c>
      <c r="AI832" s="20" t="str">
        <f t="shared" si="242"/>
        <v>\\\0</v>
      </c>
      <c r="AJ832" s="20" t="str">
        <f t="shared" si="243"/>
        <v>\\\0</v>
      </c>
      <c r="AK832" s="20" t="str">
        <f t="shared" si="244"/>
        <v>\\\0</v>
      </c>
      <c r="AM832" s="63" t="str">
        <f ca="1">IFERROR(MATCH('자료입력 및 결과표시'!$U$4,OFFSET($AH$3,$AM831,,1000),0)+$AM831,"")</f>
        <v/>
      </c>
      <c r="AN832" s="63" t="str">
        <f ca="1">IFERROR(MATCH('자료입력 및 결과표시'!$V$4,OFFSET($AI$3,$AN831,,1000),0)+$AN831,"")</f>
        <v/>
      </c>
      <c r="AO832" s="63" t="str">
        <f ca="1">IFERROR(MATCH('자료입력 및 결과표시'!$W$4,OFFSET($AJ$3,$AO831,,1000),0)+$AO831,"")</f>
        <v/>
      </c>
      <c r="AP832" s="63" t="str">
        <f ca="1">IFERROR(MATCH('자료입력 및 결과표시'!$X$4,OFFSET($AK$3,$AP831,,1000),0)+$AP831,"")</f>
        <v/>
      </c>
      <c r="AQ832" s="63" t="str">
        <f t="shared" ca="1" si="245"/>
        <v/>
      </c>
      <c r="AR832" s="63" t="str">
        <f t="shared" ca="1" si="246"/>
        <v/>
      </c>
      <c r="AS832" s="63" t="str">
        <f t="shared" ca="1" si="247"/>
        <v/>
      </c>
      <c r="AT832" s="63" t="str">
        <f t="shared" ca="1" si="248"/>
        <v/>
      </c>
      <c r="AU832" s="63" t="str">
        <f t="shared" ca="1" si="249"/>
        <v/>
      </c>
      <c r="AV832" s="63" t="str">
        <f t="shared" ca="1" si="250"/>
        <v/>
      </c>
      <c r="AW832" s="63" t="str">
        <f t="shared" ca="1" si="251"/>
        <v/>
      </c>
      <c r="AX832" s="63" t="str">
        <f t="shared" ca="1" si="252"/>
        <v/>
      </c>
      <c r="BC832"/>
    </row>
    <row r="833" spans="1:55" ht="16.5" x14ac:dyDescent="0.15">
      <c r="A833" s="60" t="str">
        <f ca="1">IFERROR(MATCH('자료입력 및 결과표시'!$A$4,OFFSET($I$3,$A832,,1000),0)+$A832,"")</f>
        <v/>
      </c>
      <c r="B833" s="60" t="str">
        <f t="shared" ca="1" si="253"/>
        <v/>
      </c>
      <c r="H833" s="18">
        <f t="shared" si="236"/>
        <v>0</v>
      </c>
      <c r="I833" s="129"/>
      <c r="J833" s="130"/>
      <c r="K833" s="131"/>
      <c r="L833" s="132"/>
      <c r="M833" s="113"/>
      <c r="N833" s="114"/>
      <c r="O833" s="114"/>
      <c r="P833" s="114"/>
      <c r="Q833" s="114"/>
      <c r="R833" s="114"/>
      <c r="S833" s="115"/>
      <c r="T833" s="116"/>
      <c r="U833" s="133"/>
      <c r="V833" s="134"/>
      <c r="W833" s="135"/>
      <c r="X833" s="141">
        <f t="shared" si="237"/>
        <v>0</v>
      </c>
      <c r="Y833" s="142">
        <f t="shared" si="238"/>
        <v>0</v>
      </c>
      <c r="Z833" s="142">
        <f t="shared" si="239"/>
        <v>0</v>
      </c>
      <c r="AA833" s="143">
        <f t="shared" si="240"/>
        <v>0</v>
      </c>
      <c r="AC833" s="53">
        <f>IF(AND(NOT(X833=0),$I833='자료입력 및 결과표시'!$A$4,COUNTIF('업무중복도(데이터 입력)'!$M833:$S833,'자료입력 및 결과표시'!A$9)&gt;=1),1,0)</f>
        <v>0</v>
      </c>
      <c r="AD833" s="53">
        <f>IF(AND(NOT(Y833=0),$I833='자료입력 및 결과표시'!$A$4,COUNTIF('업무중복도(데이터 입력)'!$M833:$S833,'자료입력 및 결과표시'!B$9)&gt;=1),2,0)</f>
        <v>0</v>
      </c>
      <c r="AE833" s="53">
        <f>IF(AND(NOT(Z833=0),$I833='자료입력 및 결과표시'!$A$4,COUNTIF('업무중복도(데이터 입력)'!$M833:$S833,'자료입력 및 결과표시'!C$9)&gt;=1),3,0)</f>
        <v>0</v>
      </c>
      <c r="AF833" s="53">
        <f>IF(AND(NOT(AA833=0),$I833='자료입력 및 결과표시'!$A$4,COUNTIF('업무중복도(데이터 입력)'!$M833:$S833,'자료입력 및 결과표시'!D$9)&gt;=1),4,0)</f>
        <v>0</v>
      </c>
      <c r="AH833" s="20" t="str">
        <f t="shared" si="241"/>
        <v>\\\0</v>
      </c>
      <c r="AI833" s="20" t="str">
        <f t="shared" si="242"/>
        <v>\\\0</v>
      </c>
      <c r="AJ833" s="20" t="str">
        <f t="shared" si="243"/>
        <v>\\\0</v>
      </c>
      <c r="AK833" s="20" t="str">
        <f t="shared" si="244"/>
        <v>\\\0</v>
      </c>
      <c r="AM833" s="63" t="str">
        <f ca="1">IFERROR(MATCH('자료입력 및 결과표시'!$U$4,OFFSET($AH$3,$AM832,,1000),0)+$AM832,"")</f>
        <v/>
      </c>
      <c r="AN833" s="63" t="str">
        <f ca="1">IFERROR(MATCH('자료입력 및 결과표시'!$V$4,OFFSET($AI$3,$AN832,,1000),0)+$AN832,"")</f>
        <v/>
      </c>
      <c r="AO833" s="63" t="str">
        <f ca="1">IFERROR(MATCH('자료입력 및 결과표시'!$W$4,OFFSET($AJ$3,$AO832,,1000),0)+$AO832,"")</f>
        <v/>
      </c>
      <c r="AP833" s="63" t="str">
        <f ca="1">IFERROR(MATCH('자료입력 및 결과표시'!$X$4,OFFSET($AK$3,$AP832,,1000),0)+$AP832,"")</f>
        <v/>
      </c>
      <c r="AQ833" s="63" t="str">
        <f t="shared" ca="1" si="245"/>
        <v/>
      </c>
      <c r="AR833" s="63" t="str">
        <f t="shared" ca="1" si="246"/>
        <v/>
      </c>
      <c r="AS833" s="63" t="str">
        <f t="shared" ca="1" si="247"/>
        <v/>
      </c>
      <c r="AT833" s="63" t="str">
        <f t="shared" ca="1" si="248"/>
        <v/>
      </c>
      <c r="AU833" s="63" t="str">
        <f t="shared" ca="1" si="249"/>
        <v/>
      </c>
      <c r="AV833" s="63" t="str">
        <f t="shared" ca="1" si="250"/>
        <v/>
      </c>
      <c r="AW833" s="63" t="str">
        <f t="shared" ca="1" si="251"/>
        <v/>
      </c>
      <c r="AX833" s="63" t="str">
        <f t="shared" ca="1" si="252"/>
        <v/>
      </c>
      <c r="BC833"/>
    </row>
    <row r="834" spans="1:55" ht="16.5" x14ac:dyDescent="0.15">
      <c r="A834" s="60" t="str">
        <f ca="1">IFERROR(MATCH('자료입력 및 결과표시'!$A$4,OFFSET($I$3,$A833,,1000),0)+$A833,"")</f>
        <v/>
      </c>
      <c r="B834" s="60" t="str">
        <f t="shared" ca="1" si="253"/>
        <v/>
      </c>
      <c r="H834" s="18">
        <f t="shared" si="236"/>
        <v>0</v>
      </c>
      <c r="I834" s="129"/>
      <c r="J834" s="130"/>
      <c r="K834" s="131"/>
      <c r="L834" s="132"/>
      <c r="M834" s="113"/>
      <c r="N834" s="114"/>
      <c r="O834" s="114"/>
      <c r="P834" s="114"/>
      <c r="Q834" s="114"/>
      <c r="R834" s="114"/>
      <c r="S834" s="115"/>
      <c r="T834" s="116"/>
      <c r="U834" s="133"/>
      <c r="V834" s="134"/>
      <c r="W834" s="135"/>
      <c r="X834" s="141">
        <f t="shared" si="237"/>
        <v>0</v>
      </c>
      <c r="Y834" s="142">
        <f t="shared" si="238"/>
        <v>0</v>
      </c>
      <c r="Z834" s="142">
        <f t="shared" si="239"/>
        <v>0</v>
      </c>
      <c r="AA834" s="143">
        <f t="shared" si="240"/>
        <v>0</v>
      </c>
      <c r="AC834" s="53">
        <f>IF(AND(NOT(X834=0),$I834='자료입력 및 결과표시'!$A$4,COUNTIF('업무중복도(데이터 입력)'!$M834:$S834,'자료입력 및 결과표시'!A$9)&gt;=1),1,0)</f>
        <v>0</v>
      </c>
      <c r="AD834" s="53">
        <f>IF(AND(NOT(Y834=0),$I834='자료입력 및 결과표시'!$A$4,COUNTIF('업무중복도(데이터 입력)'!$M834:$S834,'자료입력 및 결과표시'!B$9)&gt;=1),2,0)</f>
        <v>0</v>
      </c>
      <c r="AE834" s="53">
        <f>IF(AND(NOT(Z834=0),$I834='자료입력 및 결과표시'!$A$4,COUNTIF('업무중복도(데이터 입력)'!$M834:$S834,'자료입력 및 결과표시'!C$9)&gt;=1),3,0)</f>
        <v>0</v>
      </c>
      <c r="AF834" s="53">
        <f>IF(AND(NOT(AA834=0),$I834='자료입력 및 결과표시'!$A$4,COUNTIF('업무중복도(데이터 입력)'!$M834:$S834,'자료입력 및 결과표시'!D$9)&gt;=1),4,0)</f>
        <v>0</v>
      </c>
      <c r="AH834" s="20" t="str">
        <f t="shared" si="241"/>
        <v>\\\0</v>
      </c>
      <c r="AI834" s="20" t="str">
        <f t="shared" si="242"/>
        <v>\\\0</v>
      </c>
      <c r="AJ834" s="20" t="str">
        <f t="shared" si="243"/>
        <v>\\\0</v>
      </c>
      <c r="AK834" s="20" t="str">
        <f t="shared" si="244"/>
        <v>\\\0</v>
      </c>
      <c r="AM834" s="63" t="str">
        <f ca="1">IFERROR(MATCH('자료입력 및 결과표시'!$U$4,OFFSET($AH$3,$AM833,,1000),0)+$AM833,"")</f>
        <v/>
      </c>
      <c r="AN834" s="63" t="str">
        <f ca="1">IFERROR(MATCH('자료입력 및 결과표시'!$V$4,OFFSET($AI$3,$AN833,,1000),0)+$AN833,"")</f>
        <v/>
      </c>
      <c r="AO834" s="63" t="str">
        <f ca="1">IFERROR(MATCH('자료입력 및 결과표시'!$W$4,OFFSET($AJ$3,$AO833,,1000),0)+$AO833,"")</f>
        <v/>
      </c>
      <c r="AP834" s="63" t="str">
        <f ca="1">IFERROR(MATCH('자료입력 및 결과표시'!$X$4,OFFSET($AK$3,$AP833,,1000),0)+$AP833,"")</f>
        <v/>
      </c>
      <c r="AQ834" s="63" t="str">
        <f t="shared" ca="1" si="245"/>
        <v/>
      </c>
      <c r="AR834" s="63" t="str">
        <f t="shared" ca="1" si="246"/>
        <v/>
      </c>
      <c r="AS834" s="63" t="str">
        <f t="shared" ca="1" si="247"/>
        <v/>
      </c>
      <c r="AT834" s="63" t="str">
        <f t="shared" ca="1" si="248"/>
        <v/>
      </c>
      <c r="AU834" s="63" t="str">
        <f t="shared" ca="1" si="249"/>
        <v/>
      </c>
      <c r="AV834" s="63" t="str">
        <f t="shared" ca="1" si="250"/>
        <v/>
      </c>
      <c r="AW834" s="63" t="str">
        <f t="shared" ca="1" si="251"/>
        <v/>
      </c>
      <c r="AX834" s="63" t="str">
        <f t="shared" ca="1" si="252"/>
        <v/>
      </c>
      <c r="BC834"/>
    </row>
    <row r="835" spans="1:55" ht="16.5" x14ac:dyDescent="0.15">
      <c r="A835" s="60" t="str">
        <f ca="1">IFERROR(MATCH('자료입력 및 결과표시'!$A$4,OFFSET($I$3,$A834,,1000),0)+$A834,"")</f>
        <v/>
      </c>
      <c r="B835" s="60" t="str">
        <f t="shared" ca="1" si="253"/>
        <v/>
      </c>
      <c r="H835" s="18">
        <f t="shared" ref="H835:H898" si="254">IF(OR(NOT(X835=0),NOT(Y835=0),NOT(Z835=0),NOT(AA835=0)),$A$3&amp;"\"&amp;V835&amp;"\"&amp;W835,0)</f>
        <v>0</v>
      </c>
      <c r="I835" s="129"/>
      <c r="J835" s="130"/>
      <c r="K835" s="131"/>
      <c r="L835" s="132"/>
      <c r="M835" s="113"/>
      <c r="N835" s="114"/>
      <c r="O835" s="114"/>
      <c r="P835" s="114"/>
      <c r="Q835" s="114"/>
      <c r="R835" s="114"/>
      <c r="S835" s="115"/>
      <c r="T835" s="116"/>
      <c r="U835" s="133"/>
      <c r="V835" s="134"/>
      <c r="W835" s="135"/>
      <c r="X835" s="141">
        <f t="shared" si="237"/>
        <v>0</v>
      </c>
      <c r="Y835" s="142">
        <f t="shared" si="238"/>
        <v>0</v>
      </c>
      <c r="Z835" s="142">
        <f t="shared" si="239"/>
        <v>0</v>
      </c>
      <c r="AA835" s="143">
        <f t="shared" si="240"/>
        <v>0</v>
      </c>
      <c r="AC835" s="53">
        <f>IF(AND(NOT(X835=0),$I835='자료입력 및 결과표시'!$A$4,COUNTIF('업무중복도(데이터 입력)'!$M835:$S835,'자료입력 및 결과표시'!A$9)&gt;=1),1,0)</f>
        <v>0</v>
      </c>
      <c r="AD835" s="53">
        <f>IF(AND(NOT(Y835=0),$I835='자료입력 및 결과표시'!$A$4,COUNTIF('업무중복도(데이터 입력)'!$M835:$S835,'자료입력 및 결과표시'!B$9)&gt;=1),2,0)</f>
        <v>0</v>
      </c>
      <c r="AE835" s="53">
        <f>IF(AND(NOT(Z835=0),$I835='자료입력 및 결과표시'!$A$4,COUNTIF('업무중복도(데이터 입력)'!$M835:$S835,'자료입력 및 결과표시'!C$9)&gt;=1),3,0)</f>
        <v>0</v>
      </c>
      <c r="AF835" s="53">
        <f>IF(AND(NOT(AA835=0),$I835='자료입력 및 결과표시'!$A$4,COUNTIF('업무중복도(데이터 입력)'!$M835:$S835,'자료입력 및 결과표시'!D$9)&gt;=1),4,0)</f>
        <v>0</v>
      </c>
      <c r="AH835" s="20" t="str">
        <f t="shared" si="241"/>
        <v>\\\0</v>
      </c>
      <c r="AI835" s="20" t="str">
        <f t="shared" si="242"/>
        <v>\\\0</v>
      </c>
      <c r="AJ835" s="20" t="str">
        <f t="shared" si="243"/>
        <v>\\\0</v>
      </c>
      <c r="AK835" s="20" t="str">
        <f t="shared" si="244"/>
        <v>\\\0</v>
      </c>
      <c r="AM835" s="63" t="str">
        <f ca="1">IFERROR(MATCH('자료입력 및 결과표시'!$U$4,OFFSET($AH$3,$AM834,,1000),0)+$AM834,"")</f>
        <v/>
      </c>
      <c r="AN835" s="63" t="str">
        <f ca="1">IFERROR(MATCH('자료입력 및 결과표시'!$V$4,OFFSET($AI$3,$AN834,,1000),0)+$AN834,"")</f>
        <v/>
      </c>
      <c r="AO835" s="63" t="str">
        <f ca="1">IFERROR(MATCH('자료입력 및 결과표시'!$W$4,OFFSET($AJ$3,$AO834,,1000),0)+$AO834,"")</f>
        <v/>
      </c>
      <c r="AP835" s="63" t="str">
        <f ca="1">IFERROR(MATCH('자료입력 및 결과표시'!$X$4,OFFSET($AK$3,$AP834,,1000),0)+$AP834,"")</f>
        <v/>
      </c>
      <c r="AQ835" s="63" t="str">
        <f t="shared" ca="1" si="245"/>
        <v/>
      </c>
      <c r="AR835" s="63" t="str">
        <f t="shared" ca="1" si="246"/>
        <v/>
      </c>
      <c r="AS835" s="63" t="str">
        <f t="shared" ca="1" si="247"/>
        <v/>
      </c>
      <c r="AT835" s="63" t="str">
        <f t="shared" ca="1" si="248"/>
        <v/>
      </c>
      <c r="AU835" s="63" t="str">
        <f t="shared" ca="1" si="249"/>
        <v/>
      </c>
      <c r="AV835" s="63" t="str">
        <f t="shared" ca="1" si="250"/>
        <v/>
      </c>
      <c r="AW835" s="63" t="str">
        <f t="shared" ca="1" si="251"/>
        <v/>
      </c>
      <c r="AX835" s="63" t="str">
        <f t="shared" ca="1" si="252"/>
        <v/>
      </c>
      <c r="BC835"/>
    </row>
    <row r="836" spans="1:55" ht="16.5" x14ac:dyDescent="0.15">
      <c r="A836" s="60" t="str">
        <f ca="1">IFERROR(MATCH('자료입력 및 결과표시'!$A$4,OFFSET($I$3,$A835,,1000),0)+$A835,"")</f>
        <v/>
      </c>
      <c r="B836" s="60" t="str">
        <f t="shared" ca="1" si="253"/>
        <v/>
      </c>
      <c r="H836" s="18">
        <f t="shared" si="254"/>
        <v>0</v>
      </c>
      <c r="I836" s="129"/>
      <c r="J836" s="130"/>
      <c r="K836" s="131"/>
      <c r="L836" s="132"/>
      <c r="M836" s="113"/>
      <c r="N836" s="114"/>
      <c r="O836" s="114"/>
      <c r="P836" s="114"/>
      <c r="Q836" s="114"/>
      <c r="R836" s="114"/>
      <c r="S836" s="115"/>
      <c r="T836" s="116"/>
      <c r="U836" s="133"/>
      <c r="V836" s="134"/>
      <c r="W836" s="135"/>
      <c r="X836" s="141">
        <f t="shared" ref="X836:X899" si="255">IF($C$5="미만",IF(AND($I836=$A$3,OR(B$3=$M836,B$3=$N836,B$3=$O836,B$3=$P836,B$3=$Q836,B$3=$R836,B$3=$S836)),IF(OR($A$5+90&gt;=$L836,$A$5&lt;$K836),0,IF($L836-$A$5-90&gt;=$B$5,$B$5,$L836-$A$5-90)),0),IF($T836=$C$5,IF(AND($I836=$A$3,OR(B$3=$M836,B$3=$N836,B$3=$O836,B$3=$P836,B$3=$Q836,B$3=$R836,B$3=$S836)),IF(OR($A$5+90&gt;=$L836,$A$5&lt;$K836),0,IF($L836-$A$5-90&gt;=$B$5,$B$5,$L836-$A$5-90)),0),0))</f>
        <v>0</v>
      </c>
      <c r="Y836" s="142">
        <f t="shared" ref="Y836:Y899" si="256">IF($C$5="미만",IF(AND($I836=$A$3,OR(C$3=$M836,C$3=$N836,C$3=$O836,C$3=$P836,C$3=$Q836,C$3=$R836,C$3=$S836)),IF(OR($A$5+90&gt;=$L836,$A$5&lt;$K836),0,IF($L836-$A$5-90&gt;=$B$5,$B$5,$L836-$A$5-90)),0),IF($T836=$C$5,IF(AND($I836=$A$3,OR(C$3=$M836,C$3=$N836,C$3=$O836,C$3=$P836,C$3=$Q836,C$3=$R836,C$3=$S836)),IF(OR($A$5+90&gt;=$L836,$A$5&lt;$K836),0,IF($L836-$A$5-90&gt;=$B$5,$B$5,$L836-$A$5-90)),0),0))</f>
        <v>0</v>
      </c>
      <c r="Z836" s="142">
        <f t="shared" ref="Z836:Z899" si="257">IF($C$5="미만",IF(AND($I836=$A$3,OR(D$3=$M836,D$3=$N836,D$3=$O836,D$3=$P836,D$3=$Q836,D$3=$R836,D$3=$S836)),IF(OR($A$5+90&gt;=$L836,$A$5&lt;$K836),0,IF($L836-$A$5-90&gt;=$B$5,$B$5,$L836-$A$5-90)),0),IF($T836=$C$5,IF(AND($I836=$A$3,OR(D$3=$M836,D$3=$N836,D$3=$O836,D$3=$P836,D$3=$Q836,D$3=$R836,D$3=$S836)),IF(OR($A$5+90&gt;=$L836,$A$5&lt;$K836),0,IF($L836-$A$5-90&gt;=$B$5,$B$5,$L836-$A$5-90)),0),0))</f>
        <v>0</v>
      </c>
      <c r="AA836" s="143">
        <f t="shared" ref="AA836:AA899" si="258">IF($C$5="미만",IF(AND($I836=$A$3,OR(E$3=$M836,E$3=$N836,E$3=$O836,E$3=$P836,E$3=$Q836,E$3=$R836,E$3=$S836)),IF(OR($A$5+90&gt;=$L836,$A$5&lt;$K836),0,IF($L836-$A$5-90&gt;=$B$5,$B$5,$L836-$A$5-90)),0),IF($T836=$C$5,IF(AND($I836=$A$3,OR(E$3=$M836,E$3=$N836,E$3=$O836,E$3=$P836,E$3=$Q836,E$3=$R836,E$3=$S836)),IF(OR($A$5+90&gt;=$L836,$A$5&lt;$K836),0,IF($L836-$A$5-90&gt;=$B$5,$B$5,$L836-$A$5-90)),0),0))</f>
        <v>0</v>
      </c>
      <c r="AC836" s="53">
        <f>IF(AND(NOT(X836=0),$I836='자료입력 및 결과표시'!$A$4,COUNTIF('업무중복도(데이터 입력)'!$M836:$S836,'자료입력 및 결과표시'!A$9)&gt;=1),1,0)</f>
        <v>0</v>
      </c>
      <c r="AD836" s="53">
        <f>IF(AND(NOT(Y836=0),$I836='자료입력 및 결과표시'!$A$4,COUNTIF('업무중복도(데이터 입력)'!$M836:$S836,'자료입력 및 결과표시'!B$9)&gt;=1),2,0)</f>
        <v>0</v>
      </c>
      <c r="AE836" s="53">
        <f>IF(AND(NOT(Z836=0),$I836='자료입력 및 결과표시'!$A$4,COUNTIF('업무중복도(데이터 입력)'!$M836:$S836,'자료입력 및 결과표시'!C$9)&gt;=1),3,0)</f>
        <v>0</v>
      </c>
      <c r="AF836" s="53">
        <f>IF(AND(NOT(AA836=0),$I836='자료입력 및 결과표시'!$A$4,COUNTIF('업무중복도(데이터 입력)'!$M836:$S836,'자료입력 및 결과표시'!D$9)&gt;=1),4,0)</f>
        <v>0</v>
      </c>
      <c r="AH836" s="20" t="str">
        <f t="shared" ref="AH836:AH899" si="259">$I836&amp;"\"&amp;$V836&amp;"\"&amp;$W836&amp;"\"&amp;$AC836</f>
        <v>\\\0</v>
      </c>
      <c r="AI836" s="20" t="str">
        <f t="shared" ref="AI836:AI899" si="260">$I836&amp;"\"&amp;$V836&amp;"\"&amp;$W836&amp;"\"&amp;$AD836</f>
        <v>\\\0</v>
      </c>
      <c r="AJ836" s="20" t="str">
        <f t="shared" ref="AJ836:AJ899" si="261">$I836&amp;"\"&amp;$V836&amp;"\"&amp;$W836&amp;"\"&amp;$AE836</f>
        <v>\\\0</v>
      </c>
      <c r="AK836" s="20" t="str">
        <f t="shared" ref="AK836:AK899" si="262">$I836&amp;"\"&amp;$V836&amp;"\"&amp;$W836&amp;"\"&amp;$AF836</f>
        <v>\\\0</v>
      </c>
      <c r="AM836" s="63" t="str">
        <f ca="1">IFERROR(MATCH('자료입력 및 결과표시'!$U$4,OFFSET($AH$3,$AM835,,1000),0)+$AM835,"")</f>
        <v/>
      </c>
      <c r="AN836" s="63" t="str">
        <f ca="1">IFERROR(MATCH('자료입력 및 결과표시'!$V$4,OFFSET($AI$3,$AN835,,1000),0)+$AN835,"")</f>
        <v/>
      </c>
      <c r="AO836" s="63" t="str">
        <f ca="1">IFERROR(MATCH('자료입력 및 결과표시'!$W$4,OFFSET($AJ$3,$AO835,,1000),0)+$AO835,"")</f>
        <v/>
      </c>
      <c r="AP836" s="63" t="str">
        <f ca="1">IFERROR(MATCH('자료입력 및 결과표시'!$X$4,OFFSET($AK$3,$AP835,,1000),0)+$AP835,"")</f>
        <v/>
      </c>
      <c r="AQ836" s="63" t="str">
        <f t="shared" ref="AQ836:AQ899" ca="1" si="263">IFERROR(INDEX($J$3:$J$1003,AM836),"")</f>
        <v/>
      </c>
      <c r="AR836" s="63" t="str">
        <f t="shared" ref="AR836:AR899" ca="1" si="264">IFERROR(INDEX($J$3:$J$1003,AN836),"")</f>
        <v/>
      </c>
      <c r="AS836" s="63" t="str">
        <f t="shared" ref="AS836:AS899" ca="1" si="265">IFERROR(INDEX($J$3:$J$1003,AO836),"")</f>
        <v/>
      </c>
      <c r="AT836" s="63" t="str">
        <f t="shared" ref="AT836:AT899" ca="1" si="266">IFERROR(INDEX($J$3:$J$1003,AP836),"")</f>
        <v/>
      </c>
      <c r="AU836" s="63" t="str">
        <f t="shared" ref="AU836:AU899" ca="1" si="267">IFERROR(INDEX($X$3:$X$1003,AM836),"")</f>
        <v/>
      </c>
      <c r="AV836" s="63" t="str">
        <f t="shared" ref="AV836:AV899" ca="1" si="268">IFERROR(INDEX($Y$3:$Y$1003,AN836),"")</f>
        <v/>
      </c>
      <c r="AW836" s="63" t="str">
        <f t="shared" ref="AW836:AW899" ca="1" si="269">IFERROR(INDEX($Z$3:$Z$1003,AO836),"")</f>
        <v/>
      </c>
      <c r="AX836" s="63" t="str">
        <f t="shared" ref="AX836:AX899" ca="1" si="270">IFERROR(INDEX($AA$3:$AA$1003,AP836),"")</f>
        <v/>
      </c>
      <c r="BC836"/>
    </row>
    <row r="837" spans="1:55" ht="16.5" x14ac:dyDescent="0.15">
      <c r="A837" s="60" t="str">
        <f ca="1">IFERROR(MATCH('자료입력 및 결과표시'!$A$4,OFFSET($I$3,$A836,,1000),0)+$A836,"")</f>
        <v/>
      </c>
      <c r="B837" s="60" t="str">
        <f t="shared" ca="1" si="253"/>
        <v/>
      </c>
      <c r="H837" s="18">
        <f t="shared" si="254"/>
        <v>0</v>
      </c>
      <c r="I837" s="129"/>
      <c r="J837" s="130"/>
      <c r="K837" s="131"/>
      <c r="L837" s="132"/>
      <c r="M837" s="113"/>
      <c r="N837" s="114"/>
      <c r="O837" s="114"/>
      <c r="P837" s="114"/>
      <c r="Q837" s="114"/>
      <c r="R837" s="114"/>
      <c r="S837" s="115"/>
      <c r="T837" s="116"/>
      <c r="U837" s="133"/>
      <c r="V837" s="134"/>
      <c r="W837" s="135"/>
      <c r="X837" s="141">
        <f t="shared" si="255"/>
        <v>0</v>
      </c>
      <c r="Y837" s="142">
        <f t="shared" si="256"/>
        <v>0</v>
      </c>
      <c r="Z837" s="142">
        <f t="shared" si="257"/>
        <v>0</v>
      </c>
      <c r="AA837" s="143">
        <f t="shared" si="258"/>
        <v>0</v>
      </c>
      <c r="AC837" s="53">
        <f>IF(AND(NOT(X837=0),$I837='자료입력 및 결과표시'!$A$4,COUNTIF('업무중복도(데이터 입력)'!$M837:$S837,'자료입력 및 결과표시'!A$9)&gt;=1),1,0)</f>
        <v>0</v>
      </c>
      <c r="AD837" s="53">
        <f>IF(AND(NOT(Y837=0),$I837='자료입력 및 결과표시'!$A$4,COUNTIF('업무중복도(데이터 입력)'!$M837:$S837,'자료입력 및 결과표시'!B$9)&gt;=1),2,0)</f>
        <v>0</v>
      </c>
      <c r="AE837" s="53">
        <f>IF(AND(NOT(Z837=0),$I837='자료입력 및 결과표시'!$A$4,COUNTIF('업무중복도(데이터 입력)'!$M837:$S837,'자료입력 및 결과표시'!C$9)&gt;=1),3,0)</f>
        <v>0</v>
      </c>
      <c r="AF837" s="53">
        <f>IF(AND(NOT(AA837=0),$I837='자료입력 및 결과표시'!$A$4,COUNTIF('업무중복도(데이터 입력)'!$M837:$S837,'자료입력 및 결과표시'!D$9)&gt;=1),4,0)</f>
        <v>0</v>
      </c>
      <c r="AH837" s="20" t="str">
        <f t="shared" si="259"/>
        <v>\\\0</v>
      </c>
      <c r="AI837" s="20" t="str">
        <f t="shared" si="260"/>
        <v>\\\0</v>
      </c>
      <c r="AJ837" s="20" t="str">
        <f t="shared" si="261"/>
        <v>\\\0</v>
      </c>
      <c r="AK837" s="20" t="str">
        <f t="shared" si="262"/>
        <v>\\\0</v>
      </c>
      <c r="AM837" s="63" t="str">
        <f ca="1">IFERROR(MATCH('자료입력 및 결과표시'!$U$4,OFFSET($AH$3,$AM836,,1000),0)+$AM836,"")</f>
        <v/>
      </c>
      <c r="AN837" s="63" t="str">
        <f ca="1">IFERROR(MATCH('자료입력 및 결과표시'!$V$4,OFFSET($AI$3,$AN836,,1000),0)+$AN836,"")</f>
        <v/>
      </c>
      <c r="AO837" s="63" t="str">
        <f ca="1">IFERROR(MATCH('자료입력 및 결과표시'!$W$4,OFFSET($AJ$3,$AO836,,1000),0)+$AO836,"")</f>
        <v/>
      </c>
      <c r="AP837" s="63" t="str">
        <f ca="1">IFERROR(MATCH('자료입력 및 결과표시'!$X$4,OFFSET($AK$3,$AP836,,1000),0)+$AP836,"")</f>
        <v/>
      </c>
      <c r="AQ837" s="63" t="str">
        <f t="shared" ca="1" si="263"/>
        <v/>
      </c>
      <c r="AR837" s="63" t="str">
        <f t="shared" ca="1" si="264"/>
        <v/>
      </c>
      <c r="AS837" s="63" t="str">
        <f t="shared" ca="1" si="265"/>
        <v/>
      </c>
      <c r="AT837" s="63" t="str">
        <f t="shared" ca="1" si="266"/>
        <v/>
      </c>
      <c r="AU837" s="63" t="str">
        <f t="shared" ca="1" si="267"/>
        <v/>
      </c>
      <c r="AV837" s="63" t="str">
        <f t="shared" ca="1" si="268"/>
        <v/>
      </c>
      <c r="AW837" s="63" t="str">
        <f t="shared" ca="1" si="269"/>
        <v/>
      </c>
      <c r="AX837" s="63" t="str">
        <f t="shared" ca="1" si="270"/>
        <v/>
      </c>
      <c r="BC837"/>
    </row>
    <row r="838" spans="1:55" ht="16.5" x14ac:dyDescent="0.15">
      <c r="A838" s="60" t="str">
        <f ca="1">IFERROR(MATCH('자료입력 및 결과표시'!$A$4,OFFSET($I$3,$A837,,1000),0)+$A837,"")</f>
        <v/>
      </c>
      <c r="B838" s="60" t="str">
        <f t="shared" ca="1" si="253"/>
        <v/>
      </c>
      <c r="H838" s="18">
        <f t="shared" si="254"/>
        <v>0</v>
      </c>
      <c r="I838" s="129"/>
      <c r="J838" s="130"/>
      <c r="K838" s="131"/>
      <c r="L838" s="132"/>
      <c r="M838" s="113"/>
      <c r="N838" s="114"/>
      <c r="O838" s="114"/>
      <c r="P838" s="114"/>
      <c r="Q838" s="114"/>
      <c r="R838" s="114"/>
      <c r="S838" s="115"/>
      <c r="T838" s="116"/>
      <c r="U838" s="133"/>
      <c r="V838" s="134"/>
      <c r="W838" s="135"/>
      <c r="X838" s="141">
        <f t="shared" si="255"/>
        <v>0</v>
      </c>
      <c r="Y838" s="142">
        <f t="shared" si="256"/>
        <v>0</v>
      </c>
      <c r="Z838" s="142">
        <f t="shared" si="257"/>
        <v>0</v>
      </c>
      <c r="AA838" s="143">
        <f t="shared" si="258"/>
        <v>0</v>
      </c>
      <c r="AC838" s="53">
        <f>IF(AND(NOT(X838=0),$I838='자료입력 및 결과표시'!$A$4,COUNTIF('업무중복도(데이터 입력)'!$M838:$S838,'자료입력 및 결과표시'!A$9)&gt;=1),1,0)</f>
        <v>0</v>
      </c>
      <c r="AD838" s="53">
        <f>IF(AND(NOT(Y838=0),$I838='자료입력 및 결과표시'!$A$4,COUNTIF('업무중복도(데이터 입력)'!$M838:$S838,'자료입력 및 결과표시'!B$9)&gt;=1),2,0)</f>
        <v>0</v>
      </c>
      <c r="AE838" s="53">
        <f>IF(AND(NOT(Z838=0),$I838='자료입력 및 결과표시'!$A$4,COUNTIF('업무중복도(데이터 입력)'!$M838:$S838,'자료입력 및 결과표시'!C$9)&gt;=1),3,0)</f>
        <v>0</v>
      </c>
      <c r="AF838" s="53">
        <f>IF(AND(NOT(AA838=0),$I838='자료입력 및 결과표시'!$A$4,COUNTIF('업무중복도(데이터 입력)'!$M838:$S838,'자료입력 및 결과표시'!D$9)&gt;=1),4,0)</f>
        <v>0</v>
      </c>
      <c r="AH838" s="20" t="str">
        <f t="shared" si="259"/>
        <v>\\\0</v>
      </c>
      <c r="AI838" s="20" t="str">
        <f t="shared" si="260"/>
        <v>\\\0</v>
      </c>
      <c r="AJ838" s="20" t="str">
        <f t="shared" si="261"/>
        <v>\\\0</v>
      </c>
      <c r="AK838" s="20" t="str">
        <f t="shared" si="262"/>
        <v>\\\0</v>
      </c>
      <c r="AM838" s="63" t="str">
        <f ca="1">IFERROR(MATCH('자료입력 및 결과표시'!$U$4,OFFSET($AH$3,$AM837,,1000),0)+$AM837,"")</f>
        <v/>
      </c>
      <c r="AN838" s="63" t="str">
        <f ca="1">IFERROR(MATCH('자료입력 및 결과표시'!$V$4,OFFSET($AI$3,$AN837,,1000),0)+$AN837,"")</f>
        <v/>
      </c>
      <c r="AO838" s="63" t="str">
        <f ca="1">IFERROR(MATCH('자료입력 및 결과표시'!$W$4,OFFSET($AJ$3,$AO837,,1000),0)+$AO837,"")</f>
        <v/>
      </c>
      <c r="AP838" s="63" t="str">
        <f ca="1">IFERROR(MATCH('자료입력 및 결과표시'!$X$4,OFFSET($AK$3,$AP837,,1000),0)+$AP837,"")</f>
        <v/>
      </c>
      <c r="AQ838" s="63" t="str">
        <f t="shared" ca="1" si="263"/>
        <v/>
      </c>
      <c r="AR838" s="63" t="str">
        <f t="shared" ca="1" si="264"/>
        <v/>
      </c>
      <c r="AS838" s="63" t="str">
        <f t="shared" ca="1" si="265"/>
        <v/>
      </c>
      <c r="AT838" s="63" t="str">
        <f t="shared" ca="1" si="266"/>
        <v/>
      </c>
      <c r="AU838" s="63" t="str">
        <f t="shared" ca="1" si="267"/>
        <v/>
      </c>
      <c r="AV838" s="63" t="str">
        <f t="shared" ca="1" si="268"/>
        <v/>
      </c>
      <c r="AW838" s="63" t="str">
        <f t="shared" ca="1" si="269"/>
        <v/>
      </c>
      <c r="AX838" s="63" t="str">
        <f t="shared" ca="1" si="270"/>
        <v/>
      </c>
      <c r="BC838"/>
    </row>
    <row r="839" spans="1:55" ht="16.5" x14ac:dyDescent="0.15">
      <c r="A839" s="60" t="str">
        <f ca="1">IFERROR(MATCH('자료입력 및 결과표시'!$A$4,OFFSET($I$3,$A838,,1000),0)+$A838,"")</f>
        <v/>
      </c>
      <c r="B839" s="60" t="str">
        <f t="shared" ca="1" si="253"/>
        <v/>
      </c>
      <c r="H839" s="18">
        <f t="shared" si="254"/>
        <v>0</v>
      </c>
      <c r="I839" s="129"/>
      <c r="J839" s="130"/>
      <c r="K839" s="131"/>
      <c r="L839" s="132"/>
      <c r="M839" s="113"/>
      <c r="N839" s="114"/>
      <c r="O839" s="114"/>
      <c r="P839" s="114"/>
      <c r="Q839" s="114"/>
      <c r="R839" s="114"/>
      <c r="S839" s="115"/>
      <c r="T839" s="116"/>
      <c r="U839" s="133"/>
      <c r="V839" s="134"/>
      <c r="W839" s="135"/>
      <c r="X839" s="141">
        <f t="shared" si="255"/>
        <v>0</v>
      </c>
      <c r="Y839" s="142">
        <f t="shared" si="256"/>
        <v>0</v>
      </c>
      <c r="Z839" s="142">
        <f t="shared" si="257"/>
        <v>0</v>
      </c>
      <c r="AA839" s="143">
        <f t="shared" si="258"/>
        <v>0</v>
      </c>
      <c r="AC839" s="53">
        <f>IF(AND(NOT(X839=0),$I839='자료입력 및 결과표시'!$A$4,COUNTIF('업무중복도(데이터 입력)'!$M839:$S839,'자료입력 및 결과표시'!A$9)&gt;=1),1,0)</f>
        <v>0</v>
      </c>
      <c r="AD839" s="53">
        <f>IF(AND(NOT(Y839=0),$I839='자료입력 및 결과표시'!$A$4,COUNTIF('업무중복도(데이터 입력)'!$M839:$S839,'자료입력 및 결과표시'!B$9)&gt;=1),2,0)</f>
        <v>0</v>
      </c>
      <c r="AE839" s="53">
        <f>IF(AND(NOT(Z839=0),$I839='자료입력 및 결과표시'!$A$4,COUNTIF('업무중복도(데이터 입력)'!$M839:$S839,'자료입력 및 결과표시'!C$9)&gt;=1),3,0)</f>
        <v>0</v>
      </c>
      <c r="AF839" s="53">
        <f>IF(AND(NOT(AA839=0),$I839='자료입력 및 결과표시'!$A$4,COUNTIF('업무중복도(데이터 입력)'!$M839:$S839,'자료입력 및 결과표시'!D$9)&gt;=1),4,0)</f>
        <v>0</v>
      </c>
      <c r="AH839" s="20" t="str">
        <f t="shared" si="259"/>
        <v>\\\0</v>
      </c>
      <c r="AI839" s="20" t="str">
        <f t="shared" si="260"/>
        <v>\\\0</v>
      </c>
      <c r="AJ839" s="20" t="str">
        <f t="shared" si="261"/>
        <v>\\\0</v>
      </c>
      <c r="AK839" s="20" t="str">
        <f t="shared" si="262"/>
        <v>\\\0</v>
      </c>
      <c r="AM839" s="63" t="str">
        <f ca="1">IFERROR(MATCH('자료입력 및 결과표시'!$U$4,OFFSET($AH$3,$AM838,,1000),0)+$AM838,"")</f>
        <v/>
      </c>
      <c r="AN839" s="63" t="str">
        <f ca="1">IFERROR(MATCH('자료입력 및 결과표시'!$V$4,OFFSET($AI$3,$AN838,,1000),0)+$AN838,"")</f>
        <v/>
      </c>
      <c r="AO839" s="63" t="str">
        <f ca="1">IFERROR(MATCH('자료입력 및 결과표시'!$W$4,OFFSET($AJ$3,$AO838,,1000),0)+$AO838,"")</f>
        <v/>
      </c>
      <c r="AP839" s="63" t="str">
        <f ca="1">IFERROR(MATCH('자료입력 및 결과표시'!$X$4,OFFSET($AK$3,$AP838,,1000),0)+$AP838,"")</f>
        <v/>
      </c>
      <c r="AQ839" s="63" t="str">
        <f t="shared" ca="1" si="263"/>
        <v/>
      </c>
      <c r="AR839" s="63" t="str">
        <f t="shared" ca="1" si="264"/>
        <v/>
      </c>
      <c r="AS839" s="63" t="str">
        <f t="shared" ca="1" si="265"/>
        <v/>
      </c>
      <c r="AT839" s="63" t="str">
        <f t="shared" ca="1" si="266"/>
        <v/>
      </c>
      <c r="AU839" s="63" t="str">
        <f t="shared" ca="1" si="267"/>
        <v/>
      </c>
      <c r="AV839" s="63" t="str">
        <f t="shared" ca="1" si="268"/>
        <v/>
      </c>
      <c r="AW839" s="63" t="str">
        <f t="shared" ca="1" si="269"/>
        <v/>
      </c>
      <c r="AX839" s="63" t="str">
        <f t="shared" ca="1" si="270"/>
        <v/>
      </c>
      <c r="BC839"/>
    </row>
    <row r="840" spans="1:55" ht="16.5" x14ac:dyDescent="0.15">
      <c r="A840" s="60" t="str">
        <f ca="1">IFERROR(MATCH('자료입력 및 결과표시'!$A$4,OFFSET($I$3,$A839,,1000),0)+$A839,"")</f>
        <v/>
      </c>
      <c r="B840" s="60" t="str">
        <f t="shared" ca="1" si="253"/>
        <v/>
      </c>
      <c r="H840" s="18">
        <f t="shared" si="254"/>
        <v>0</v>
      </c>
      <c r="I840" s="129"/>
      <c r="J840" s="130"/>
      <c r="K840" s="131"/>
      <c r="L840" s="132"/>
      <c r="M840" s="113"/>
      <c r="N840" s="114"/>
      <c r="O840" s="114"/>
      <c r="P840" s="114"/>
      <c r="Q840" s="114"/>
      <c r="R840" s="114"/>
      <c r="S840" s="115"/>
      <c r="T840" s="116"/>
      <c r="U840" s="133"/>
      <c r="V840" s="134"/>
      <c r="W840" s="135"/>
      <c r="X840" s="141">
        <f t="shared" si="255"/>
        <v>0</v>
      </c>
      <c r="Y840" s="142">
        <f t="shared" si="256"/>
        <v>0</v>
      </c>
      <c r="Z840" s="142">
        <f t="shared" si="257"/>
        <v>0</v>
      </c>
      <c r="AA840" s="143">
        <f t="shared" si="258"/>
        <v>0</v>
      </c>
      <c r="AC840" s="53">
        <f>IF(AND(NOT(X840=0),$I840='자료입력 및 결과표시'!$A$4,COUNTIF('업무중복도(데이터 입력)'!$M840:$S840,'자료입력 및 결과표시'!A$9)&gt;=1),1,0)</f>
        <v>0</v>
      </c>
      <c r="AD840" s="53">
        <f>IF(AND(NOT(Y840=0),$I840='자료입력 및 결과표시'!$A$4,COUNTIF('업무중복도(데이터 입력)'!$M840:$S840,'자료입력 및 결과표시'!B$9)&gt;=1),2,0)</f>
        <v>0</v>
      </c>
      <c r="AE840" s="53">
        <f>IF(AND(NOT(Z840=0),$I840='자료입력 및 결과표시'!$A$4,COUNTIF('업무중복도(데이터 입력)'!$M840:$S840,'자료입력 및 결과표시'!C$9)&gt;=1),3,0)</f>
        <v>0</v>
      </c>
      <c r="AF840" s="53">
        <f>IF(AND(NOT(AA840=0),$I840='자료입력 및 결과표시'!$A$4,COUNTIF('업무중복도(데이터 입력)'!$M840:$S840,'자료입력 및 결과표시'!D$9)&gt;=1),4,0)</f>
        <v>0</v>
      </c>
      <c r="AH840" s="20" t="str">
        <f t="shared" si="259"/>
        <v>\\\0</v>
      </c>
      <c r="AI840" s="20" t="str">
        <f t="shared" si="260"/>
        <v>\\\0</v>
      </c>
      <c r="AJ840" s="20" t="str">
        <f t="shared" si="261"/>
        <v>\\\0</v>
      </c>
      <c r="AK840" s="20" t="str">
        <f t="shared" si="262"/>
        <v>\\\0</v>
      </c>
      <c r="AM840" s="63" t="str">
        <f ca="1">IFERROR(MATCH('자료입력 및 결과표시'!$U$4,OFFSET($AH$3,$AM839,,1000),0)+$AM839,"")</f>
        <v/>
      </c>
      <c r="AN840" s="63" t="str">
        <f ca="1">IFERROR(MATCH('자료입력 및 결과표시'!$V$4,OFFSET($AI$3,$AN839,,1000),0)+$AN839,"")</f>
        <v/>
      </c>
      <c r="AO840" s="63" t="str">
        <f ca="1">IFERROR(MATCH('자료입력 및 결과표시'!$W$4,OFFSET($AJ$3,$AO839,,1000),0)+$AO839,"")</f>
        <v/>
      </c>
      <c r="AP840" s="63" t="str">
        <f ca="1">IFERROR(MATCH('자료입력 및 결과표시'!$X$4,OFFSET($AK$3,$AP839,,1000),0)+$AP839,"")</f>
        <v/>
      </c>
      <c r="AQ840" s="63" t="str">
        <f t="shared" ca="1" si="263"/>
        <v/>
      </c>
      <c r="AR840" s="63" t="str">
        <f t="shared" ca="1" si="264"/>
        <v/>
      </c>
      <c r="AS840" s="63" t="str">
        <f t="shared" ca="1" si="265"/>
        <v/>
      </c>
      <c r="AT840" s="63" t="str">
        <f t="shared" ca="1" si="266"/>
        <v/>
      </c>
      <c r="AU840" s="63" t="str">
        <f t="shared" ca="1" si="267"/>
        <v/>
      </c>
      <c r="AV840" s="63" t="str">
        <f t="shared" ca="1" si="268"/>
        <v/>
      </c>
      <c r="AW840" s="63" t="str">
        <f t="shared" ca="1" si="269"/>
        <v/>
      </c>
      <c r="AX840" s="63" t="str">
        <f t="shared" ca="1" si="270"/>
        <v/>
      </c>
      <c r="BC840"/>
    </row>
    <row r="841" spans="1:55" ht="16.5" x14ac:dyDescent="0.15">
      <c r="A841" s="60" t="str">
        <f ca="1">IFERROR(MATCH('자료입력 및 결과표시'!$A$4,OFFSET($I$3,$A840,,1000),0)+$A840,"")</f>
        <v/>
      </c>
      <c r="B841" s="60" t="str">
        <f t="shared" ca="1" si="253"/>
        <v/>
      </c>
      <c r="H841" s="18">
        <f t="shared" si="254"/>
        <v>0</v>
      </c>
      <c r="I841" s="129"/>
      <c r="J841" s="130"/>
      <c r="K841" s="131"/>
      <c r="L841" s="132"/>
      <c r="M841" s="113"/>
      <c r="N841" s="114"/>
      <c r="O841" s="114"/>
      <c r="P841" s="114"/>
      <c r="Q841" s="114"/>
      <c r="R841" s="114"/>
      <c r="S841" s="115"/>
      <c r="T841" s="116"/>
      <c r="U841" s="133"/>
      <c r="V841" s="134"/>
      <c r="W841" s="135"/>
      <c r="X841" s="141">
        <f t="shared" si="255"/>
        <v>0</v>
      </c>
      <c r="Y841" s="142">
        <f t="shared" si="256"/>
        <v>0</v>
      </c>
      <c r="Z841" s="142">
        <f t="shared" si="257"/>
        <v>0</v>
      </c>
      <c r="AA841" s="143">
        <f t="shared" si="258"/>
        <v>0</v>
      </c>
      <c r="AC841" s="53">
        <f>IF(AND(NOT(X841=0),$I841='자료입력 및 결과표시'!$A$4,COUNTIF('업무중복도(데이터 입력)'!$M841:$S841,'자료입력 및 결과표시'!A$9)&gt;=1),1,0)</f>
        <v>0</v>
      </c>
      <c r="AD841" s="53">
        <f>IF(AND(NOT(Y841=0),$I841='자료입력 및 결과표시'!$A$4,COUNTIF('업무중복도(데이터 입력)'!$M841:$S841,'자료입력 및 결과표시'!B$9)&gt;=1),2,0)</f>
        <v>0</v>
      </c>
      <c r="AE841" s="53">
        <f>IF(AND(NOT(Z841=0),$I841='자료입력 및 결과표시'!$A$4,COUNTIF('업무중복도(데이터 입력)'!$M841:$S841,'자료입력 및 결과표시'!C$9)&gt;=1),3,0)</f>
        <v>0</v>
      </c>
      <c r="AF841" s="53">
        <f>IF(AND(NOT(AA841=0),$I841='자료입력 및 결과표시'!$A$4,COUNTIF('업무중복도(데이터 입력)'!$M841:$S841,'자료입력 및 결과표시'!D$9)&gt;=1),4,0)</f>
        <v>0</v>
      </c>
      <c r="AH841" s="20" t="str">
        <f t="shared" si="259"/>
        <v>\\\0</v>
      </c>
      <c r="AI841" s="20" t="str">
        <f t="shared" si="260"/>
        <v>\\\0</v>
      </c>
      <c r="AJ841" s="20" t="str">
        <f t="shared" si="261"/>
        <v>\\\0</v>
      </c>
      <c r="AK841" s="20" t="str">
        <f t="shared" si="262"/>
        <v>\\\0</v>
      </c>
      <c r="AM841" s="63" t="str">
        <f ca="1">IFERROR(MATCH('자료입력 및 결과표시'!$U$4,OFFSET($AH$3,$AM840,,1000),0)+$AM840,"")</f>
        <v/>
      </c>
      <c r="AN841" s="63" t="str">
        <f ca="1">IFERROR(MATCH('자료입력 및 결과표시'!$V$4,OFFSET($AI$3,$AN840,,1000),0)+$AN840,"")</f>
        <v/>
      </c>
      <c r="AO841" s="63" t="str">
        <f ca="1">IFERROR(MATCH('자료입력 및 결과표시'!$W$4,OFFSET($AJ$3,$AO840,,1000),0)+$AO840,"")</f>
        <v/>
      </c>
      <c r="AP841" s="63" t="str">
        <f ca="1">IFERROR(MATCH('자료입력 및 결과표시'!$X$4,OFFSET($AK$3,$AP840,,1000),0)+$AP840,"")</f>
        <v/>
      </c>
      <c r="AQ841" s="63" t="str">
        <f t="shared" ca="1" si="263"/>
        <v/>
      </c>
      <c r="AR841" s="63" t="str">
        <f t="shared" ca="1" si="264"/>
        <v/>
      </c>
      <c r="AS841" s="63" t="str">
        <f t="shared" ca="1" si="265"/>
        <v/>
      </c>
      <c r="AT841" s="63" t="str">
        <f t="shared" ca="1" si="266"/>
        <v/>
      </c>
      <c r="AU841" s="63" t="str">
        <f t="shared" ca="1" si="267"/>
        <v/>
      </c>
      <c r="AV841" s="63" t="str">
        <f t="shared" ca="1" si="268"/>
        <v/>
      </c>
      <c r="AW841" s="63" t="str">
        <f t="shared" ca="1" si="269"/>
        <v/>
      </c>
      <c r="AX841" s="63" t="str">
        <f t="shared" ca="1" si="270"/>
        <v/>
      </c>
      <c r="BC841"/>
    </row>
    <row r="842" spans="1:55" ht="16.5" x14ac:dyDescent="0.15">
      <c r="A842" s="60" t="str">
        <f ca="1">IFERROR(MATCH('자료입력 및 결과표시'!$A$4,OFFSET($I$3,$A841,,1000),0)+$A841,"")</f>
        <v/>
      </c>
      <c r="B842" s="60" t="str">
        <f t="shared" ca="1" si="253"/>
        <v/>
      </c>
      <c r="H842" s="18">
        <f t="shared" si="254"/>
        <v>0</v>
      </c>
      <c r="I842" s="129"/>
      <c r="J842" s="130"/>
      <c r="K842" s="131"/>
      <c r="L842" s="132"/>
      <c r="M842" s="113"/>
      <c r="N842" s="114"/>
      <c r="O842" s="114"/>
      <c r="P842" s="114"/>
      <c r="Q842" s="114"/>
      <c r="R842" s="114"/>
      <c r="S842" s="115"/>
      <c r="T842" s="116"/>
      <c r="U842" s="133"/>
      <c r="V842" s="134"/>
      <c r="W842" s="135"/>
      <c r="X842" s="141">
        <f t="shared" si="255"/>
        <v>0</v>
      </c>
      <c r="Y842" s="142">
        <f t="shared" si="256"/>
        <v>0</v>
      </c>
      <c r="Z842" s="142">
        <f t="shared" si="257"/>
        <v>0</v>
      </c>
      <c r="AA842" s="143">
        <f t="shared" si="258"/>
        <v>0</v>
      </c>
      <c r="AC842" s="53">
        <f>IF(AND(NOT(X842=0),$I842='자료입력 및 결과표시'!$A$4,COUNTIF('업무중복도(데이터 입력)'!$M842:$S842,'자료입력 및 결과표시'!A$9)&gt;=1),1,0)</f>
        <v>0</v>
      </c>
      <c r="AD842" s="53">
        <f>IF(AND(NOT(Y842=0),$I842='자료입력 및 결과표시'!$A$4,COUNTIF('업무중복도(데이터 입력)'!$M842:$S842,'자료입력 및 결과표시'!B$9)&gt;=1),2,0)</f>
        <v>0</v>
      </c>
      <c r="AE842" s="53">
        <f>IF(AND(NOT(Z842=0),$I842='자료입력 및 결과표시'!$A$4,COUNTIF('업무중복도(데이터 입력)'!$M842:$S842,'자료입력 및 결과표시'!C$9)&gt;=1),3,0)</f>
        <v>0</v>
      </c>
      <c r="AF842" s="53">
        <f>IF(AND(NOT(AA842=0),$I842='자료입력 및 결과표시'!$A$4,COUNTIF('업무중복도(데이터 입력)'!$M842:$S842,'자료입력 및 결과표시'!D$9)&gt;=1),4,0)</f>
        <v>0</v>
      </c>
      <c r="AH842" s="20" t="str">
        <f t="shared" si="259"/>
        <v>\\\0</v>
      </c>
      <c r="AI842" s="20" t="str">
        <f t="shared" si="260"/>
        <v>\\\0</v>
      </c>
      <c r="AJ842" s="20" t="str">
        <f t="shared" si="261"/>
        <v>\\\0</v>
      </c>
      <c r="AK842" s="20" t="str">
        <f t="shared" si="262"/>
        <v>\\\0</v>
      </c>
      <c r="AM842" s="63" t="str">
        <f ca="1">IFERROR(MATCH('자료입력 및 결과표시'!$U$4,OFFSET($AH$3,$AM841,,1000),0)+$AM841,"")</f>
        <v/>
      </c>
      <c r="AN842" s="63" t="str">
        <f ca="1">IFERROR(MATCH('자료입력 및 결과표시'!$V$4,OFFSET($AI$3,$AN841,,1000),0)+$AN841,"")</f>
        <v/>
      </c>
      <c r="AO842" s="63" t="str">
        <f ca="1">IFERROR(MATCH('자료입력 및 결과표시'!$W$4,OFFSET($AJ$3,$AO841,,1000),0)+$AO841,"")</f>
        <v/>
      </c>
      <c r="AP842" s="63" t="str">
        <f ca="1">IFERROR(MATCH('자료입력 및 결과표시'!$X$4,OFFSET($AK$3,$AP841,,1000),0)+$AP841,"")</f>
        <v/>
      </c>
      <c r="AQ842" s="63" t="str">
        <f t="shared" ca="1" si="263"/>
        <v/>
      </c>
      <c r="AR842" s="63" t="str">
        <f t="shared" ca="1" si="264"/>
        <v/>
      </c>
      <c r="AS842" s="63" t="str">
        <f t="shared" ca="1" si="265"/>
        <v/>
      </c>
      <c r="AT842" s="63" t="str">
        <f t="shared" ca="1" si="266"/>
        <v/>
      </c>
      <c r="AU842" s="63" t="str">
        <f t="shared" ca="1" si="267"/>
        <v/>
      </c>
      <c r="AV842" s="63" t="str">
        <f t="shared" ca="1" si="268"/>
        <v/>
      </c>
      <c r="AW842" s="63" t="str">
        <f t="shared" ca="1" si="269"/>
        <v/>
      </c>
      <c r="AX842" s="63" t="str">
        <f t="shared" ca="1" si="270"/>
        <v/>
      </c>
      <c r="BC842"/>
    </row>
    <row r="843" spans="1:55" ht="16.5" x14ac:dyDescent="0.15">
      <c r="A843" s="60" t="str">
        <f ca="1">IFERROR(MATCH('자료입력 및 결과표시'!$A$4,OFFSET($I$3,$A842,,1000),0)+$A842,"")</f>
        <v/>
      </c>
      <c r="B843" s="60" t="str">
        <f t="shared" ca="1" si="253"/>
        <v/>
      </c>
      <c r="H843" s="18">
        <f t="shared" si="254"/>
        <v>0</v>
      </c>
      <c r="I843" s="129"/>
      <c r="J843" s="130"/>
      <c r="K843" s="131"/>
      <c r="L843" s="132"/>
      <c r="M843" s="113"/>
      <c r="N843" s="114"/>
      <c r="O843" s="114"/>
      <c r="P843" s="114"/>
      <c r="Q843" s="114"/>
      <c r="R843" s="114"/>
      <c r="S843" s="115"/>
      <c r="T843" s="116"/>
      <c r="U843" s="133"/>
      <c r="V843" s="134"/>
      <c r="W843" s="135"/>
      <c r="X843" s="141">
        <f t="shared" si="255"/>
        <v>0</v>
      </c>
      <c r="Y843" s="142">
        <f t="shared" si="256"/>
        <v>0</v>
      </c>
      <c r="Z843" s="142">
        <f t="shared" si="257"/>
        <v>0</v>
      </c>
      <c r="AA843" s="143">
        <f t="shared" si="258"/>
        <v>0</v>
      </c>
      <c r="AC843" s="53">
        <f>IF(AND(NOT(X843=0),$I843='자료입력 및 결과표시'!$A$4,COUNTIF('업무중복도(데이터 입력)'!$M843:$S843,'자료입력 및 결과표시'!A$9)&gt;=1),1,0)</f>
        <v>0</v>
      </c>
      <c r="AD843" s="53">
        <f>IF(AND(NOT(Y843=0),$I843='자료입력 및 결과표시'!$A$4,COUNTIF('업무중복도(데이터 입력)'!$M843:$S843,'자료입력 및 결과표시'!B$9)&gt;=1),2,0)</f>
        <v>0</v>
      </c>
      <c r="AE843" s="53">
        <f>IF(AND(NOT(Z843=0),$I843='자료입력 및 결과표시'!$A$4,COUNTIF('업무중복도(데이터 입력)'!$M843:$S843,'자료입력 및 결과표시'!C$9)&gt;=1),3,0)</f>
        <v>0</v>
      </c>
      <c r="AF843" s="53">
        <f>IF(AND(NOT(AA843=0),$I843='자료입력 및 결과표시'!$A$4,COUNTIF('업무중복도(데이터 입력)'!$M843:$S843,'자료입력 및 결과표시'!D$9)&gt;=1),4,0)</f>
        <v>0</v>
      </c>
      <c r="AH843" s="20" t="str">
        <f t="shared" si="259"/>
        <v>\\\0</v>
      </c>
      <c r="AI843" s="20" t="str">
        <f t="shared" si="260"/>
        <v>\\\0</v>
      </c>
      <c r="AJ843" s="20" t="str">
        <f t="shared" si="261"/>
        <v>\\\0</v>
      </c>
      <c r="AK843" s="20" t="str">
        <f t="shared" si="262"/>
        <v>\\\0</v>
      </c>
      <c r="AM843" s="63" t="str">
        <f ca="1">IFERROR(MATCH('자료입력 및 결과표시'!$U$4,OFFSET($AH$3,$AM842,,1000),0)+$AM842,"")</f>
        <v/>
      </c>
      <c r="AN843" s="63" t="str">
        <f ca="1">IFERROR(MATCH('자료입력 및 결과표시'!$V$4,OFFSET($AI$3,$AN842,,1000),0)+$AN842,"")</f>
        <v/>
      </c>
      <c r="AO843" s="63" t="str">
        <f ca="1">IFERROR(MATCH('자료입력 및 결과표시'!$W$4,OFFSET($AJ$3,$AO842,,1000),0)+$AO842,"")</f>
        <v/>
      </c>
      <c r="AP843" s="63" t="str">
        <f ca="1">IFERROR(MATCH('자료입력 및 결과표시'!$X$4,OFFSET($AK$3,$AP842,,1000),0)+$AP842,"")</f>
        <v/>
      </c>
      <c r="AQ843" s="63" t="str">
        <f t="shared" ca="1" si="263"/>
        <v/>
      </c>
      <c r="AR843" s="63" t="str">
        <f t="shared" ca="1" si="264"/>
        <v/>
      </c>
      <c r="AS843" s="63" t="str">
        <f t="shared" ca="1" si="265"/>
        <v/>
      </c>
      <c r="AT843" s="63" t="str">
        <f t="shared" ca="1" si="266"/>
        <v/>
      </c>
      <c r="AU843" s="63" t="str">
        <f t="shared" ca="1" si="267"/>
        <v/>
      </c>
      <c r="AV843" s="63" t="str">
        <f t="shared" ca="1" si="268"/>
        <v/>
      </c>
      <c r="AW843" s="63" t="str">
        <f t="shared" ca="1" si="269"/>
        <v/>
      </c>
      <c r="AX843" s="63" t="str">
        <f t="shared" ca="1" si="270"/>
        <v/>
      </c>
      <c r="BC843"/>
    </row>
    <row r="844" spans="1:55" ht="16.5" x14ac:dyDescent="0.15">
      <c r="A844" s="60" t="str">
        <f ca="1">IFERROR(MATCH('자료입력 및 결과표시'!$A$4,OFFSET($I$3,$A843,,1000),0)+$A843,"")</f>
        <v/>
      </c>
      <c r="B844" s="60" t="str">
        <f t="shared" ca="1" si="253"/>
        <v/>
      </c>
      <c r="H844" s="18">
        <f t="shared" si="254"/>
        <v>0</v>
      </c>
      <c r="I844" s="129"/>
      <c r="J844" s="130"/>
      <c r="K844" s="131"/>
      <c r="L844" s="132"/>
      <c r="M844" s="113"/>
      <c r="N844" s="114"/>
      <c r="O844" s="114"/>
      <c r="P844" s="114"/>
      <c r="Q844" s="114"/>
      <c r="R844" s="114"/>
      <c r="S844" s="115"/>
      <c r="T844" s="116"/>
      <c r="U844" s="133"/>
      <c r="V844" s="134"/>
      <c r="W844" s="135"/>
      <c r="X844" s="141">
        <f t="shared" si="255"/>
        <v>0</v>
      </c>
      <c r="Y844" s="142">
        <f t="shared" si="256"/>
        <v>0</v>
      </c>
      <c r="Z844" s="142">
        <f t="shared" si="257"/>
        <v>0</v>
      </c>
      <c r="AA844" s="143">
        <f t="shared" si="258"/>
        <v>0</v>
      </c>
      <c r="AC844" s="53">
        <f>IF(AND(NOT(X844=0),$I844='자료입력 및 결과표시'!$A$4,COUNTIF('업무중복도(데이터 입력)'!$M844:$S844,'자료입력 및 결과표시'!A$9)&gt;=1),1,0)</f>
        <v>0</v>
      </c>
      <c r="AD844" s="53">
        <f>IF(AND(NOT(Y844=0),$I844='자료입력 및 결과표시'!$A$4,COUNTIF('업무중복도(데이터 입력)'!$M844:$S844,'자료입력 및 결과표시'!B$9)&gt;=1),2,0)</f>
        <v>0</v>
      </c>
      <c r="AE844" s="53">
        <f>IF(AND(NOT(Z844=0),$I844='자료입력 및 결과표시'!$A$4,COUNTIF('업무중복도(데이터 입력)'!$M844:$S844,'자료입력 및 결과표시'!C$9)&gt;=1),3,0)</f>
        <v>0</v>
      </c>
      <c r="AF844" s="53">
        <f>IF(AND(NOT(AA844=0),$I844='자료입력 및 결과표시'!$A$4,COUNTIF('업무중복도(데이터 입력)'!$M844:$S844,'자료입력 및 결과표시'!D$9)&gt;=1),4,0)</f>
        <v>0</v>
      </c>
      <c r="AH844" s="20" t="str">
        <f t="shared" si="259"/>
        <v>\\\0</v>
      </c>
      <c r="AI844" s="20" t="str">
        <f t="shared" si="260"/>
        <v>\\\0</v>
      </c>
      <c r="AJ844" s="20" t="str">
        <f t="shared" si="261"/>
        <v>\\\0</v>
      </c>
      <c r="AK844" s="20" t="str">
        <f t="shared" si="262"/>
        <v>\\\0</v>
      </c>
      <c r="AM844" s="63" t="str">
        <f ca="1">IFERROR(MATCH('자료입력 및 결과표시'!$U$4,OFFSET($AH$3,$AM843,,1000),0)+$AM843,"")</f>
        <v/>
      </c>
      <c r="AN844" s="63" t="str">
        <f ca="1">IFERROR(MATCH('자료입력 및 결과표시'!$V$4,OFFSET($AI$3,$AN843,,1000),0)+$AN843,"")</f>
        <v/>
      </c>
      <c r="AO844" s="63" t="str">
        <f ca="1">IFERROR(MATCH('자료입력 및 결과표시'!$W$4,OFFSET($AJ$3,$AO843,,1000),0)+$AO843,"")</f>
        <v/>
      </c>
      <c r="AP844" s="63" t="str">
        <f ca="1">IFERROR(MATCH('자료입력 및 결과표시'!$X$4,OFFSET($AK$3,$AP843,,1000),0)+$AP843,"")</f>
        <v/>
      </c>
      <c r="AQ844" s="63" t="str">
        <f t="shared" ca="1" si="263"/>
        <v/>
      </c>
      <c r="AR844" s="63" t="str">
        <f t="shared" ca="1" si="264"/>
        <v/>
      </c>
      <c r="AS844" s="63" t="str">
        <f t="shared" ca="1" si="265"/>
        <v/>
      </c>
      <c r="AT844" s="63" t="str">
        <f t="shared" ca="1" si="266"/>
        <v/>
      </c>
      <c r="AU844" s="63" t="str">
        <f t="shared" ca="1" si="267"/>
        <v/>
      </c>
      <c r="AV844" s="63" t="str">
        <f t="shared" ca="1" si="268"/>
        <v/>
      </c>
      <c r="AW844" s="63" t="str">
        <f t="shared" ca="1" si="269"/>
        <v/>
      </c>
      <c r="AX844" s="63" t="str">
        <f t="shared" ca="1" si="270"/>
        <v/>
      </c>
      <c r="BC844"/>
    </row>
    <row r="845" spans="1:55" ht="16.5" x14ac:dyDescent="0.15">
      <c r="A845" s="60" t="str">
        <f ca="1">IFERROR(MATCH('자료입력 및 결과표시'!$A$4,OFFSET($I$3,$A844,,1000),0)+$A844,"")</f>
        <v/>
      </c>
      <c r="B845" s="60" t="str">
        <f t="shared" ca="1" si="253"/>
        <v/>
      </c>
      <c r="H845" s="18">
        <f t="shared" si="254"/>
        <v>0</v>
      </c>
      <c r="I845" s="129"/>
      <c r="J845" s="130"/>
      <c r="K845" s="131"/>
      <c r="L845" s="132"/>
      <c r="M845" s="113"/>
      <c r="N845" s="114"/>
      <c r="O845" s="114"/>
      <c r="P845" s="114"/>
      <c r="Q845" s="114"/>
      <c r="R845" s="114"/>
      <c r="S845" s="115"/>
      <c r="T845" s="116"/>
      <c r="U845" s="133"/>
      <c r="V845" s="134"/>
      <c r="W845" s="135"/>
      <c r="X845" s="141">
        <f t="shared" si="255"/>
        <v>0</v>
      </c>
      <c r="Y845" s="142">
        <f t="shared" si="256"/>
        <v>0</v>
      </c>
      <c r="Z845" s="142">
        <f t="shared" si="257"/>
        <v>0</v>
      </c>
      <c r="AA845" s="143">
        <f t="shared" si="258"/>
        <v>0</v>
      </c>
      <c r="AC845" s="53">
        <f>IF(AND(NOT(X845=0),$I845='자료입력 및 결과표시'!$A$4,COUNTIF('업무중복도(데이터 입력)'!$M845:$S845,'자료입력 및 결과표시'!A$9)&gt;=1),1,0)</f>
        <v>0</v>
      </c>
      <c r="AD845" s="53">
        <f>IF(AND(NOT(Y845=0),$I845='자료입력 및 결과표시'!$A$4,COUNTIF('업무중복도(데이터 입력)'!$M845:$S845,'자료입력 및 결과표시'!B$9)&gt;=1),2,0)</f>
        <v>0</v>
      </c>
      <c r="AE845" s="53">
        <f>IF(AND(NOT(Z845=0),$I845='자료입력 및 결과표시'!$A$4,COUNTIF('업무중복도(데이터 입력)'!$M845:$S845,'자료입력 및 결과표시'!C$9)&gt;=1),3,0)</f>
        <v>0</v>
      </c>
      <c r="AF845" s="53">
        <f>IF(AND(NOT(AA845=0),$I845='자료입력 및 결과표시'!$A$4,COUNTIF('업무중복도(데이터 입력)'!$M845:$S845,'자료입력 및 결과표시'!D$9)&gt;=1),4,0)</f>
        <v>0</v>
      </c>
      <c r="AH845" s="20" t="str">
        <f t="shared" si="259"/>
        <v>\\\0</v>
      </c>
      <c r="AI845" s="20" t="str">
        <f t="shared" si="260"/>
        <v>\\\0</v>
      </c>
      <c r="AJ845" s="20" t="str">
        <f t="shared" si="261"/>
        <v>\\\0</v>
      </c>
      <c r="AK845" s="20" t="str">
        <f t="shared" si="262"/>
        <v>\\\0</v>
      </c>
      <c r="AM845" s="63" t="str">
        <f ca="1">IFERROR(MATCH('자료입력 및 결과표시'!$U$4,OFFSET($AH$3,$AM844,,1000),0)+$AM844,"")</f>
        <v/>
      </c>
      <c r="AN845" s="63" t="str">
        <f ca="1">IFERROR(MATCH('자료입력 및 결과표시'!$V$4,OFFSET($AI$3,$AN844,,1000),0)+$AN844,"")</f>
        <v/>
      </c>
      <c r="AO845" s="63" t="str">
        <f ca="1">IFERROR(MATCH('자료입력 및 결과표시'!$W$4,OFFSET($AJ$3,$AO844,,1000),0)+$AO844,"")</f>
        <v/>
      </c>
      <c r="AP845" s="63" t="str">
        <f ca="1">IFERROR(MATCH('자료입력 및 결과표시'!$X$4,OFFSET($AK$3,$AP844,,1000),0)+$AP844,"")</f>
        <v/>
      </c>
      <c r="AQ845" s="63" t="str">
        <f t="shared" ca="1" si="263"/>
        <v/>
      </c>
      <c r="AR845" s="63" t="str">
        <f t="shared" ca="1" si="264"/>
        <v/>
      </c>
      <c r="AS845" s="63" t="str">
        <f t="shared" ca="1" si="265"/>
        <v/>
      </c>
      <c r="AT845" s="63" t="str">
        <f t="shared" ca="1" si="266"/>
        <v/>
      </c>
      <c r="AU845" s="63" t="str">
        <f t="shared" ca="1" si="267"/>
        <v/>
      </c>
      <c r="AV845" s="63" t="str">
        <f t="shared" ca="1" si="268"/>
        <v/>
      </c>
      <c r="AW845" s="63" t="str">
        <f t="shared" ca="1" si="269"/>
        <v/>
      </c>
      <c r="AX845" s="63" t="str">
        <f t="shared" ca="1" si="270"/>
        <v/>
      </c>
      <c r="BC845"/>
    </row>
    <row r="846" spans="1:55" ht="16.5" x14ac:dyDescent="0.15">
      <c r="A846" s="60" t="str">
        <f ca="1">IFERROR(MATCH('자료입력 및 결과표시'!$A$4,OFFSET($I$3,$A845,,1000),0)+$A845,"")</f>
        <v/>
      </c>
      <c r="B846" s="60" t="str">
        <f t="shared" ca="1" si="253"/>
        <v/>
      </c>
      <c r="H846" s="18">
        <f t="shared" si="254"/>
        <v>0</v>
      </c>
      <c r="I846" s="129"/>
      <c r="J846" s="130"/>
      <c r="K846" s="131"/>
      <c r="L846" s="132"/>
      <c r="M846" s="113"/>
      <c r="N846" s="114"/>
      <c r="O846" s="114"/>
      <c r="P846" s="114"/>
      <c r="Q846" s="114"/>
      <c r="R846" s="114"/>
      <c r="S846" s="115"/>
      <c r="T846" s="116"/>
      <c r="U846" s="133"/>
      <c r="V846" s="134"/>
      <c r="W846" s="135"/>
      <c r="X846" s="141">
        <f t="shared" si="255"/>
        <v>0</v>
      </c>
      <c r="Y846" s="142">
        <f t="shared" si="256"/>
        <v>0</v>
      </c>
      <c r="Z846" s="142">
        <f t="shared" si="257"/>
        <v>0</v>
      </c>
      <c r="AA846" s="143">
        <f t="shared" si="258"/>
        <v>0</v>
      </c>
      <c r="AC846" s="53">
        <f>IF(AND(NOT(X846=0),$I846='자료입력 및 결과표시'!$A$4,COUNTIF('업무중복도(데이터 입력)'!$M846:$S846,'자료입력 및 결과표시'!A$9)&gt;=1),1,0)</f>
        <v>0</v>
      </c>
      <c r="AD846" s="53">
        <f>IF(AND(NOT(Y846=0),$I846='자료입력 및 결과표시'!$A$4,COUNTIF('업무중복도(데이터 입력)'!$M846:$S846,'자료입력 및 결과표시'!B$9)&gt;=1),2,0)</f>
        <v>0</v>
      </c>
      <c r="AE846" s="53">
        <f>IF(AND(NOT(Z846=0),$I846='자료입력 및 결과표시'!$A$4,COUNTIF('업무중복도(데이터 입력)'!$M846:$S846,'자료입력 및 결과표시'!C$9)&gt;=1),3,0)</f>
        <v>0</v>
      </c>
      <c r="AF846" s="53">
        <f>IF(AND(NOT(AA846=0),$I846='자료입력 및 결과표시'!$A$4,COUNTIF('업무중복도(데이터 입력)'!$M846:$S846,'자료입력 및 결과표시'!D$9)&gt;=1),4,0)</f>
        <v>0</v>
      </c>
      <c r="AH846" s="20" t="str">
        <f t="shared" si="259"/>
        <v>\\\0</v>
      </c>
      <c r="AI846" s="20" t="str">
        <f t="shared" si="260"/>
        <v>\\\0</v>
      </c>
      <c r="AJ846" s="20" t="str">
        <f t="shared" si="261"/>
        <v>\\\0</v>
      </c>
      <c r="AK846" s="20" t="str">
        <f t="shared" si="262"/>
        <v>\\\0</v>
      </c>
      <c r="AM846" s="63" t="str">
        <f ca="1">IFERROR(MATCH('자료입력 및 결과표시'!$U$4,OFFSET($AH$3,$AM845,,1000),0)+$AM845,"")</f>
        <v/>
      </c>
      <c r="AN846" s="63" t="str">
        <f ca="1">IFERROR(MATCH('자료입력 및 결과표시'!$V$4,OFFSET($AI$3,$AN845,,1000),0)+$AN845,"")</f>
        <v/>
      </c>
      <c r="AO846" s="63" t="str">
        <f ca="1">IFERROR(MATCH('자료입력 및 결과표시'!$W$4,OFFSET($AJ$3,$AO845,,1000),0)+$AO845,"")</f>
        <v/>
      </c>
      <c r="AP846" s="63" t="str">
        <f ca="1">IFERROR(MATCH('자료입력 및 결과표시'!$X$4,OFFSET($AK$3,$AP845,,1000),0)+$AP845,"")</f>
        <v/>
      </c>
      <c r="AQ846" s="63" t="str">
        <f t="shared" ca="1" si="263"/>
        <v/>
      </c>
      <c r="AR846" s="63" t="str">
        <f t="shared" ca="1" si="264"/>
        <v/>
      </c>
      <c r="AS846" s="63" t="str">
        <f t="shared" ca="1" si="265"/>
        <v/>
      </c>
      <c r="AT846" s="63" t="str">
        <f t="shared" ca="1" si="266"/>
        <v/>
      </c>
      <c r="AU846" s="63" t="str">
        <f t="shared" ca="1" si="267"/>
        <v/>
      </c>
      <c r="AV846" s="63" t="str">
        <f t="shared" ca="1" si="268"/>
        <v/>
      </c>
      <c r="AW846" s="63" t="str">
        <f t="shared" ca="1" si="269"/>
        <v/>
      </c>
      <c r="AX846" s="63" t="str">
        <f t="shared" ca="1" si="270"/>
        <v/>
      </c>
      <c r="BC846"/>
    </row>
    <row r="847" spans="1:55" ht="16.5" x14ac:dyDescent="0.15">
      <c r="A847" s="60" t="str">
        <f ca="1">IFERROR(MATCH('자료입력 및 결과표시'!$A$4,OFFSET($I$3,$A846,,1000),0)+$A846,"")</f>
        <v/>
      </c>
      <c r="B847" s="60" t="str">
        <f t="shared" ca="1" si="253"/>
        <v/>
      </c>
      <c r="H847" s="18">
        <f t="shared" si="254"/>
        <v>0</v>
      </c>
      <c r="I847" s="129"/>
      <c r="J847" s="130"/>
      <c r="K847" s="131"/>
      <c r="L847" s="132"/>
      <c r="M847" s="113"/>
      <c r="N847" s="114"/>
      <c r="O847" s="114"/>
      <c r="P847" s="114"/>
      <c r="Q847" s="114"/>
      <c r="R847" s="114"/>
      <c r="S847" s="115"/>
      <c r="T847" s="116"/>
      <c r="U847" s="133"/>
      <c r="V847" s="134"/>
      <c r="W847" s="135"/>
      <c r="X847" s="141">
        <f t="shared" si="255"/>
        <v>0</v>
      </c>
      <c r="Y847" s="142">
        <f t="shared" si="256"/>
        <v>0</v>
      </c>
      <c r="Z847" s="142">
        <f t="shared" si="257"/>
        <v>0</v>
      </c>
      <c r="AA847" s="143">
        <f t="shared" si="258"/>
        <v>0</v>
      </c>
      <c r="AC847" s="53">
        <f>IF(AND(NOT(X847=0),$I847='자료입력 및 결과표시'!$A$4,COUNTIF('업무중복도(데이터 입력)'!$M847:$S847,'자료입력 및 결과표시'!A$9)&gt;=1),1,0)</f>
        <v>0</v>
      </c>
      <c r="AD847" s="53">
        <f>IF(AND(NOT(Y847=0),$I847='자료입력 및 결과표시'!$A$4,COUNTIF('업무중복도(데이터 입력)'!$M847:$S847,'자료입력 및 결과표시'!B$9)&gt;=1),2,0)</f>
        <v>0</v>
      </c>
      <c r="AE847" s="53">
        <f>IF(AND(NOT(Z847=0),$I847='자료입력 및 결과표시'!$A$4,COUNTIF('업무중복도(데이터 입력)'!$M847:$S847,'자료입력 및 결과표시'!C$9)&gt;=1),3,0)</f>
        <v>0</v>
      </c>
      <c r="AF847" s="53">
        <f>IF(AND(NOT(AA847=0),$I847='자료입력 및 결과표시'!$A$4,COUNTIF('업무중복도(데이터 입력)'!$M847:$S847,'자료입력 및 결과표시'!D$9)&gt;=1),4,0)</f>
        <v>0</v>
      </c>
      <c r="AH847" s="20" t="str">
        <f t="shared" si="259"/>
        <v>\\\0</v>
      </c>
      <c r="AI847" s="20" t="str">
        <f t="shared" si="260"/>
        <v>\\\0</v>
      </c>
      <c r="AJ847" s="20" t="str">
        <f t="shared" si="261"/>
        <v>\\\0</v>
      </c>
      <c r="AK847" s="20" t="str">
        <f t="shared" si="262"/>
        <v>\\\0</v>
      </c>
      <c r="AM847" s="63" t="str">
        <f ca="1">IFERROR(MATCH('자료입력 및 결과표시'!$U$4,OFFSET($AH$3,$AM846,,1000),0)+$AM846,"")</f>
        <v/>
      </c>
      <c r="AN847" s="63" t="str">
        <f ca="1">IFERROR(MATCH('자료입력 및 결과표시'!$V$4,OFFSET($AI$3,$AN846,,1000),0)+$AN846,"")</f>
        <v/>
      </c>
      <c r="AO847" s="63" t="str">
        <f ca="1">IFERROR(MATCH('자료입력 및 결과표시'!$W$4,OFFSET($AJ$3,$AO846,,1000),0)+$AO846,"")</f>
        <v/>
      </c>
      <c r="AP847" s="63" t="str">
        <f ca="1">IFERROR(MATCH('자료입력 및 결과표시'!$X$4,OFFSET($AK$3,$AP846,,1000),0)+$AP846,"")</f>
        <v/>
      </c>
      <c r="AQ847" s="63" t="str">
        <f t="shared" ca="1" si="263"/>
        <v/>
      </c>
      <c r="AR847" s="63" t="str">
        <f t="shared" ca="1" si="264"/>
        <v/>
      </c>
      <c r="AS847" s="63" t="str">
        <f t="shared" ca="1" si="265"/>
        <v/>
      </c>
      <c r="AT847" s="63" t="str">
        <f t="shared" ca="1" si="266"/>
        <v/>
      </c>
      <c r="AU847" s="63" t="str">
        <f t="shared" ca="1" si="267"/>
        <v/>
      </c>
      <c r="AV847" s="63" t="str">
        <f t="shared" ca="1" si="268"/>
        <v/>
      </c>
      <c r="AW847" s="63" t="str">
        <f t="shared" ca="1" si="269"/>
        <v/>
      </c>
      <c r="AX847" s="63" t="str">
        <f t="shared" ca="1" si="270"/>
        <v/>
      </c>
      <c r="BC847"/>
    </row>
    <row r="848" spans="1:55" ht="16.5" x14ac:dyDescent="0.15">
      <c r="A848" s="60" t="str">
        <f ca="1">IFERROR(MATCH('자료입력 및 결과표시'!$A$4,OFFSET($I$3,$A847,,1000),0)+$A847,"")</f>
        <v/>
      </c>
      <c r="B848" s="60" t="str">
        <f t="shared" ca="1" si="253"/>
        <v/>
      </c>
      <c r="H848" s="18">
        <f t="shared" si="254"/>
        <v>0</v>
      </c>
      <c r="I848" s="129"/>
      <c r="J848" s="130"/>
      <c r="K848" s="131"/>
      <c r="L848" s="132"/>
      <c r="M848" s="113"/>
      <c r="N848" s="114"/>
      <c r="O848" s="114"/>
      <c r="P848" s="114"/>
      <c r="Q848" s="114"/>
      <c r="R848" s="114"/>
      <c r="S848" s="115"/>
      <c r="T848" s="116"/>
      <c r="U848" s="133"/>
      <c r="V848" s="134"/>
      <c r="W848" s="135"/>
      <c r="X848" s="141">
        <f t="shared" si="255"/>
        <v>0</v>
      </c>
      <c r="Y848" s="142">
        <f t="shared" si="256"/>
        <v>0</v>
      </c>
      <c r="Z848" s="142">
        <f t="shared" si="257"/>
        <v>0</v>
      </c>
      <c r="AA848" s="143">
        <f t="shared" si="258"/>
        <v>0</v>
      </c>
      <c r="AC848" s="53">
        <f>IF(AND(NOT(X848=0),$I848='자료입력 및 결과표시'!$A$4,COUNTIF('업무중복도(데이터 입력)'!$M848:$S848,'자료입력 및 결과표시'!A$9)&gt;=1),1,0)</f>
        <v>0</v>
      </c>
      <c r="AD848" s="53">
        <f>IF(AND(NOT(Y848=0),$I848='자료입력 및 결과표시'!$A$4,COUNTIF('업무중복도(데이터 입력)'!$M848:$S848,'자료입력 및 결과표시'!B$9)&gt;=1),2,0)</f>
        <v>0</v>
      </c>
      <c r="AE848" s="53">
        <f>IF(AND(NOT(Z848=0),$I848='자료입력 및 결과표시'!$A$4,COUNTIF('업무중복도(데이터 입력)'!$M848:$S848,'자료입력 및 결과표시'!C$9)&gt;=1),3,0)</f>
        <v>0</v>
      </c>
      <c r="AF848" s="53">
        <f>IF(AND(NOT(AA848=0),$I848='자료입력 및 결과표시'!$A$4,COUNTIF('업무중복도(데이터 입력)'!$M848:$S848,'자료입력 및 결과표시'!D$9)&gt;=1),4,0)</f>
        <v>0</v>
      </c>
      <c r="AH848" s="20" t="str">
        <f t="shared" si="259"/>
        <v>\\\0</v>
      </c>
      <c r="AI848" s="20" t="str">
        <f t="shared" si="260"/>
        <v>\\\0</v>
      </c>
      <c r="AJ848" s="20" t="str">
        <f t="shared" si="261"/>
        <v>\\\0</v>
      </c>
      <c r="AK848" s="20" t="str">
        <f t="shared" si="262"/>
        <v>\\\0</v>
      </c>
      <c r="AM848" s="63" t="str">
        <f ca="1">IFERROR(MATCH('자료입력 및 결과표시'!$U$4,OFFSET($AH$3,$AM847,,1000),0)+$AM847,"")</f>
        <v/>
      </c>
      <c r="AN848" s="63" t="str">
        <f ca="1">IFERROR(MATCH('자료입력 및 결과표시'!$V$4,OFFSET($AI$3,$AN847,,1000),0)+$AN847,"")</f>
        <v/>
      </c>
      <c r="AO848" s="63" t="str">
        <f ca="1">IFERROR(MATCH('자료입력 및 결과표시'!$W$4,OFFSET($AJ$3,$AO847,,1000),0)+$AO847,"")</f>
        <v/>
      </c>
      <c r="AP848" s="63" t="str">
        <f ca="1">IFERROR(MATCH('자료입력 및 결과표시'!$X$4,OFFSET($AK$3,$AP847,,1000),0)+$AP847,"")</f>
        <v/>
      </c>
      <c r="AQ848" s="63" t="str">
        <f t="shared" ca="1" si="263"/>
        <v/>
      </c>
      <c r="AR848" s="63" t="str">
        <f t="shared" ca="1" si="264"/>
        <v/>
      </c>
      <c r="AS848" s="63" t="str">
        <f t="shared" ca="1" si="265"/>
        <v/>
      </c>
      <c r="AT848" s="63" t="str">
        <f t="shared" ca="1" si="266"/>
        <v/>
      </c>
      <c r="AU848" s="63" t="str">
        <f t="shared" ca="1" si="267"/>
        <v/>
      </c>
      <c r="AV848" s="63" t="str">
        <f t="shared" ca="1" si="268"/>
        <v/>
      </c>
      <c r="AW848" s="63" t="str">
        <f t="shared" ca="1" si="269"/>
        <v/>
      </c>
      <c r="AX848" s="63" t="str">
        <f t="shared" ca="1" si="270"/>
        <v/>
      </c>
      <c r="BC848"/>
    </row>
    <row r="849" spans="1:55" ht="16.5" x14ac:dyDescent="0.15">
      <c r="A849" s="60" t="str">
        <f ca="1">IFERROR(MATCH('자료입력 및 결과표시'!$A$4,OFFSET($I$3,$A848,,1000),0)+$A848,"")</f>
        <v/>
      </c>
      <c r="B849" s="60" t="str">
        <f t="shared" ca="1" si="253"/>
        <v/>
      </c>
      <c r="H849" s="18">
        <f t="shared" si="254"/>
        <v>0</v>
      </c>
      <c r="I849" s="129"/>
      <c r="J849" s="130"/>
      <c r="K849" s="131"/>
      <c r="L849" s="132"/>
      <c r="M849" s="113"/>
      <c r="N849" s="114"/>
      <c r="O849" s="114"/>
      <c r="P849" s="114"/>
      <c r="Q849" s="114"/>
      <c r="R849" s="114"/>
      <c r="S849" s="115"/>
      <c r="T849" s="116"/>
      <c r="U849" s="133"/>
      <c r="V849" s="134"/>
      <c r="W849" s="135"/>
      <c r="X849" s="141">
        <f t="shared" si="255"/>
        <v>0</v>
      </c>
      <c r="Y849" s="142">
        <f t="shared" si="256"/>
        <v>0</v>
      </c>
      <c r="Z849" s="142">
        <f t="shared" si="257"/>
        <v>0</v>
      </c>
      <c r="AA849" s="143">
        <f t="shared" si="258"/>
        <v>0</v>
      </c>
      <c r="AC849" s="53">
        <f>IF(AND(NOT(X849=0),$I849='자료입력 및 결과표시'!$A$4,COUNTIF('업무중복도(데이터 입력)'!$M849:$S849,'자료입력 및 결과표시'!A$9)&gt;=1),1,0)</f>
        <v>0</v>
      </c>
      <c r="AD849" s="53">
        <f>IF(AND(NOT(Y849=0),$I849='자료입력 및 결과표시'!$A$4,COUNTIF('업무중복도(데이터 입력)'!$M849:$S849,'자료입력 및 결과표시'!B$9)&gt;=1),2,0)</f>
        <v>0</v>
      </c>
      <c r="AE849" s="53">
        <f>IF(AND(NOT(Z849=0),$I849='자료입력 및 결과표시'!$A$4,COUNTIF('업무중복도(데이터 입력)'!$M849:$S849,'자료입력 및 결과표시'!C$9)&gt;=1),3,0)</f>
        <v>0</v>
      </c>
      <c r="AF849" s="53">
        <f>IF(AND(NOT(AA849=0),$I849='자료입력 및 결과표시'!$A$4,COUNTIF('업무중복도(데이터 입력)'!$M849:$S849,'자료입력 및 결과표시'!D$9)&gt;=1),4,0)</f>
        <v>0</v>
      </c>
      <c r="AH849" s="20" t="str">
        <f t="shared" si="259"/>
        <v>\\\0</v>
      </c>
      <c r="AI849" s="20" t="str">
        <f t="shared" si="260"/>
        <v>\\\0</v>
      </c>
      <c r="AJ849" s="20" t="str">
        <f t="shared" si="261"/>
        <v>\\\0</v>
      </c>
      <c r="AK849" s="20" t="str">
        <f t="shared" si="262"/>
        <v>\\\0</v>
      </c>
      <c r="AM849" s="63" t="str">
        <f ca="1">IFERROR(MATCH('자료입력 및 결과표시'!$U$4,OFFSET($AH$3,$AM848,,1000),0)+$AM848,"")</f>
        <v/>
      </c>
      <c r="AN849" s="63" t="str">
        <f ca="1">IFERROR(MATCH('자료입력 및 결과표시'!$V$4,OFFSET($AI$3,$AN848,,1000),0)+$AN848,"")</f>
        <v/>
      </c>
      <c r="AO849" s="63" t="str">
        <f ca="1">IFERROR(MATCH('자료입력 및 결과표시'!$W$4,OFFSET($AJ$3,$AO848,,1000),0)+$AO848,"")</f>
        <v/>
      </c>
      <c r="AP849" s="63" t="str">
        <f ca="1">IFERROR(MATCH('자료입력 및 결과표시'!$X$4,OFFSET($AK$3,$AP848,,1000),0)+$AP848,"")</f>
        <v/>
      </c>
      <c r="AQ849" s="63" t="str">
        <f t="shared" ca="1" si="263"/>
        <v/>
      </c>
      <c r="AR849" s="63" t="str">
        <f t="shared" ca="1" si="264"/>
        <v/>
      </c>
      <c r="AS849" s="63" t="str">
        <f t="shared" ca="1" si="265"/>
        <v/>
      </c>
      <c r="AT849" s="63" t="str">
        <f t="shared" ca="1" si="266"/>
        <v/>
      </c>
      <c r="AU849" s="63" t="str">
        <f t="shared" ca="1" si="267"/>
        <v/>
      </c>
      <c r="AV849" s="63" t="str">
        <f t="shared" ca="1" si="268"/>
        <v/>
      </c>
      <c r="AW849" s="63" t="str">
        <f t="shared" ca="1" si="269"/>
        <v/>
      </c>
      <c r="AX849" s="63" t="str">
        <f t="shared" ca="1" si="270"/>
        <v/>
      </c>
      <c r="BC849"/>
    </row>
    <row r="850" spans="1:55" ht="16.5" x14ac:dyDescent="0.15">
      <c r="A850" s="60" t="str">
        <f ca="1">IFERROR(MATCH('자료입력 및 결과표시'!$A$4,OFFSET($I$3,$A849,,1000),0)+$A849,"")</f>
        <v/>
      </c>
      <c r="B850" s="60" t="str">
        <f t="shared" ca="1" si="253"/>
        <v/>
      </c>
      <c r="H850" s="18">
        <f t="shared" si="254"/>
        <v>0</v>
      </c>
      <c r="I850" s="129"/>
      <c r="J850" s="130"/>
      <c r="K850" s="131"/>
      <c r="L850" s="132"/>
      <c r="M850" s="113"/>
      <c r="N850" s="114"/>
      <c r="O850" s="114"/>
      <c r="P850" s="114"/>
      <c r="Q850" s="114"/>
      <c r="R850" s="114"/>
      <c r="S850" s="115"/>
      <c r="T850" s="116"/>
      <c r="U850" s="133"/>
      <c r="V850" s="134"/>
      <c r="W850" s="135"/>
      <c r="X850" s="141">
        <f t="shared" si="255"/>
        <v>0</v>
      </c>
      <c r="Y850" s="142">
        <f t="shared" si="256"/>
        <v>0</v>
      </c>
      <c r="Z850" s="142">
        <f t="shared" si="257"/>
        <v>0</v>
      </c>
      <c r="AA850" s="143">
        <f t="shared" si="258"/>
        <v>0</v>
      </c>
      <c r="AC850" s="53">
        <f>IF(AND(NOT(X850=0),$I850='자료입력 및 결과표시'!$A$4,COUNTIF('업무중복도(데이터 입력)'!$M850:$S850,'자료입력 및 결과표시'!A$9)&gt;=1),1,0)</f>
        <v>0</v>
      </c>
      <c r="AD850" s="53">
        <f>IF(AND(NOT(Y850=0),$I850='자료입력 및 결과표시'!$A$4,COUNTIF('업무중복도(데이터 입력)'!$M850:$S850,'자료입력 및 결과표시'!B$9)&gt;=1),2,0)</f>
        <v>0</v>
      </c>
      <c r="AE850" s="53">
        <f>IF(AND(NOT(Z850=0),$I850='자료입력 및 결과표시'!$A$4,COUNTIF('업무중복도(데이터 입력)'!$M850:$S850,'자료입력 및 결과표시'!C$9)&gt;=1),3,0)</f>
        <v>0</v>
      </c>
      <c r="AF850" s="53">
        <f>IF(AND(NOT(AA850=0),$I850='자료입력 및 결과표시'!$A$4,COUNTIF('업무중복도(데이터 입력)'!$M850:$S850,'자료입력 및 결과표시'!D$9)&gt;=1),4,0)</f>
        <v>0</v>
      </c>
      <c r="AH850" s="20" t="str">
        <f t="shared" si="259"/>
        <v>\\\0</v>
      </c>
      <c r="AI850" s="20" t="str">
        <f t="shared" si="260"/>
        <v>\\\0</v>
      </c>
      <c r="AJ850" s="20" t="str">
        <f t="shared" si="261"/>
        <v>\\\0</v>
      </c>
      <c r="AK850" s="20" t="str">
        <f t="shared" si="262"/>
        <v>\\\0</v>
      </c>
      <c r="AM850" s="63" t="str">
        <f ca="1">IFERROR(MATCH('자료입력 및 결과표시'!$U$4,OFFSET($AH$3,$AM849,,1000),0)+$AM849,"")</f>
        <v/>
      </c>
      <c r="AN850" s="63" t="str">
        <f ca="1">IFERROR(MATCH('자료입력 및 결과표시'!$V$4,OFFSET($AI$3,$AN849,,1000),0)+$AN849,"")</f>
        <v/>
      </c>
      <c r="AO850" s="63" t="str">
        <f ca="1">IFERROR(MATCH('자료입력 및 결과표시'!$W$4,OFFSET($AJ$3,$AO849,,1000),0)+$AO849,"")</f>
        <v/>
      </c>
      <c r="AP850" s="63" t="str">
        <f ca="1">IFERROR(MATCH('자료입력 및 결과표시'!$X$4,OFFSET($AK$3,$AP849,,1000),0)+$AP849,"")</f>
        <v/>
      </c>
      <c r="AQ850" s="63" t="str">
        <f t="shared" ca="1" si="263"/>
        <v/>
      </c>
      <c r="AR850" s="63" t="str">
        <f t="shared" ca="1" si="264"/>
        <v/>
      </c>
      <c r="AS850" s="63" t="str">
        <f t="shared" ca="1" si="265"/>
        <v/>
      </c>
      <c r="AT850" s="63" t="str">
        <f t="shared" ca="1" si="266"/>
        <v/>
      </c>
      <c r="AU850" s="63" t="str">
        <f t="shared" ca="1" si="267"/>
        <v/>
      </c>
      <c r="AV850" s="63" t="str">
        <f t="shared" ca="1" si="268"/>
        <v/>
      </c>
      <c r="AW850" s="63" t="str">
        <f t="shared" ca="1" si="269"/>
        <v/>
      </c>
      <c r="AX850" s="63" t="str">
        <f t="shared" ca="1" si="270"/>
        <v/>
      </c>
      <c r="BC850"/>
    </row>
    <row r="851" spans="1:55" ht="16.5" x14ac:dyDescent="0.15">
      <c r="A851" s="60" t="str">
        <f ca="1">IFERROR(MATCH('자료입력 및 결과표시'!$A$4,OFFSET($I$3,$A850,,1000),0)+$A850,"")</f>
        <v/>
      </c>
      <c r="B851" s="60" t="str">
        <f t="shared" ca="1" si="253"/>
        <v/>
      </c>
      <c r="H851" s="18">
        <f t="shared" si="254"/>
        <v>0</v>
      </c>
      <c r="I851" s="129"/>
      <c r="J851" s="130"/>
      <c r="K851" s="131"/>
      <c r="L851" s="132"/>
      <c r="M851" s="113"/>
      <c r="N851" s="114"/>
      <c r="O851" s="114"/>
      <c r="P851" s="114"/>
      <c r="Q851" s="114"/>
      <c r="R851" s="114"/>
      <c r="S851" s="115"/>
      <c r="T851" s="116"/>
      <c r="U851" s="133"/>
      <c r="V851" s="134"/>
      <c r="W851" s="135"/>
      <c r="X851" s="141">
        <f t="shared" si="255"/>
        <v>0</v>
      </c>
      <c r="Y851" s="142">
        <f t="shared" si="256"/>
        <v>0</v>
      </c>
      <c r="Z851" s="142">
        <f t="shared" si="257"/>
        <v>0</v>
      </c>
      <c r="AA851" s="143">
        <f t="shared" si="258"/>
        <v>0</v>
      </c>
      <c r="AC851" s="53">
        <f>IF(AND(NOT(X851=0),$I851='자료입력 및 결과표시'!$A$4,COUNTIF('업무중복도(데이터 입력)'!$M851:$S851,'자료입력 및 결과표시'!A$9)&gt;=1),1,0)</f>
        <v>0</v>
      </c>
      <c r="AD851" s="53">
        <f>IF(AND(NOT(Y851=0),$I851='자료입력 및 결과표시'!$A$4,COUNTIF('업무중복도(데이터 입력)'!$M851:$S851,'자료입력 및 결과표시'!B$9)&gt;=1),2,0)</f>
        <v>0</v>
      </c>
      <c r="AE851" s="53">
        <f>IF(AND(NOT(Z851=0),$I851='자료입력 및 결과표시'!$A$4,COUNTIF('업무중복도(데이터 입력)'!$M851:$S851,'자료입력 및 결과표시'!C$9)&gt;=1),3,0)</f>
        <v>0</v>
      </c>
      <c r="AF851" s="53">
        <f>IF(AND(NOT(AA851=0),$I851='자료입력 및 결과표시'!$A$4,COUNTIF('업무중복도(데이터 입력)'!$M851:$S851,'자료입력 및 결과표시'!D$9)&gt;=1),4,0)</f>
        <v>0</v>
      </c>
      <c r="AH851" s="20" t="str">
        <f t="shared" si="259"/>
        <v>\\\0</v>
      </c>
      <c r="AI851" s="20" t="str">
        <f t="shared" si="260"/>
        <v>\\\0</v>
      </c>
      <c r="AJ851" s="20" t="str">
        <f t="shared" si="261"/>
        <v>\\\0</v>
      </c>
      <c r="AK851" s="20" t="str">
        <f t="shared" si="262"/>
        <v>\\\0</v>
      </c>
      <c r="AM851" s="63" t="str">
        <f ca="1">IFERROR(MATCH('자료입력 및 결과표시'!$U$4,OFFSET($AH$3,$AM850,,1000),0)+$AM850,"")</f>
        <v/>
      </c>
      <c r="AN851" s="63" t="str">
        <f ca="1">IFERROR(MATCH('자료입력 및 결과표시'!$V$4,OFFSET($AI$3,$AN850,,1000),0)+$AN850,"")</f>
        <v/>
      </c>
      <c r="AO851" s="63" t="str">
        <f ca="1">IFERROR(MATCH('자료입력 및 결과표시'!$W$4,OFFSET($AJ$3,$AO850,,1000),0)+$AO850,"")</f>
        <v/>
      </c>
      <c r="AP851" s="63" t="str">
        <f ca="1">IFERROR(MATCH('자료입력 및 결과표시'!$X$4,OFFSET($AK$3,$AP850,,1000),0)+$AP850,"")</f>
        <v/>
      </c>
      <c r="AQ851" s="63" t="str">
        <f t="shared" ca="1" si="263"/>
        <v/>
      </c>
      <c r="AR851" s="63" t="str">
        <f t="shared" ca="1" si="264"/>
        <v/>
      </c>
      <c r="AS851" s="63" t="str">
        <f t="shared" ca="1" si="265"/>
        <v/>
      </c>
      <c r="AT851" s="63" t="str">
        <f t="shared" ca="1" si="266"/>
        <v/>
      </c>
      <c r="AU851" s="63" t="str">
        <f t="shared" ca="1" si="267"/>
        <v/>
      </c>
      <c r="AV851" s="63" t="str">
        <f t="shared" ca="1" si="268"/>
        <v/>
      </c>
      <c r="AW851" s="63" t="str">
        <f t="shared" ca="1" si="269"/>
        <v/>
      </c>
      <c r="AX851" s="63" t="str">
        <f t="shared" ca="1" si="270"/>
        <v/>
      </c>
      <c r="BC851"/>
    </row>
    <row r="852" spans="1:55" ht="16.5" x14ac:dyDescent="0.15">
      <c r="A852" s="60" t="str">
        <f ca="1">IFERROR(MATCH('자료입력 및 결과표시'!$A$4,OFFSET($I$3,$A851,,1000),0)+$A851,"")</f>
        <v/>
      </c>
      <c r="B852" s="60" t="str">
        <f t="shared" ca="1" si="253"/>
        <v/>
      </c>
      <c r="H852" s="18">
        <f t="shared" si="254"/>
        <v>0</v>
      </c>
      <c r="I852" s="129"/>
      <c r="J852" s="130"/>
      <c r="K852" s="131"/>
      <c r="L852" s="132"/>
      <c r="M852" s="113"/>
      <c r="N852" s="114"/>
      <c r="O852" s="114"/>
      <c r="P852" s="114"/>
      <c r="Q852" s="114"/>
      <c r="R852" s="114"/>
      <c r="S852" s="115"/>
      <c r="T852" s="116"/>
      <c r="U852" s="133"/>
      <c r="V852" s="134"/>
      <c r="W852" s="135"/>
      <c r="X852" s="141">
        <f t="shared" si="255"/>
        <v>0</v>
      </c>
      <c r="Y852" s="142">
        <f t="shared" si="256"/>
        <v>0</v>
      </c>
      <c r="Z852" s="142">
        <f t="shared" si="257"/>
        <v>0</v>
      </c>
      <c r="AA852" s="143">
        <f t="shared" si="258"/>
        <v>0</v>
      </c>
      <c r="AC852" s="53">
        <f>IF(AND(NOT(X852=0),$I852='자료입력 및 결과표시'!$A$4,COUNTIF('업무중복도(데이터 입력)'!$M852:$S852,'자료입력 및 결과표시'!A$9)&gt;=1),1,0)</f>
        <v>0</v>
      </c>
      <c r="AD852" s="53">
        <f>IF(AND(NOT(Y852=0),$I852='자료입력 및 결과표시'!$A$4,COUNTIF('업무중복도(데이터 입력)'!$M852:$S852,'자료입력 및 결과표시'!B$9)&gt;=1),2,0)</f>
        <v>0</v>
      </c>
      <c r="AE852" s="53">
        <f>IF(AND(NOT(Z852=0),$I852='자료입력 및 결과표시'!$A$4,COUNTIF('업무중복도(데이터 입력)'!$M852:$S852,'자료입력 및 결과표시'!C$9)&gt;=1),3,0)</f>
        <v>0</v>
      </c>
      <c r="AF852" s="53">
        <f>IF(AND(NOT(AA852=0),$I852='자료입력 및 결과표시'!$A$4,COUNTIF('업무중복도(데이터 입력)'!$M852:$S852,'자료입력 및 결과표시'!D$9)&gt;=1),4,0)</f>
        <v>0</v>
      </c>
      <c r="AH852" s="20" t="str">
        <f t="shared" si="259"/>
        <v>\\\0</v>
      </c>
      <c r="AI852" s="20" t="str">
        <f t="shared" si="260"/>
        <v>\\\0</v>
      </c>
      <c r="AJ852" s="20" t="str">
        <f t="shared" si="261"/>
        <v>\\\0</v>
      </c>
      <c r="AK852" s="20" t="str">
        <f t="shared" si="262"/>
        <v>\\\0</v>
      </c>
      <c r="AM852" s="63" t="str">
        <f ca="1">IFERROR(MATCH('자료입력 및 결과표시'!$U$4,OFFSET($AH$3,$AM851,,1000),0)+$AM851,"")</f>
        <v/>
      </c>
      <c r="AN852" s="63" t="str">
        <f ca="1">IFERROR(MATCH('자료입력 및 결과표시'!$V$4,OFFSET($AI$3,$AN851,,1000),0)+$AN851,"")</f>
        <v/>
      </c>
      <c r="AO852" s="63" t="str">
        <f ca="1">IFERROR(MATCH('자료입력 및 결과표시'!$W$4,OFFSET($AJ$3,$AO851,,1000),0)+$AO851,"")</f>
        <v/>
      </c>
      <c r="AP852" s="63" t="str">
        <f ca="1">IFERROR(MATCH('자료입력 및 결과표시'!$X$4,OFFSET($AK$3,$AP851,,1000),0)+$AP851,"")</f>
        <v/>
      </c>
      <c r="AQ852" s="63" t="str">
        <f t="shared" ca="1" si="263"/>
        <v/>
      </c>
      <c r="AR852" s="63" t="str">
        <f t="shared" ca="1" si="264"/>
        <v/>
      </c>
      <c r="AS852" s="63" t="str">
        <f t="shared" ca="1" si="265"/>
        <v/>
      </c>
      <c r="AT852" s="63" t="str">
        <f t="shared" ca="1" si="266"/>
        <v/>
      </c>
      <c r="AU852" s="63" t="str">
        <f t="shared" ca="1" si="267"/>
        <v/>
      </c>
      <c r="AV852" s="63" t="str">
        <f t="shared" ca="1" si="268"/>
        <v/>
      </c>
      <c r="AW852" s="63" t="str">
        <f t="shared" ca="1" si="269"/>
        <v/>
      </c>
      <c r="AX852" s="63" t="str">
        <f t="shared" ca="1" si="270"/>
        <v/>
      </c>
      <c r="BC852"/>
    </row>
    <row r="853" spans="1:55" ht="16.5" x14ac:dyDescent="0.15">
      <c r="A853" s="60" t="str">
        <f ca="1">IFERROR(MATCH('자료입력 및 결과표시'!$A$4,OFFSET($I$3,$A852,,1000),0)+$A852,"")</f>
        <v/>
      </c>
      <c r="B853" s="60" t="str">
        <f t="shared" ca="1" si="253"/>
        <v/>
      </c>
      <c r="H853" s="18">
        <f t="shared" si="254"/>
        <v>0</v>
      </c>
      <c r="I853" s="129"/>
      <c r="J853" s="130"/>
      <c r="K853" s="131"/>
      <c r="L853" s="132"/>
      <c r="M853" s="113"/>
      <c r="N853" s="114"/>
      <c r="O853" s="114"/>
      <c r="P853" s="114"/>
      <c r="Q853" s="114"/>
      <c r="R853" s="114"/>
      <c r="S853" s="115"/>
      <c r="T853" s="116"/>
      <c r="U853" s="133"/>
      <c r="V853" s="134"/>
      <c r="W853" s="135"/>
      <c r="X853" s="141">
        <f t="shared" si="255"/>
        <v>0</v>
      </c>
      <c r="Y853" s="142">
        <f t="shared" si="256"/>
        <v>0</v>
      </c>
      <c r="Z853" s="142">
        <f t="shared" si="257"/>
        <v>0</v>
      </c>
      <c r="AA853" s="143">
        <f t="shared" si="258"/>
        <v>0</v>
      </c>
      <c r="AC853" s="53">
        <f>IF(AND(NOT(X853=0),$I853='자료입력 및 결과표시'!$A$4,COUNTIF('업무중복도(데이터 입력)'!$M853:$S853,'자료입력 및 결과표시'!A$9)&gt;=1),1,0)</f>
        <v>0</v>
      </c>
      <c r="AD853" s="53">
        <f>IF(AND(NOT(Y853=0),$I853='자료입력 및 결과표시'!$A$4,COUNTIF('업무중복도(데이터 입력)'!$M853:$S853,'자료입력 및 결과표시'!B$9)&gt;=1),2,0)</f>
        <v>0</v>
      </c>
      <c r="AE853" s="53">
        <f>IF(AND(NOT(Z853=0),$I853='자료입력 및 결과표시'!$A$4,COUNTIF('업무중복도(데이터 입력)'!$M853:$S853,'자료입력 및 결과표시'!C$9)&gt;=1),3,0)</f>
        <v>0</v>
      </c>
      <c r="AF853" s="53">
        <f>IF(AND(NOT(AA853=0),$I853='자료입력 및 결과표시'!$A$4,COUNTIF('업무중복도(데이터 입력)'!$M853:$S853,'자료입력 및 결과표시'!D$9)&gt;=1),4,0)</f>
        <v>0</v>
      </c>
      <c r="AH853" s="20" t="str">
        <f t="shared" si="259"/>
        <v>\\\0</v>
      </c>
      <c r="AI853" s="20" t="str">
        <f t="shared" si="260"/>
        <v>\\\0</v>
      </c>
      <c r="AJ853" s="20" t="str">
        <f t="shared" si="261"/>
        <v>\\\0</v>
      </c>
      <c r="AK853" s="20" t="str">
        <f t="shared" si="262"/>
        <v>\\\0</v>
      </c>
      <c r="AM853" s="63" t="str">
        <f ca="1">IFERROR(MATCH('자료입력 및 결과표시'!$U$4,OFFSET($AH$3,$AM852,,1000),0)+$AM852,"")</f>
        <v/>
      </c>
      <c r="AN853" s="63" t="str">
        <f ca="1">IFERROR(MATCH('자료입력 및 결과표시'!$V$4,OFFSET($AI$3,$AN852,,1000),0)+$AN852,"")</f>
        <v/>
      </c>
      <c r="AO853" s="63" t="str">
        <f ca="1">IFERROR(MATCH('자료입력 및 결과표시'!$W$4,OFFSET($AJ$3,$AO852,,1000),0)+$AO852,"")</f>
        <v/>
      </c>
      <c r="AP853" s="63" t="str">
        <f ca="1">IFERROR(MATCH('자료입력 및 결과표시'!$X$4,OFFSET($AK$3,$AP852,,1000),0)+$AP852,"")</f>
        <v/>
      </c>
      <c r="AQ853" s="63" t="str">
        <f t="shared" ca="1" si="263"/>
        <v/>
      </c>
      <c r="AR853" s="63" t="str">
        <f t="shared" ca="1" si="264"/>
        <v/>
      </c>
      <c r="AS853" s="63" t="str">
        <f t="shared" ca="1" si="265"/>
        <v/>
      </c>
      <c r="AT853" s="63" t="str">
        <f t="shared" ca="1" si="266"/>
        <v/>
      </c>
      <c r="AU853" s="63" t="str">
        <f t="shared" ca="1" si="267"/>
        <v/>
      </c>
      <c r="AV853" s="63" t="str">
        <f t="shared" ca="1" si="268"/>
        <v/>
      </c>
      <c r="AW853" s="63" t="str">
        <f t="shared" ca="1" si="269"/>
        <v/>
      </c>
      <c r="AX853" s="63" t="str">
        <f t="shared" ca="1" si="270"/>
        <v/>
      </c>
      <c r="BC853"/>
    </row>
    <row r="854" spans="1:55" ht="16.5" x14ac:dyDescent="0.15">
      <c r="A854" s="60" t="str">
        <f ca="1">IFERROR(MATCH('자료입력 및 결과표시'!$A$4,OFFSET($I$3,$A853,,1000),0)+$A853,"")</f>
        <v/>
      </c>
      <c r="B854" s="60" t="str">
        <f t="shared" ca="1" si="253"/>
        <v/>
      </c>
      <c r="H854" s="18">
        <f t="shared" si="254"/>
        <v>0</v>
      </c>
      <c r="I854" s="129"/>
      <c r="J854" s="130"/>
      <c r="K854" s="131"/>
      <c r="L854" s="132"/>
      <c r="M854" s="113"/>
      <c r="N854" s="114"/>
      <c r="O854" s="114"/>
      <c r="P854" s="114"/>
      <c r="Q854" s="114"/>
      <c r="R854" s="114"/>
      <c r="S854" s="115"/>
      <c r="T854" s="116"/>
      <c r="U854" s="133"/>
      <c r="V854" s="134"/>
      <c r="W854" s="135"/>
      <c r="X854" s="141">
        <f t="shared" si="255"/>
        <v>0</v>
      </c>
      <c r="Y854" s="142">
        <f t="shared" si="256"/>
        <v>0</v>
      </c>
      <c r="Z854" s="142">
        <f t="shared" si="257"/>
        <v>0</v>
      </c>
      <c r="AA854" s="143">
        <f t="shared" si="258"/>
        <v>0</v>
      </c>
      <c r="AC854" s="53">
        <f>IF(AND(NOT(X854=0),$I854='자료입력 및 결과표시'!$A$4,COUNTIF('업무중복도(데이터 입력)'!$M854:$S854,'자료입력 및 결과표시'!A$9)&gt;=1),1,0)</f>
        <v>0</v>
      </c>
      <c r="AD854" s="53">
        <f>IF(AND(NOT(Y854=0),$I854='자료입력 및 결과표시'!$A$4,COUNTIF('업무중복도(데이터 입력)'!$M854:$S854,'자료입력 및 결과표시'!B$9)&gt;=1),2,0)</f>
        <v>0</v>
      </c>
      <c r="AE854" s="53">
        <f>IF(AND(NOT(Z854=0),$I854='자료입력 및 결과표시'!$A$4,COUNTIF('업무중복도(데이터 입력)'!$M854:$S854,'자료입력 및 결과표시'!C$9)&gt;=1),3,0)</f>
        <v>0</v>
      </c>
      <c r="AF854" s="53">
        <f>IF(AND(NOT(AA854=0),$I854='자료입력 및 결과표시'!$A$4,COUNTIF('업무중복도(데이터 입력)'!$M854:$S854,'자료입력 및 결과표시'!D$9)&gt;=1),4,0)</f>
        <v>0</v>
      </c>
      <c r="AH854" s="20" t="str">
        <f t="shared" si="259"/>
        <v>\\\0</v>
      </c>
      <c r="AI854" s="20" t="str">
        <f t="shared" si="260"/>
        <v>\\\0</v>
      </c>
      <c r="AJ854" s="20" t="str">
        <f t="shared" si="261"/>
        <v>\\\0</v>
      </c>
      <c r="AK854" s="20" t="str">
        <f t="shared" si="262"/>
        <v>\\\0</v>
      </c>
      <c r="AM854" s="63" t="str">
        <f ca="1">IFERROR(MATCH('자료입력 및 결과표시'!$U$4,OFFSET($AH$3,$AM853,,1000),0)+$AM853,"")</f>
        <v/>
      </c>
      <c r="AN854" s="63" t="str">
        <f ca="1">IFERROR(MATCH('자료입력 및 결과표시'!$V$4,OFFSET($AI$3,$AN853,,1000),0)+$AN853,"")</f>
        <v/>
      </c>
      <c r="AO854" s="63" t="str">
        <f ca="1">IFERROR(MATCH('자료입력 및 결과표시'!$W$4,OFFSET($AJ$3,$AO853,,1000),0)+$AO853,"")</f>
        <v/>
      </c>
      <c r="AP854" s="63" t="str">
        <f ca="1">IFERROR(MATCH('자료입력 및 결과표시'!$X$4,OFFSET($AK$3,$AP853,,1000),0)+$AP853,"")</f>
        <v/>
      </c>
      <c r="AQ854" s="63" t="str">
        <f t="shared" ca="1" si="263"/>
        <v/>
      </c>
      <c r="AR854" s="63" t="str">
        <f t="shared" ca="1" si="264"/>
        <v/>
      </c>
      <c r="AS854" s="63" t="str">
        <f t="shared" ca="1" si="265"/>
        <v/>
      </c>
      <c r="AT854" s="63" t="str">
        <f t="shared" ca="1" si="266"/>
        <v/>
      </c>
      <c r="AU854" s="63" t="str">
        <f t="shared" ca="1" si="267"/>
        <v/>
      </c>
      <c r="AV854" s="63" t="str">
        <f t="shared" ca="1" si="268"/>
        <v/>
      </c>
      <c r="AW854" s="63" t="str">
        <f t="shared" ca="1" si="269"/>
        <v/>
      </c>
      <c r="AX854" s="63" t="str">
        <f t="shared" ca="1" si="270"/>
        <v/>
      </c>
      <c r="BC854"/>
    </row>
    <row r="855" spans="1:55" ht="16.5" x14ac:dyDescent="0.15">
      <c r="A855" s="60" t="str">
        <f ca="1">IFERROR(MATCH('자료입력 및 결과표시'!$A$4,OFFSET($I$3,$A854,,1000),0)+$A854,"")</f>
        <v/>
      </c>
      <c r="B855" s="60" t="str">
        <f t="shared" ca="1" si="253"/>
        <v/>
      </c>
      <c r="H855" s="18">
        <f t="shared" si="254"/>
        <v>0</v>
      </c>
      <c r="I855" s="129"/>
      <c r="J855" s="130"/>
      <c r="K855" s="131"/>
      <c r="L855" s="132"/>
      <c r="M855" s="113"/>
      <c r="N855" s="114"/>
      <c r="O855" s="114"/>
      <c r="P855" s="114"/>
      <c r="Q855" s="114"/>
      <c r="R855" s="114"/>
      <c r="S855" s="115"/>
      <c r="T855" s="116"/>
      <c r="U855" s="133"/>
      <c r="V855" s="134"/>
      <c r="W855" s="135"/>
      <c r="X855" s="141">
        <f t="shared" si="255"/>
        <v>0</v>
      </c>
      <c r="Y855" s="142">
        <f t="shared" si="256"/>
        <v>0</v>
      </c>
      <c r="Z855" s="142">
        <f t="shared" si="257"/>
        <v>0</v>
      </c>
      <c r="AA855" s="143">
        <f t="shared" si="258"/>
        <v>0</v>
      </c>
      <c r="AC855" s="53">
        <f>IF(AND(NOT(X855=0),$I855='자료입력 및 결과표시'!$A$4,COUNTIF('업무중복도(데이터 입력)'!$M855:$S855,'자료입력 및 결과표시'!A$9)&gt;=1),1,0)</f>
        <v>0</v>
      </c>
      <c r="AD855" s="53">
        <f>IF(AND(NOT(Y855=0),$I855='자료입력 및 결과표시'!$A$4,COUNTIF('업무중복도(데이터 입력)'!$M855:$S855,'자료입력 및 결과표시'!B$9)&gt;=1),2,0)</f>
        <v>0</v>
      </c>
      <c r="AE855" s="53">
        <f>IF(AND(NOT(Z855=0),$I855='자료입력 및 결과표시'!$A$4,COUNTIF('업무중복도(데이터 입력)'!$M855:$S855,'자료입력 및 결과표시'!C$9)&gt;=1),3,0)</f>
        <v>0</v>
      </c>
      <c r="AF855" s="53">
        <f>IF(AND(NOT(AA855=0),$I855='자료입력 및 결과표시'!$A$4,COUNTIF('업무중복도(데이터 입력)'!$M855:$S855,'자료입력 및 결과표시'!D$9)&gt;=1),4,0)</f>
        <v>0</v>
      </c>
      <c r="AH855" s="20" t="str">
        <f t="shared" si="259"/>
        <v>\\\0</v>
      </c>
      <c r="AI855" s="20" t="str">
        <f t="shared" si="260"/>
        <v>\\\0</v>
      </c>
      <c r="AJ855" s="20" t="str">
        <f t="shared" si="261"/>
        <v>\\\0</v>
      </c>
      <c r="AK855" s="20" t="str">
        <f t="shared" si="262"/>
        <v>\\\0</v>
      </c>
      <c r="AM855" s="63" t="str">
        <f ca="1">IFERROR(MATCH('자료입력 및 결과표시'!$U$4,OFFSET($AH$3,$AM854,,1000),0)+$AM854,"")</f>
        <v/>
      </c>
      <c r="AN855" s="63" t="str">
        <f ca="1">IFERROR(MATCH('자료입력 및 결과표시'!$V$4,OFFSET($AI$3,$AN854,,1000),0)+$AN854,"")</f>
        <v/>
      </c>
      <c r="AO855" s="63" t="str">
        <f ca="1">IFERROR(MATCH('자료입력 및 결과표시'!$W$4,OFFSET($AJ$3,$AO854,,1000),0)+$AO854,"")</f>
        <v/>
      </c>
      <c r="AP855" s="63" t="str">
        <f ca="1">IFERROR(MATCH('자료입력 및 결과표시'!$X$4,OFFSET($AK$3,$AP854,,1000),0)+$AP854,"")</f>
        <v/>
      </c>
      <c r="AQ855" s="63" t="str">
        <f t="shared" ca="1" si="263"/>
        <v/>
      </c>
      <c r="AR855" s="63" t="str">
        <f t="shared" ca="1" si="264"/>
        <v/>
      </c>
      <c r="AS855" s="63" t="str">
        <f t="shared" ca="1" si="265"/>
        <v/>
      </c>
      <c r="AT855" s="63" t="str">
        <f t="shared" ca="1" si="266"/>
        <v/>
      </c>
      <c r="AU855" s="63" t="str">
        <f t="shared" ca="1" si="267"/>
        <v/>
      </c>
      <c r="AV855" s="63" t="str">
        <f t="shared" ca="1" si="268"/>
        <v/>
      </c>
      <c r="AW855" s="63" t="str">
        <f t="shared" ca="1" si="269"/>
        <v/>
      </c>
      <c r="AX855" s="63" t="str">
        <f t="shared" ca="1" si="270"/>
        <v/>
      </c>
      <c r="BC855"/>
    </row>
    <row r="856" spans="1:55" ht="16.5" x14ac:dyDescent="0.15">
      <c r="A856" s="60" t="str">
        <f ca="1">IFERROR(MATCH('자료입력 및 결과표시'!$A$4,OFFSET($I$3,$A855,,1000),0)+$A855,"")</f>
        <v/>
      </c>
      <c r="B856" s="60" t="str">
        <f t="shared" ca="1" si="253"/>
        <v/>
      </c>
      <c r="H856" s="18">
        <f t="shared" si="254"/>
        <v>0</v>
      </c>
      <c r="I856" s="129"/>
      <c r="J856" s="130"/>
      <c r="K856" s="131"/>
      <c r="L856" s="132"/>
      <c r="M856" s="113"/>
      <c r="N856" s="114"/>
      <c r="O856" s="114"/>
      <c r="P856" s="114"/>
      <c r="Q856" s="114"/>
      <c r="R856" s="114"/>
      <c r="S856" s="115"/>
      <c r="T856" s="116"/>
      <c r="U856" s="133"/>
      <c r="V856" s="134"/>
      <c r="W856" s="135"/>
      <c r="X856" s="141">
        <f t="shared" si="255"/>
        <v>0</v>
      </c>
      <c r="Y856" s="142">
        <f t="shared" si="256"/>
        <v>0</v>
      </c>
      <c r="Z856" s="142">
        <f t="shared" si="257"/>
        <v>0</v>
      </c>
      <c r="AA856" s="143">
        <f t="shared" si="258"/>
        <v>0</v>
      </c>
      <c r="AC856" s="53">
        <f>IF(AND(NOT(X856=0),$I856='자료입력 및 결과표시'!$A$4,COUNTIF('업무중복도(데이터 입력)'!$M856:$S856,'자료입력 및 결과표시'!A$9)&gt;=1),1,0)</f>
        <v>0</v>
      </c>
      <c r="AD856" s="53">
        <f>IF(AND(NOT(Y856=0),$I856='자료입력 및 결과표시'!$A$4,COUNTIF('업무중복도(데이터 입력)'!$M856:$S856,'자료입력 및 결과표시'!B$9)&gt;=1),2,0)</f>
        <v>0</v>
      </c>
      <c r="AE856" s="53">
        <f>IF(AND(NOT(Z856=0),$I856='자료입력 및 결과표시'!$A$4,COUNTIF('업무중복도(데이터 입력)'!$M856:$S856,'자료입력 및 결과표시'!C$9)&gt;=1),3,0)</f>
        <v>0</v>
      </c>
      <c r="AF856" s="53">
        <f>IF(AND(NOT(AA856=0),$I856='자료입력 및 결과표시'!$A$4,COUNTIF('업무중복도(데이터 입력)'!$M856:$S856,'자료입력 및 결과표시'!D$9)&gt;=1),4,0)</f>
        <v>0</v>
      </c>
      <c r="AH856" s="20" t="str">
        <f t="shared" si="259"/>
        <v>\\\0</v>
      </c>
      <c r="AI856" s="20" t="str">
        <f t="shared" si="260"/>
        <v>\\\0</v>
      </c>
      <c r="AJ856" s="20" t="str">
        <f t="shared" si="261"/>
        <v>\\\0</v>
      </c>
      <c r="AK856" s="20" t="str">
        <f t="shared" si="262"/>
        <v>\\\0</v>
      </c>
      <c r="AM856" s="63" t="str">
        <f ca="1">IFERROR(MATCH('자료입력 및 결과표시'!$U$4,OFFSET($AH$3,$AM855,,1000),0)+$AM855,"")</f>
        <v/>
      </c>
      <c r="AN856" s="63" t="str">
        <f ca="1">IFERROR(MATCH('자료입력 및 결과표시'!$V$4,OFFSET($AI$3,$AN855,,1000),0)+$AN855,"")</f>
        <v/>
      </c>
      <c r="AO856" s="63" t="str">
        <f ca="1">IFERROR(MATCH('자료입력 및 결과표시'!$W$4,OFFSET($AJ$3,$AO855,,1000),0)+$AO855,"")</f>
        <v/>
      </c>
      <c r="AP856" s="63" t="str">
        <f ca="1">IFERROR(MATCH('자료입력 및 결과표시'!$X$4,OFFSET($AK$3,$AP855,,1000),0)+$AP855,"")</f>
        <v/>
      </c>
      <c r="AQ856" s="63" t="str">
        <f t="shared" ca="1" si="263"/>
        <v/>
      </c>
      <c r="AR856" s="63" t="str">
        <f t="shared" ca="1" si="264"/>
        <v/>
      </c>
      <c r="AS856" s="63" t="str">
        <f t="shared" ca="1" si="265"/>
        <v/>
      </c>
      <c r="AT856" s="63" t="str">
        <f t="shared" ca="1" si="266"/>
        <v/>
      </c>
      <c r="AU856" s="63" t="str">
        <f t="shared" ca="1" si="267"/>
        <v/>
      </c>
      <c r="AV856" s="63" t="str">
        <f t="shared" ca="1" si="268"/>
        <v/>
      </c>
      <c r="AW856" s="63" t="str">
        <f t="shared" ca="1" si="269"/>
        <v/>
      </c>
      <c r="AX856" s="63" t="str">
        <f t="shared" ca="1" si="270"/>
        <v/>
      </c>
      <c r="BC856"/>
    </row>
    <row r="857" spans="1:55" ht="16.5" x14ac:dyDescent="0.15">
      <c r="A857" s="60" t="str">
        <f ca="1">IFERROR(MATCH('자료입력 및 결과표시'!$A$4,OFFSET($I$3,$A856,,1000),0)+$A856,"")</f>
        <v/>
      </c>
      <c r="B857" s="60" t="str">
        <f t="shared" ca="1" si="253"/>
        <v/>
      </c>
      <c r="H857" s="18">
        <f t="shared" si="254"/>
        <v>0</v>
      </c>
      <c r="I857" s="129"/>
      <c r="J857" s="130"/>
      <c r="K857" s="131"/>
      <c r="L857" s="132"/>
      <c r="M857" s="113"/>
      <c r="N857" s="114"/>
      <c r="O857" s="114"/>
      <c r="P857" s="114"/>
      <c r="Q857" s="114"/>
      <c r="R857" s="114"/>
      <c r="S857" s="115"/>
      <c r="T857" s="116"/>
      <c r="U857" s="133"/>
      <c r="V857" s="134"/>
      <c r="W857" s="135"/>
      <c r="X857" s="141">
        <f t="shared" si="255"/>
        <v>0</v>
      </c>
      <c r="Y857" s="142">
        <f t="shared" si="256"/>
        <v>0</v>
      </c>
      <c r="Z857" s="142">
        <f t="shared" si="257"/>
        <v>0</v>
      </c>
      <c r="AA857" s="143">
        <f t="shared" si="258"/>
        <v>0</v>
      </c>
      <c r="AC857" s="53">
        <f>IF(AND(NOT(X857=0),$I857='자료입력 및 결과표시'!$A$4,COUNTIF('업무중복도(데이터 입력)'!$M857:$S857,'자료입력 및 결과표시'!A$9)&gt;=1),1,0)</f>
        <v>0</v>
      </c>
      <c r="AD857" s="53">
        <f>IF(AND(NOT(Y857=0),$I857='자료입력 및 결과표시'!$A$4,COUNTIF('업무중복도(데이터 입력)'!$M857:$S857,'자료입력 및 결과표시'!B$9)&gt;=1),2,0)</f>
        <v>0</v>
      </c>
      <c r="AE857" s="53">
        <f>IF(AND(NOT(Z857=0),$I857='자료입력 및 결과표시'!$A$4,COUNTIF('업무중복도(데이터 입력)'!$M857:$S857,'자료입력 및 결과표시'!C$9)&gt;=1),3,0)</f>
        <v>0</v>
      </c>
      <c r="AF857" s="53">
        <f>IF(AND(NOT(AA857=0),$I857='자료입력 및 결과표시'!$A$4,COUNTIF('업무중복도(데이터 입력)'!$M857:$S857,'자료입력 및 결과표시'!D$9)&gt;=1),4,0)</f>
        <v>0</v>
      </c>
      <c r="AH857" s="20" t="str">
        <f t="shared" si="259"/>
        <v>\\\0</v>
      </c>
      <c r="AI857" s="20" t="str">
        <f t="shared" si="260"/>
        <v>\\\0</v>
      </c>
      <c r="AJ857" s="20" t="str">
        <f t="shared" si="261"/>
        <v>\\\0</v>
      </c>
      <c r="AK857" s="20" t="str">
        <f t="shared" si="262"/>
        <v>\\\0</v>
      </c>
      <c r="AM857" s="63" t="str">
        <f ca="1">IFERROR(MATCH('자료입력 및 결과표시'!$U$4,OFFSET($AH$3,$AM856,,1000),0)+$AM856,"")</f>
        <v/>
      </c>
      <c r="AN857" s="63" t="str">
        <f ca="1">IFERROR(MATCH('자료입력 및 결과표시'!$V$4,OFFSET($AI$3,$AN856,,1000),0)+$AN856,"")</f>
        <v/>
      </c>
      <c r="AO857" s="63" t="str">
        <f ca="1">IFERROR(MATCH('자료입력 및 결과표시'!$W$4,OFFSET($AJ$3,$AO856,,1000),0)+$AO856,"")</f>
        <v/>
      </c>
      <c r="AP857" s="63" t="str">
        <f ca="1">IFERROR(MATCH('자료입력 및 결과표시'!$X$4,OFFSET($AK$3,$AP856,,1000),0)+$AP856,"")</f>
        <v/>
      </c>
      <c r="AQ857" s="63" t="str">
        <f t="shared" ca="1" si="263"/>
        <v/>
      </c>
      <c r="AR857" s="63" t="str">
        <f t="shared" ca="1" si="264"/>
        <v/>
      </c>
      <c r="AS857" s="63" t="str">
        <f t="shared" ca="1" si="265"/>
        <v/>
      </c>
      <c r="AT857" s="63" t="str">
        <f t="shared" ca="1" si="266"/>
        <v/>
      </c>
      <c r="AU857" s="63" t="str">
        <f t="shared" ca="1" si="267"/>
        <v/>
      </c>
      <c r="AV857" s="63" t="str">
        <f t="shared" ca="1" si="268"/>
        <v/>
      </c>
      <c r="AW857" s="63" t="str">
        <f t="shared" ca="1" si="269"/>
        <v/>
      </c>
      <c r="AX857" s="63" t="str">
        <f t="shared" ca="1" si="270"/>
        <v/>
      </c>
      <c r="BC857"/>
    </row>
    <row r="858" spans="1:55" ht="16.5" x14ac:dyDescent="0.15">
      <c r="A858" s="60" t="str">
        <f ca="1">IFERROR(MATCH('자료입력 및 결과표시'!$A$4,OFFSET($I$3,$A857,,1000),0)+$A857,"")</f>
        <v/>
      </c>
      <c r="B858" s="60" t="str">
        <f t="shared" ref="B858:B921" ca="1" si="271">IFERROR(INDEX(U$3:U$1003,$A858),"")</f>
        <v/>
      </c>
      <c r="H858" s="18">
        <f t="shared" si="254"/>
        <v>0</v>
      </c>
      <c r="I858" s="129"/>
      <c r="J858" s="130"/>
      <c r="K858" s="131"/>
      <c r="L858" s="132"/>
      <c r="M858" s="113"/>
      <c r="N858" s="114"/>
      <c r="O858" s="114"/>
      <c r="P858" s="114"/>
      <c r="Q858" s="114"/>
      <c r="R858" s="114"/>
      <c r="S858" s="115"/>
      <c r="T858" s="116"/>
      <c r="U858" s="133"/>
      <c r="V858" s="134"/>
      <c r="W858" s="135"/>
      <c r="X858" s="141">
        <f t="shared" si="255"/>
        <v>0</v>
      </c>
      <c r="Y858" s="142">
        <f t="shared" si="256"/>
        <v>0</v>
      </c>
      <c r="Z858" s="142">
        <f t="shared" si="257"/>
        <v>0</v>
      </c>
      <c r="AA858" s="143">
        <f t="shared" si="258"/>
        <v>0</v>
      </c>
      <c r="AC858" s="53">
        <f>IF(AND(NOT(X858=0),$I858='자료입력 및 결과표시'!$A$4,COUNTIF('업무중복도(데이터 입력)'!$M858:$S858,'자료입력 및 결과표시'!A$9)&gt;=1),1,0)</f>
        <v>0</v>
      </c>
      <c r="AD858" s="53">
        <f>IF(AND(NOT(Y858=0),$I858='자료입력 및 결과표시'!$A$4,COUNTIF('업무중복도(데이터 입력)'!$M858:$S858,'자료입력 및 결과표시'!B$9)&gt;=1),2,0)</f>
        <v>0</v>
      </c>
      <c r="AE858" s="53">
        <f>IF(AND(NOT(Z858=0),$I858='자료입력 및 결과표시'!$A$4,COUNTIF('업무중복도(데이터 입력)'!$M858:$S858,'자료입력 및 결과표시'!C$9)&gt;=1),3,0)</f>
        <v>0</v>
      </c>
      <c r="AF858" s="53">
        <f>IF(AND(NOT(AA858=0),$I858='자료입력 및 결과표시'!$A$4,COUNTIF('업무중복도(데이터 입력)'!$M858:$S858,'자료입력 및 결과표시'!D$9)&gt;=1),4,0)</f>
        <v>0</v>
      </c>
      <c r="AH858" s="20" t="str">
        <f t="shared" si="259"/>
        <v>\\\0</v>
      </c>
      <c r="AI858" s="20" t="str">
        <f t="shared" si="260"/>
        <v>\\\0</v>
      </c>
      <c r="AJ858" s="20" t="str">
        <f t="shared" si="261"/>
        <v>\\\0</v>
      </c>
      <c r="AK858" s="20" t="str">
        <f t="shared" si="262"/>
        <v>\\\0</v>
      </c>
      <c r="AM858" s="63" t="str">
        <f ca="1">IFERROR(MATCH('자료입력 및 결과표시'!$U$4,OFFSET($AH$3,$AM857,,1000),0)+$AM857,"")</f>
        <v/>
      </c>
      <c r="AN858" s="63" t="str">
        <f ca="1">IFERROR(MATCH('자료입력 및 결과표시'!$V$4,OFFSET($AI$3,$AN857,,1000),0)+$AN857,"")</f>
        <v/>
      </c>
      <c r="AO858" s="63" t="str">
        <f ca="1">IFERROR(MATCH('자료입력 및 결과표시'!$W$4,OFFSET($AJ$3,$AO857,,1000),0)+$AO857,"")</f>
        <v/>
      </c>
      <c r="AP858" s="63" t="str">
        <f ca="1">IFERROR(MATCH('자료입력 및 결과표시'!$X$4,OFFSET($AK$3,$AP857,,1000),0)+$AP857,"")</f>
        <v/>
      </c>
      <c r="AQ858" s="63" t="str">
        <f t="shared" ca="1" si="263"/>
        <v/>
      </c>
      <c r="AR858" s="63" t="str">
        <f t="shared" ca="1" si="264"/>
        <v/>
      </c>
      <c r="AS858" s="63" t="str">
        <f t="shared" ca="1" si="265"/>
        <v/>
      </c>
      <c r="AT858" s="63" t="str">
        <f t="shared" ca="1" si="266"/>
        <v/>
      </c>
      <c r="AU858" s="63" t="str">
        <f t="shared" ca="1" si="267"/>
        <v/>
      </c>
      <c r="AV858" s="63" t="str">
        <f t="shared" ca="1" si="268"/>
        <v/>
      </c>
      <c r="AW858" s="63" t="str">
        <f t="shared" ca="1" si="269"/>
        <v/>
      </c>
      <c r="AX858" s="63" t="str">
        <f t="shared" ca="1" si="270"/>
        <v/>
      </c>
      <c r="BC858"/>
    </row>
    <row r="859" spans="1:55" ht="16.5" x14ac:dyDescent="0.15">
      <c r="A859" s="60" t="str">
        <f ca="1">IFERROR(MATCH('자료입력 및 결과표시'!$A$4,OFFSET($I$3,$A858,,1000),0)+$A858,"")</f>
        <v/>
      </c>
      <c r="B859" s="60" t="str">
        <f t="shared" ca="1" si="271"/>
        <v/>
      </c>
      <c r="H859" s="18">
        <f t="shared" si="254"/>
        <v>0</v>
      </c>
      <c r="I859" s="129"/>
      <c r="J859" s="130"/>
      <c r="K859" s="131"/>
      <c r="L859" s="132"/>
      <c r="M859" s="113"/>
      <c r="N859" s="114"/>
      <c r="O859" s="114"/>
      <c r="P859" s="114"/>
      <c r="Q859" s="114"/>
      <c r="R859" s="114"/>
      <c r="S859" s="115"/>
      <c r="T859" s="116"/>
      <c r="U859" s="133"/>
      <c r="V859" s="134"/>
      <c r="W859" s="135"/>
      <c r="X859" s="141">
        <f t="shared" si="255"/>
        <v>0</v>
      </c>
      <c r="Y859" s="142">
        <f t="shared" si="256"/>
        <v>0</v>
      </c>
      <c r="Z859" s="142">
        <f t="shared" si="257"/>
        <v>0</v>
      </c>
      <c r="AA859" s="143">
        <f t="shared" si="258"/>
        <v>0</v>
      </c>
      <c r="AC859" s="53">
        <f>IF(AND(NOT(X859=0),$I859='자료입력 및 결과표시'!$A$4,COUNTIF('업무중복도(데이터 입력)'!$M859:$S859,'자료입력 및 결과표시'!A$9)&gt;=1),1,0)</f>
        <v>0</v>
      </c>
      <c r="AD859" s="53">
        <f>IF(AND(NOT(Y859=0),$I859='자료입력 및 결과표시'!$A$4,COUNTIF('업무중복도(데이터 입력)'!$M859:$S859,'자료입력 및 결과표시'!B$9)&gt;=1),2,0)</f>
        <v>0</v>
      </c>
      <c r="AE859" s="53">
        <f>IF(AND(NOT(Z859=0),$I859='자료입력 및 결과표시'!$A$4,COUNTIF('업무중복도(데이터 입력)'!$M859:$S859,'자료입력 및 결과표시'!C$9)&gt;=1),3,0)</f>
        <v>0</v>
      </c>
      <c r="AF859" s="53">
        <f>IF(AND(NOT(AA859=0),$I859='자료입력 및 결과표시'!$A$4,COUNTIF('업무중복도(데이터 입력)'!$M859:$S859,'자료입력 및 결과표시'!D$9)&gt;=1),4,0)</f>
        <v>0</v>
      </c>
      <c r="AH859" s="20" t="str">
        <f t="shared" si="259"/>
        <v>\\\0</v>
      </c>
      <c r="AI859" s="20" t="str">
        <f t="shared" si="260"/>
        <v>\\\0</v>
      </c>
      <c r="AJ859" s="20" t="str">
        <f t="shared" si="261"/>
        <v>\\\0</v>
      </c>
      <c r="AK859" s="20" t="str">
        <f t="shared" si="262"/>
        <v>\\\0</v>
      </c>
      <c r="AM859" s="63" t="str">
        <f ca="1">IFERROR(MATCH('자료입력 및 결과표시'!$U$4,OFFSET($AH$3,$AM858,,1000),0)+$AM858,"")</f>
        <v/>
      </c>
      <c r="AN859" s="63" t="str">
        <f ca="1">IFERROR(MATCH('자료입력 및 결과표시'!$V$4,OFFSET($AI$3,$AN858,,1000),0)+$AN858,"")</f>
        <v/>
      </c>
      <c r="AO859" s="63" t="str">
        <f ca="1">IFERROR(MATCH('자료입력 및 결과표시'!$W$4,OFFSET($AJ$3,$AO858,,1000),0)+$AO858,"")</f>
        <v/>
      </c>
      <c r="AP859" s="63" t="str">
        <f ca="1">IFERROR(MATCH('자료입력 및 결과표시'!$X$4,OFFSET($AK$3,$AP858,,1000),0)+$AP858,"")</f>
        <v/>
      </c>
      <c r="AQ859" s="63" t="str">
        <f t="shared" ca="1" si="263"/>
        <v/>
      </c>
      <c r="AR859" s="63" t="str">
        <f t="shared" ca="1" si="264"/>
        <v/>
      </c>
      <c r="AS859" s="63" t="str">
        <f t="shared" ca="1" si="265"/>
        <v/>
      </c>
      <c r="AT859" s="63" t="str">
        <f t="shared" ca="1" si="266"/>
        <v/>
      </c>
      <c r="AU859" s="63" t="str">
        <f t="shared" ca="1" si="267"/>
        <v/>
      </c>
      <c r="AV859" s="63" t="str">
        <f t="shared" ca="1" si="268"/>
        <v/>
      </c>
      <c r="AW859" s="63" t="str">
        <f t="shared" ca="1" si="269"/>
        <v/>
      </c>
      <c r="AX859" s="63" t="str">
        <f t="shared" ca="1" si="270"/>
        <v/>
      </c>
      <c r="BC859"/>
    </row>
    <row r="860" spans="1:55" ht="16.5" x14ac:dyDescent="0.15">
      <c r="A860" s="60" t="str">
        <f ca="1">IFERROR(MATCH('자료입력 및 결과표시'!$A$4,OFFSET($I$3,$A859,,1000),0)+$A859,"")</f>
        <v/>
      </c>
      <c r="B860" s="60" t="str">
        <f t="shared" ca="1" si="271"/>
        <v/>
      </c>
      <c r="H860" s="18">
        <f t="shared" si="254"/>
        <v>0</v>
      </c>
      <c r="I860" s="129"/>
      <c r="J860" s="130"/>
      <c r="K860" s="131"/>
      <c r="L860" s="132"/>
      <c r="M860" s="113"/>
      <c r="N860" s="114"/>
      <c r="O860" s="114"/>
      <c r="P860" s="114"/>
      <c r="Q860" s="114"/>
      <c r="R860" s="114"/>
      <c r="S860" s="115"/>
      <c r="T860" s="116"/>
      <c r="U860" s="133"/>
      <c r="V860" s="134"/>
      <c r="W860" s="135"/>
      <c r="X860" s="141">
        <f t="shared" si="255"/>
        <v>0</v>
      </c>
      <c r="Y860" s="142">
        <f t="shared" si="256"/>
        <v>0</v>
      </c>
      <c r="Z860" s="142">
        <f t="shared" si="257"/>
        <v>0</v>
      </c>
      <c r="AA860" s="143">
        <f t="shared" si="258"/>
        <v>0</v>
      </c>
      <c r="AC860" s="53">
        <f>IF(AND(NOT(X860=0),$I860='자료입력 및 결과표시'!$A$4,COUNTIF('업무중복도(데이터 입력)'!$M860:$S860,'자료입력 및 결과표시'!A$9)&gt;=1),1,0)</f>
        <v>0</v>
      </c>
      <c r="AD860" s="53">
        <f>IF(AND(NOT(Y860=0),$I860='자료입력 및 결과표시'!$A$4,COUNTIF('업무중복도(데이터 입력)'!$M860:$S860,'자료입력 및 결과표시'!B$9)&gt;=1),2,0)</f>
        <v>0</v>
      </c>
      <c r="AE860" s="53">
        <f>IF(AND(NOT(Z860=0),$I860='자료입력 및 결과표시'!$A$4,COUNTIF('업무중복도(데이터 입력)'!$M860:$S860,'자료입력 및 결과표시'!C$9)&gt;=1),3,0)</f>
        <v>0</v>
      </c>
      <c r="AF860" s="53">
        <f>IF(AND(NOT(AA860=0),$I860='자료입력 및 결과표시'!$A$4,COUNTIF('업무중복도(데이터 입력)'!$M860:$S860,'자료입력 및 결과표시'!D$9)&gt;=1),4,0)</f>
        <v>0</v>
      </c>
      <c r="AH860" s="20" t="str">
        <f t="shared" si="259"/>
        <v>\\\0</v>
      </c>
      <c r="AI860" s="20" t="str">
        <f t="shared" si="260"/>
        <v>\\\0</v>
      </c>
      <c r="AJ860" s="20" t="str">
        <f t="shared" si="261"/>
        <v>\\\0</v>
      </c>
      <c r="AK860" s="20" t="str">
        <f t="shared" si="262"/>
        <v>\\\0</v>
      </c>
      <c r="AM860" s="63" t="str">
        <f ca="1">IFERROR(MATCH('자료입력 및 결과표시'!$U$4,OFFSET($AH$3,$AM859,,1000),0)+$AM859,"")</f>
        <v/>
      </c>
      <c r="AN860" s="63" t="str">
        <f ca="1">IFERROR(MATCH('자료입력 및 결과표시'!$V$4,OFFSET($AI$3,$AN859,,1000),0)+$AN859,"")</f>
        <v/>
      </c>
      <c r="AO860" s="63" t="str">
        <f ca="1">IFERROR(MATCH('자료입력 및 결과표시'!$W$4,OFFSET($AJ$3,$AO859,,1000),0)+$AO859,"")</f>
        <v/>
      </c>
      <c r="AP860" s="63" t="str">
        <f ca="1">IFERROR(MATCH('자료입력 및 결과표시'!$X$4,OFFSET($AK$3,$AP859,,1000),0)+$AP859,"")</f>
        <v/>
      </c>
      <c r="AQ860" s="63" t="str">
        <f t="shared" ca="1" si="263"/>
        <v/>
      </c>
      <c r="AR860" s="63" t="str">
        <f t="shared" ca="1" si="264"/>
        <v/>
      </c>
      <c r="AS860" s="63" t="str">
        <f t="shared" ca="1" si="265"/>
        <v/>
      </c>
      <c r="AT860" s="63" t="str">
        <f t="shared" ca="1" si="266"/>
        <v/>
      </c>
      <c r="AU860" s="63" t="str">
        <f t="shared" ca="1" si="267"/>
        <v/>
      </c>
      <c r="AV860" s="63" t="str">
        <f t="shared" ca="1" si="268"/>
        <v/>
      </c>
      <c r="AW860" s="63" t="str">
        <f t="shared" ca="1" si="269"/>
        <v/>
      </c>
      <c r="AX860" s="63" t="str">
        <f t="shared" ca="1" si="270"/>
        <v/>
      </c>
      <c r="BC860"/>
    </row>
    <row r="861" spans="1:55" ht="16.5" x14ac:dyDescent="0.15">
      <c r="A861" s="60" t="str">
        <f ca="1">IFERROR(MATCH('자료입력 및 결과표시'!$A$4,OFFSET($I$3,$A860,,1000),0)+$A860,"")</f>
        <v/>
      </c>
      <c r="B861" s="60" t="str">
        <f t="shared" ca="1" si="271"/>
        <v/>
      </c>
      <c r="H861" s="18">
        <f t="shared" si="254"/>
        <v>0</v>
      </c>
      <c r="I861" s="129"/>
      <c r="J861" s="130"/>
      <c r="K861" s="131"/>
      <c r="L861" s="132"/>
      <c r="M861" s="113"/>
      <c r="N861" s="114"/>
      <c r="O861" s="114"/>
      <c r="P861" s="114"/>
      <c r="Q861" s="114"/>
      <c r="R861" s="114"/>
      <c r="S861" s="115"/>
      <c r="T861" s="116"/>
      <c r="U861" s="133"/>
      <c r="V861" s="134"/>
      <c r="W861" s="135"/>
      <c r="X861" s="141">
        <f t="shared" si="255"/>
        <v>0</v>
      </c>
      <c r="Y861" s="142">
        <f t="shared" si="256"/>
        <v>0</v>
      </c>
      <c r="Z861" s="142">
        <f t="shared" si="257"/>
        <v>0</v>
      </c>
      <c r="AA861" s="143">
        <f t="shared" si="258"/>
        <v>0</v>
      </c>
      <c r="AC861" s="53">
        <f>IF(AND(NOT(X861=0),$I861='자료입력 및 결과표시'!$A$4,COUNTIF('업무중복도(데이터 입력)'!$M861:$S861,'자료입력 및 결과표시'!A$9)&gt;=1),1,0)</f>
        <v>0</v>
      </c>
      <c r="AD861" s="53">
        <f>IF(AND(NOT(Y861=0),$I861='자료입력 및 결과표시'!$A$4,COUNTIF('업무중복도(데이터 입력)'!$M861:$S861,'자료입력 및 결과표시'!B$9)&gt;=1),2,0)</f>
        <v>0</v>
      </c>
      <c r="AE861" s="53">
        <f>IF(AND(NOT(Z861=0),$I861='자료입력 및 결과표시'!$A$4,COUNTIF('업무중복도(데이터 입력)'!$M861:$S861,'자료입력 및 결과표시'!C$9)&gt;=1),3,0)</f>
        <v>0</v>
      </c>
      <c r="AF861" s="53">
        <f>IF(AND(NOT(AA861=0),$I861='자료입력 및 결과표시'!$A$4,COUNTIF('업무중복도(데이터 입력)'!$M861:$S861,'자료입력 및 결과표시'!D$9)&gt;=1),4,0)</f>
        <v>0</v>
      </c>
      <c r="AH861" s="20" t="str">
        <f t="shared" si="259"/>
        <v>\\\0</v>
      </c>
      <c r="AI861" s="20" t="str">
        <f t="shared" si="260"/>
        <v>\\\0</v>
      </c>
      <c r="AJ861" s="20" t="str">
        <f t="shared" si="261"/>
        <v>\\\0</v>
      </c>
      <c r="AK861" s="20" t="str">
        <f t="shared" si="262"/>
        <v>\\\0</v>
      </c>
      <c r="AM861" s="63" t="str">
        <f ca="1">IFERROR(MATCH('자료입력 및 결과표시'!$U$4,OFFSET($AH$3,$AM860,,1000),0)+$AM860,"")</f>
        <v/>
      </c>
      <c r="AN861" s="63" t="str">
        <f ca="1">IFERROR(MATCH('자료입력 및 결과표시'!$V$4,OFFSET($AI$3,$AN860,,1000),0)+$AN860,"")</f>
        <v/>
      </c>
      <c r="AO861" s="63" t="str">
        <f ca="1">IFERROR(MATCH('자료입력 및 결과표시'!$W$4,OFFSET($AJ$3,$AO860,,1000),0)+$AO860,"")</f>
        <v/>
      </c>
      <c r="AP861" s="63" t="str">
        <f ca="1">IFERROR(MATCH('자료입력 및 결과표시'!$X$4,OFFSET($AK$3,$AP860,,1000),0)+$AP860,"")</f>
        <v/>
      </c>
      <c r="AQ861" s="63" t="str">
        <f t="shared" ca="1" si="263"/>
        <v/>
      </c>
      <c r="AR861" s="63" t="str">
        <f t="shared" ca="1" si="264"/>
        <v/>
      </c>
      <c r="AS861" s="63" t="str">
        <f t="shared" ca="1" si="265"/>
        <v/>
      </c>
      <c r="AT861" s="63" t="str">
        <f t="shared" ca="1" si="266"/>
        <v/>
      </c>
      <c r="AU861" s="63" t="str">
        <f t="shared" ca="1" si="267"/>
        <v/>
      </c>
      <c r="AV861" s="63" t="str">
        <f t="shared" ca="1" si="268"/>
        <v/>
      </c>
      <c r="AW861" s="63" t="str">
        <f t="shared" ca="1" si="269"/>
        <v/>
      </c>
      <c r="AX861" s="63" t="str">
        <f t="shared" ca="1" si="270"/>
        <v/>
      </c>
      <c r="BC861"/>
    </row>
    <row r="862" spans="1:55" ht="16.5" x14ac:dyDescent="0.15">
      <c r="A862" s="60" t="str">
        <f ca="1">IFERROR(MATCH('자료입력 및 결과표시'!$A$4,OFFSET($I$3,$A861,,1000),0)+$A861,"")</f>
        <v/>
      </c>
      <c r="B862" s="60" t="str">
        <f t="shared" ca="1" si="271"/>
        <v/>
      </c>
      <c r="H862" s="18">
        <f t="shared" si="254"/>
        <v>0</v>
      </c>
      <c r="I862" s="129"/>
      <c r="J862" s="130"/>
      <c r="K862" s="131"/>
      <c r="L862" s="132"/>
      <c r="M862" s="113"/>
      <c r="N862" s="114"/>
      <c r="O862" s="114"/>
      <c r="P862" s="114"/>
      <c r="Q862" s="114"/>
      <c r="R862" s="114"/>
      <c r="S862" s="115"/>
      <c r="T862" s="116"/>
      <c r="U862" s="133"/>
      <c r="V862" s="134"/>
      <c r="W862" s="135"/>
      <c r="X862" s="141">
        <f t="shared" si="255"/>
        <v>0</v>
      </c>
      <c r="Y862" s="142">
        <f t="shared" si="256"/>
        <v>0</v>
      </c>
      <c r="Z862" s="142">
        <f t="shared" si="257"/>
        <v>0</v>
      </c>
      <c r="AA862" s="143">
        <f t="shared" si="258"/>
        <v>0</v>
      </c>
      <c r="AC862" s="53">
        <f>IF(AND(NOT(X862=0),$I862='자료입력 및 결과표시'!$A$4,COUNTIF('업무중복도(데이터 입력)'!$M862:$S862,'자료입력 및 결과표시'!A$9)&gt;=1),1,0)</f>
        <v>0</v>
      </c>
      <c r="AD862" s="53">
        <f>IF(AND(NOT(Y862=0),$I862='자료입력 및 결과표시'!$A$4,COUNTIF('업무중복도(데이터 입력)'!$M862:$S862,'자료입력 및 결과표시'!B$9)&gt;=1),2,0)</f>
        <v>0</v>
      </c>
      <c r="AE862" s="53">
        <f>IF(AND(NOT(Z862=0),$I862='자료입력 및 결과표시'!$A$4,COUNTIF('업무중복도(데이터 입력)'!$M862:$S862,'자료입력 및 결과표시'!C$9)&gt;=1),3,0)</f>
        <v>0</v>
      </c>
      <c r="AF862" s="53">
        <f>IF(AND(NOT(AA862=0),$I862='자료입력 및 결과표시'!$A$4,COUNTIF('업무중복도(데이터 입력)'!$M862:$S862,'자료입력 및 결과표시'!D$9)&gt;=1),4,0)</f>
        <v>0</v>
      </c>
      <c r="AH862" s="20" t="str">
        <f t="shared" si="259"/>
        <v>\\\0</v>
      </c>
      <c r="AI862" s="20" t="str">
        <f t="shared" si="260"/>
        <v>\\\0</v>
      </c>
      <c r="AJ862" s="20" t="str">
        <f t="shared" si="261"/>
        <v>\\\0</v>
      </c>
      <c r="AK862" s="20" t="str">
        <f t="shared" si="262"/>
        <v>\\\0</v>
      </c>
      <c r="AM862" s="63" t="str">
        <f ca="1">IFERROR(MATCH('자료입력 및 결과표시'!$U$4,OFFSET($AH$3,$AM861,,1000),0)+$AM861,"")</f>
        <v/>
      </c>
      <c r="AN862" s="63" t="str">
        <f ca="1">IFERROR(MATCH('자료입력 및 결과표시'!$V$4,OFFSET($AI$3,$AN861,,1000),0)+$AN861,"")</f>
        <v/>
      </c>
      <c r="AO862" s="63" t="str">
        <f ca="1">IFERROR(MATCH('자료입력 및 결과표시'!$W$4,OFFSET($AJ$3,$AO861,,1000),0)+$AO861,"")</f>
        <v/>
      </c>
      <c r="AP862" s="63" t="str">
        <f ca="1">IFERROR(MATCH('자료입력 및 결과표시'!$X$4,OFFSET($AK$3,$AP861,,1000),0)+$AP861,"")</f>
        <v/>
      </c>
      <c r="AQ862" s="63" t="str">
        <f t="shared" ca="1" si="263"/>
        <v/>
      </c>
      <c r="AR862" s="63" t="str">
        <f t="shared" ca="1" si="264"/>
        <v/>
      </c>
      <c r="AS862" s="63" t="str">
        <f t="shared" ca="1" si="265"/>
        <v/>
      </c>
      <c r="AT862" s="63" t="str">
        <f t="shared" ca="1" si="266"/>
        <v/>
      </c>
      <c r="AU862" s="63" t="str">
        <f t="shared" ca="1" si="267"/>
        <v/>
      </c>
      <c r="AV862" s="63" t="str">
        <f t="shared" ca="1" si="268"/>
        <v/>
      </c>
      <c r="AW862" s="63" t="str">
        <f t="shared" ca="1" si="269"/>
        <v/>
      </c>
      <c r="AX862" s="63" t="str">
        <f t="shared" ca="1" si="270"/>
        <v/>
      </c>
      <c r="BC862"/>
    </row>
    <row r="863" spans="1:55" ht="16.5" x14ac:dyDescent="0.15">
      <c r="A863" s="60" t="str">
        <f ca="1">IFERROR(MATCH('자료입력 및 결과표시'!$A$4,OFFSET($I$3,$A862,,1000),0)+$A862,"")</f>
        <v/>
      </c>
      <c r="B863" s="60" t="str">
        <f t="shared" ca="1" si="271"/>
        <v/>
      </c>
      <c r="H863" s="18">
        <f t="shared" si="254"/>
        <v>0</v>
      </c>
      <c r="I863" s="129"/>
      <c r="J863" s="130"/>
      <c r="K863" s="131"/>
      <c r="L863" s="132"/>
      <c r="M863" s="113"/>
      <c r="N863" s="114"/>
      <c r="O863" s="114"/>
      <c r="P863" s="114"/>
      <c r="Q863" s="114"/>
      <c r="R863" s="114"/>
      <c r="S863" s="115"/>
      <c r="T863" s="116"/>
      <c r="U863" s="133"/>
      <c r="V863" s="134"/>
      <c r="W863" s="135"/>
      <c r="X863" s="141">
        <f t="shared" si="255"/>
        <v>0</v>
      </c>
      <c r="Y863" s="142">
        <f t="shared" si="256"/>
        <v>0</v>
      </c>
      <c r="Z863" s="142">
        <f t="shared" si="257"/>
        <v>0</v>
      </c>
      <c r="AA863" s="143">
        <f t="shared" si="258"/>
        <v>0</v>
      </c>
      <c r="AC863" s="53">
        <f>IF(AND(NOT(X863=0),$I863='자료입력 및 결과표시'!$A$4,COUNTIF('업무중복도(데이터 입력)'!$M863:$S863,'자료입력 및 결과표시'!A$9)&gt;=1),1,0)</f>
        <v>0</v>
      </c>
      <c r="AD863" s="53">
        <f>IF(AND(NOT(Y863=0),$I863='자료입력 및 결과표시'!$A$4,COUNTIF('업무중복도(데이터 입력)'!$M863:$S863,'자료입력 및 결과표시'!B$9)&gt;=1),2,0)</f>
        <v>0</v>
      </c>
      <c r="AE863" s="53">
        <f>IF(AND(NOT(Z863=0),$I863='자료입력 및 결과표시'!$A$4,COUNTIF('업무중복도(데이터 입력)'!$M863:$S863,'자료입력 및 결과표시'!C$9)&gt;=1),3,0)</f>
        <v>0</v>
      </c>
      <c r="AF863" s="53">
        <f>IF(AND(NOT(AA863=0),$I863='자료입력 및 결과표시'!$A$4,COUNTIF('업무중복도(데이터 입력)'!$M863:$S863,'자료입력 및 결과표시'!D$9)&gt;=1),4,0)</f>
        <v>0</v>
      </c>
      <c r="AH863" s="20" t="str">
        <f t="shared" si="259"/>
        <v>\\\0</v>
      </c>
      <c r="AI863" s="20" t="str">
        <f t="shared" si="260"/>
        <v>\\\0</v>
      </c>
      <c r="AJ863" s="20" t="str">
        <f t="shared" si="261"/>
        <v>\\\0</v>
      </c>
      <c r="AK863" s="20" t="str">
        <f t="shared" si="262"/>
        <v>\\\0</v>
      </c>
      <c r="AM863" s="63" t="str">
        <f ca="1">IFERROR(MATCH('자료입력 및 결과표시'!$U$4,OFFSET($AH$3,$AM862,,1000),0)+$AM862,"")</f>
        <v/>
      </c>
      <c r="AN863" s="63" t="str">
        <f ca="1">IFERROR(MATCH('자료입력 및 결과표시'!$V$4,OFFSET($AI$3,$AN862,,1000),0)+$AN862,"")</f>
        <v/>
      </c>
      <c r="AO863" s="63" t="str">
        <f ca="1">IFERROR(MATCH('자료입력 및 결과표시'!$W$4,OFFSET($AJ$3,$AO862,,1000),0)+$AO862,"")</f>
        <v/>
      </c>
      <c r="AP863" s="63" t="str">
        <f ca="1">IFERROR(MATCH('자료입력 및 결과표시'!$X$4,OFFSET($AK$3,$AP862,,1000),0)+$AP862,"")</f>
        <v/>
      </c>
      <c r="AQ863" s="63" t="str">
        <f t="shared" ca="1" si="263"/>
        <v/>
      </c>
      <c r="AR863" s="63" t="str">
        <f t="shared" ca="1" si="264"/>
        <v/>
      </c>
      <c r="AS863" s="63" t="str">
        <f t="shared" ca="1" si="265"/>
        <v/>
      </c>
      <c r="AT863" s="63" t="str">
        <f t="shared" ca="1" si="266"/>
        <v/>
      </c>
      <c r="AU863" s="63" t="str">
        <f t="shared" ca="1" si="267"/>
        <v/>
      </c>
      <c r="AV863" s="63" t="str">
        <f t="shared" ca="1" si="268"/>
        <v/>
      </c>
      <c r="AW863" s="63" t="str">
        <f t="shared" ca="1" si="269"/>
        <v/>
      </c>
      <c r="AX863" s="63" t="str">
        <f t="shared" ca="1" si="270"/>
        <v/>
      </c>
      <c r="BC863"/>
    </row>
    <row r="864" spans="1:55" ht="16.5" x14ac:dyDescent="0.15">
      <c r="A864" s="60" t="str">
        <f ca="1">IFERROR(MATCH('자료입력 및 결과표시'!$A$4,OFFSET($I$3,$A863,,1000),0)+$A863,"")</f>
        <v/>
      </c>
      <c r="B864" s="60" t="str">
        <f t="shared" ca="1" si="271"/>
        <v/>
      </c>
      <c r="H864" s="18">
        <f t="shared" si="254"/>
        <v>0</v>
      </c>
      <c r="I864" s="129"/>
      <c r="J864" s="130"/>
      <c r="K864" s="131"/>
      <c r="L864" s="132"/>
      <c r="M864" s="113"/>
      <c r="N864" s="114"/>
      <c r="O864" s="114"/>
      <c r="P864" s="114"/>
      <c r="Q864" s="114"/>
      <c r="R864" s="114"/>
      <c r="S864" s="115"/>
      <c r="T864" s="116"/>
      <c r="U864" s="133"/>
      <c r="V864" s="134"/>
      <c r="W864" s="135"/>
      <c r="X864" s="141">
        <f t="shared" si="255"/>
        <v>0</v>
      </c>
      <c r="Y864" s="142">
        <f t="shared" si="256"/>
        <v>0</v>
      </c>
      <c r="Z864" s="142">
        <f t="shared" si="257"/>
        <v>0</v>
      </c>
      <c r="AA864" s="143">
        <f t="shared" si="258"/>
        <v>0</v>
      </c>
      <c r="AC864" s="53">
        <f>IF(AND(NOT(X864=0),$I864='자료입력 및 결과표시'!$A$4,COUNTIF('업무중복도(데이터 입력)'!$M864:$S864,'자료입력 및 결과표시'!A$9)&gt;=1),1,0)</f>
        <v>0</v>
      </c>
      <c r="AD864" s="53">
        <f>IF(AND(NOT(Y864=0),$I864='자료입력 및 결과표시'!$A$4,COUNTIF('업무중복도(데이터 입력)'!$M864:$S864,'자료입력 및 결과표시'!B$9)&gt;=1),2,0)</f>
        <v>0</v>
      </c>
      <c r="AE864" s="53">
        <f>IF(AND(NOT(Z864=0),$I864='자료입력 및 결과표시'!$A$4,COUNTIF('업무중복도(데이터 입력)'!$M864:$S864,'자료입력 및 결과표시'!C$9)&gt;=1),3,0)</f>
        <v>0</v>
      </c>
      <c r="AF864" s="53">
        <f>IF(AND(NOT(AA864=0),$I864='자료입력 및 결과표시'!$A$4,COUNTIF('업무중복도(데이터 입력)'!$M864:$S864,'자료입력 및 결과표시'!D$9)&gt;=1),4,0)</f>
        <v>0</v>
      </c>
      <c r="AH864" s="20" t="str">
        <f t="shared" si="259"/>
        <v>\\\0</v>
      </c>
      <c r="AI864" s="20" t="str">
        <f t="shared" si="260"/>
        <v>\\\0</v>
      </c>
      <c r="AJ864" s="20" t="str">
        <f t="shared" si="261"/>
        <v>\\\0</v>
      </c>
      <c r="AK864" s="20" t="str">
        <f t="shared" si="262"/>
        <v>\\\0</v>
      </c>
      <c r="AM864" s="63" t="str">
        <f ca="1">IFERROR(MATCH('자료입력 및 결과표시'!$U$4,OFFSET($AH$3,$AM863,,1000),0)+$AM863,"")</f>
        <v/>
      </c>
      <c r="AN864" s="63" t="str">
        <f ca="1">IFERROR(MATCH('자료입력 및 결과표시'!$V$4,OFFSET($AI$3,$AN863,,1000),0)+$AN863,"")</f>
        <v/>
      </c>
      <c r="AO864" s="63" t="str">
        <f ca="1">IFERROR(MATCH('자료입력 및 결과표시'!$W$4,OFFSET($AJ$3,$AO863,,1000),0)+$AO863,"")</f>
        <v/>
      </c>
      <c r="AP864" s="63" t="str">
        <f ca="1">IFERROR(MATCH('자료입력 및 결과표시'!$X$4,OFFSET($AK$3,$AP863,,1000),0)+$AP863,"")</f>
        <v/>
      </c>
      <c r="AQ864" s="63" t="str">
        <f t="shared" ca="1" si="263"/>
        <v/>
      </c>
      <c r="AR864" s="63" t="str">
        <f t="shared" ca="1" si="264"/>
        <v/>
      </c>
      <c r="AS864" s="63" t="str">
        <f t="shared" ca="1" si="265"/>
        <v/>
      </c>
      <c r="AT864" s="63" t="str">
        <f t="shared" ca="1" si="266"/>
        <v/>
      </c>
      <c r="AU864" s="63" t="str">
        <f t="shared" ca="1" si="267"/>
        <v/>
      </c>
      <c r="AV864" s="63" t="str">
        <f t="shared" ca="1" si="268"/>
        <v/>
      </c>
      <c r="AW864" s="63" t="str">
        <f t="shared" ca="1" si="269"/>
        <v/>
      </c>
      <c r="AX864" s="63" t="str">
        <f t="shared" ca="1" si="270"/>
        <v/>
      </c>
      <c r="BC864"/>
    </row>
    <row r="865" spans="1:55" ht="16.5" x14ac:dyDescent="0.15">
      <c r="A865" s="60" t="str">
        <f ca="1">IFERROR(MATCH('자료입력 및 결과표시'!$A$4,OFFSET($I$3,$A864,,1000),0)+$A864,"")</f>
        <v/>
      </c>
      <c r="B865" s="60" t="str">
        <f t="shared" ca="1" si="271"/>
        <v/>
      </c>
      <c r="H865" s="18">
        <f t="shared" si="254"/>
        <v>0</v>
      </c>
      <c r="I865" s="129"/>
      <c r="J865" s="130"/>
      <c r="K865" s="131"/>
      <c r="L865" s="132"/>
      <c r="M865" s="113"/>
      <c r="N865" s="114"/>
      <c r="O865" s="114"/>
      <c r="P865" s="114"/>
      <c r="Q865" s="114"/>
      <c r="R865" s="114"/>
      <c r="S865" s="115"/>
      <c r="T865" s="116"/>
      <c r="U865" s="133"/>
      <c r="V865" s="134"/>
      <c r="W865" s="135"/>
      <c r="X865" s="141">
        <f t="shared" si="255"/>
        <v>0</v>
      </c>
      <c r="Y865" s="142">
        <f t="shared" si="256"/>
        <v>0</v>
      </c>
      <c r="Z865" s="142">
        <f t="shared" si="257"/>
        <v>0</v>
      </c>
      <c r="AA865" s="143">
        <f t="shared" si="258"/>
        <v>0</v>
      </c>
      <c r="AC865" s="53">
        <f>IF(AND(NOT(X865=0),$I865='자료입력 및 결과표시'!$A$4,COUNTIF('업무중복도(데이터 입력)'!$M865:$S865,'자료입력 및 결과표시'!A$9)&gt;=1),1,0)</f>
        <v>0</v>
      </c>
      <c r="AD865" s="53">
        <f>IF(AND(NOT(Y865=0),$I865='자료입력 및 결과표시'!$A$4,COUNTIF('업무중복도(데이터 입력)'!$M865:$S865,'자료입력 및 결과표시'!B$9)&gt;=1),2,0)</f>
        <v>0</v>
      </c>
      <c r="AE865" s="53">
        <f>IF(AND(NOT(Z865=0),$I865='자료입력 및 결과표시'!$A$4,COUNTIF('업무중복도(데이터 입력)'!$M865:$S865,'자료입력 및 결과표시'!C$9)&gt;=1),3,0)</f>
        <v>0</v>
      </c>
      <c r="AF865" s="53">
        <f>IF(AND(NOT(AA865=0),$I865='자료입력 및 결과표시'!$A$4,COUNTIF('업무중복도(데이터 입력)'!$M865:$S865,'자료입력 및 결과표시'!D$9)&gt;=1),4,0)</f>
        <v>0</v>
      </c>
      <c r="AH865" s="20" t="str">
        <f t="shared" si="259"/>
        <v>\\\0</v>
      </c>
      <c r="AI865" s="20" t="str">
        <f t="shared" si="260"/>
        <v>\\\0</v>
      </c>
      <c r="AJ865" s="20" t="str">
        <f t="shared" si="261"/>
        <v>\\\0</v>
      </c>
      <c r="AK865" s="20" t="str">
        <f t="shared" si="262"/>
        <v>\\\0</v>
      </c>
      <c r="AM865" s="63" t="str">
        <f ca="1">IFERROR(MATCH('자료입력 및 결과표시'!$U$4,OFFSET($AH$3,$AM864,,1000),0)+$AM864,"")</f>
        <v/>
      </c>
      <c r="AN865" s="63" t="str">
        <f ca="1">IFERROR(MATCH('자료입력 및 결과표시'!$V$4,OFFSET($AI$3,$AN864,,1000),0)+$AN864,"")</f>
        <v/>
      </c>
      <c r="AO865" s="63" t="str">
        <f ca="1">IFERROR(MATCH('자료입력 및 결과표시'!$W$4,OFFSET($AJ$3,$AO864,,1000),0)+$AO864,"")</f>
        <v/>
      </c>
      <c r="AP865" s="63" t="str">
        <f ca="1">IFERROR(MATCH('자료입력 및 결과표시'!$X$4,OFFSET($AK$3,$AP864,,1000),0)+$AP864,"")</f>
        <v/>
      </c>
      <c r="AQ865" s="63" t="str">
        <f t="shared" ca="1" si="263"/>
        <v/>
      </c>
      <c r="AR865" s="63" t="str">
        <f t="shared" ca="1" si="264"/>
        <v/>
      </c>
      <c r="AS865" s="63" t="str">
        <f t="shared" ca="1" si="265"/>
        <v/>
      </c>
      <c r="AT865" s="63" t="str">
        <f t="shared" ca="1" si="266"/>
        <v/>
      </c>
      <c r="AU865" s="63" t="str">
        <f t="shared" ca="1" si="267"/>
        <v/>
      </c>
      <c r="AV865" s="63" t="str">
        <f t="shared" ca="1" si="268"/>
        <v/>
      </c>
      <c r="AW865" s="63" t="str">
        <f t="shared" ca="1" si="269"/>
        <v/>
      </c>
      <c r="AX865" s="63" t="str">
        <f t="shared" ca="1" si="270"/>
        <v/>
      </c>
      <c r="BC865"/>
    </row>
    <row r="866" spans="1:55" ht="16.5" x14ac:dyDescent="0.15">
      <c r="A866" s="60" t="str">
        <f ca="1">IFERROR(MATCH('자료입력 및 결과표시'!$A$4,OFFSET($I$3,$A865,,1000),0)+$A865,"")</f>
        <v/>
      </c>
      <c r="B866" s="60" t="str">
        <f t="shared" ca="1" si="271"/>
        <v/>
      </c>
      <c r="H866" s="18">
        <f t="shared" si="254"/>
        <v>0</v>
      </c>
      <c r="I866" s="129"/>
      <c r="J866" s="130"/>
      <c r="K866" s="131"/>
      <c r="L866" s="132"/>
      <c r="M866" s="113"/>
      <c r="N866" s="114"/>
      <c r="O866" s="114"/>
      <c r="P866" s="114"/>
      <c r="Q866" s="114"/>
      <c r="R866" s="114"/>
      <c r="S866" s="115"/>
      <c r="T866" s="116"/>
      <c r="U866" s="133"/>
      <c r="V866" s="134"/>
      <c r="W866" s="135"/>
      <c r="X866" s="141">
        <f t="shared" si="255"/>
        <v>0</v>
      </c>
      <c r="Y866" s="142">
        <f t="shared" si="256"/>
        <v>0</v>
      </c>
      <c r="Z866" s="142">
        <f t="shared" si="257"/>
        <v>0</v>
      </c>
      <c r="AA866" s="143">
        <f t="shared" si="258"/>
        <v>0</v>
      </c>
      <c r="AC866" s="53">
        <f>IF(AND(NOT(X866=0),$I866='자료입력 및 결과표시'!$A$4,COUNTIF('업무중복도(데이터 입력)'!$M866:$S866,'자료입력 및 결과표시'!A$9)&gt;=1),1,0)</f>
        <v>0</v>
      </c>
      <c r="AD866" s="53">
        <f>IF(AND(NOT(Y866=0),$I866='자료입력 및 결과표시'!$A$4,COUNTIF('업무중복도(데이터 입력)'!$M866:$S866,'자료입력 및 결과표시'!B$9)&gt;=1),2,0)</f>
        <v>0</v>
      </c>
      <c r="AE866" s="53">
        <f>IF(AND(NOT(Z866=0),$I866='자료입력 및 결과표시'!$A$4,COUNTIF('업무중복도(데이터 입력)'!$M866:$S866,'자료입력 및 결과표시'!C$9)&gt;=1),3,0)</f>
        <v>0</v>
      </c>
      <c r="AF866" s="53">
        <f>IF(AND(NOT(AA866=0),$I866='자료입력 및 결과표시'!$A$4,COUNTIF('업무중복도(데이터 입력)'!$M866:$S866,'자료입력 및 결과표시'!D$9)&gt;=1),4,0)</f>
        <v>0</v>
      </c>
      <c r="AH866" s="20" t="str">
        <f t="shared" si="259"/>
        <v>\\\0</v>
      </c>
      <c r="AI866" s="20" t="str">
        <f t="shared" si="260"/>
        <v>\\\0</v>
      </c>
      <c r="AJ866" s="20" t="str">
        <f t="shared" si="261"/>
        <v>\\\0</v>
      </c>
      <c r="AK866" s="20" t="str">
        <f t="shared" si="262"/>
        <v>\\\0</v>
      </c>
      <c r="AM866" s="63" t="str">
        <f ca="1">IFERROR(MATCH('자료입력 및 결과표시'!$U$4,OFFSET($AH$3,$AM865,,1000),0)+$AM865,"")</f>
        <v/>
      </c>
      <c r="AN866" s="63" t="str">
        <f ca="1">IFERROR(MATCH('자료입력 및 결과표시'!$V$4,OFFSET($AI$3,$AN865,,1000),0)+$AN865,"")</f>
        <v/>
      </c>
      <c r="AO866" s="63" t="str">
        <f ca="1">IFERROR(MATCH('자료입력 및 결과표시'!$W$4,OFFSET($AJ$3,$AO865,,1000),0)+$AO865,"")</f>
        <v/>
      </c>
      <c r="AP866" s="63" t="str">
        <f ca="1">IFERROR(MATCH('자료입력 및 결과표시'!$X$4,OFFSET($AK$3,$AP865,,1000),0)+$AP865,"")</f>
        <v/>
      </c>
      <c r="AQ866" s="63" t="str">
        <f t="shared" ca="1" si="263"/>
        <v/>
      </c>
      <c r="AR866" s="63" t="str">
        <f t="shared" ca="1" si="264"/>
        <v/>
      </c>
      <c r="AS866" s="63" t="str">
        <f t="shared" ca="1" si="265"/>
        <v/>
      </c>
      <c r="AT866" s="63" t="str">
        <f t="shared" ca="1" si="266"/>
        <v/>
      </c>
      <c r="AU866" s="63" t="str">
        <f t="shared" ca="1" si="267"/>
        <v/>
      </c>
      <c r="AV866" s="63" t="str">
        <f t="shared" ca="1" si="268"/>
        <v/>
      </c>
      <c r="AW866" s="63" t="str">
        <f t="shared" ca="1" si="269"/>
        <v/>
      </c>
      <c r="AX866" s="63" t="str">
        <f t="shared" ca="1" si="270"/>
        <v/>
      </c>
      <c r="BC866"/>
    </row>
    <row r="867" spans="1:55" ht="16.5" x14ac:dyDescent="0.15">
      <c r="A867" s="60" t="str">
        <f ca="1">IFERROR(MATCH('자료입력 및 결과표시'!$A$4,OFFSET($I$3,$A866,,1000),0)+$A866,"")</f>
        <v/>
      </c>
      <c r="B867" s="60" t="str">
        <f t="shared" ca="1" si="271"/>
        <v/>
      </c>
      <c r="H867" s="18">
        <f t="shared" si="254"/>
        <v>0</v>
      </c>
      <c r="I867" s="129"/>
      <c r="J867" s="130"/>
      <c r="K867" s="131"/>
      <c r="L867" s="132"/>
      <c r="M867" s="113"/>
      <c r="N867" s="114"/>
      <c r="O867" s="114"/>
      <c r="P867" s="114"/>
      <c r="Q867" s="114"/>
      <c r="R867" s="114"/>
      <c r="S867" s="115"/>
      <c r="T867" s="116"/>
      <c r="U867" s="133"/>
      <c r="V867" s="134"/>
      <c r="W867" s="135"/>
      <c r="X867" s="141">
        <f t="shared" si="255"/>
        <v>0</v>
      </c>
      <c r="Y867" s="142">
        <f t="shared" si="256"/>
        <v>0</v>
      </c>
      <c r="Z867" s="142">
        <f t="shared" si="257"/>
        <v>0</v>
      </c>
      <c r="AA867" s="143">
        <f t="shared" si="258"/>
        <v>0</v>
      </c>
      <c r="AC867" s="53">
        <f>IF(AND(NOT(X867=0),$I867='자료입력 및 결과표시'!$A$4,COUNTIF('업무중복도(데이터 입력)'!$M867:$S867,'자료입력 및 결과표시'!A$9)&gt;=1),1,0)</f>
        <v>0</v>
      </c>
      <c r="AD867" s="53">
        <f>IF(AND(NOT(Y867=0),$I867='자료입력 및 결과표시'!$A$4,COUNTIF('업무중복도(데이터 입력)'!$M867:$S867,'자료입력 및 결과표시'!B$9)&gt;=1),2,0)</f>
        <v>0</v>
      </c>
      <c r="AE867" s="53">
        <f>IF(AND(NOT(Z867=0),$I867='자료입력 및 결과표시'!$A$4,COUNTIF('업무중복도(데이터 입력)'!$M867:$S867,'자료입력 및 결과표시'!C$9)&gt;=1),3,0)</f>
        <v>0</v>
      </c>
      <c r="AF867" s="53">
        <f>IF(AND(NOT(AA867=0),$I867='자료입력 및 결과표시'!$A$4,COUNTIF('업무중복도(데이터 입력)'!$M867:$S867,'자료입력 및 결과표시'!D$9)&gt;=1),4,0)</f>
        <v>0</v>
      </c>
      <c r="AH867" s="20" t="str">
        <f t="shared" si="259"/>
        <v>\\\0</v>
      </c>
      <c r="AI867" s="20" t="str">
        <f t="shared" si="260"/>
        <v>\\\0</v>
      </c>
      <c r="AJ867" s="20" t="str">
        <f t="shared" si="261"/>
        <v>\\\0</v>
      </c>
      <c r="AK867" s="20" t="str">
        <f t="shared" si="262"/>
        <v>\\\0</v>
      </c>
      <c r="AM867" s="63" t="str">
        <f ca="1">IFERROR(MATCH('자료입력 및 결과표시'!$U$4,OFFSET($AH$3,$AM866,,1000),0)+$AM866,"")</f>
        <v/>
      </c>
      <c r="AN867" s="63" t="str">
        <f ca="1">IFERROR(MATCH('자료입력 및 결과표시'!$V$4,OFFSET($AI$3,$AN866,,1000),0)+$AN866,"")</f>
        <v/>
      </c>
      <c r="AO867" s="63" t="str">
        <f ca="1">IFERROR(MATCH('자료입력 및 결과표시'!$W$4,OFFSET($AJ$3,$AO866,,1000),0)+$AO866,"")</f>
        <v/>
      </c>
      <c r="AP867" s="63" t="str">
        <f ca="1">IFERROR(MATCH('자료입력 및 결과표시'!$X$4,OFFSET($AK$3,$AP866,,1000),0)+$AP866,"")</f>
        <v/>
      </c>
      <c r="AQ867" s="63" t="str">
        <f t="shared" ca="1" si="263"/>
        <v/>
      </c>
      <c r="AR867" s="63" t="str">
        <f t="shared" ca="1" si="264"/>
        <v/>
      </c>
      <c r="AS867" s="63" t="str">
        <f t="shared" ca="1" si="265"/>
        <v/>
      </c>
      <c r="AT867" s="63" t="str">
        <f t="shared" ca="1" si="266"/>
        <v/>
      </c>
      <c r="AU867" s="63" t="str">
        <f t="shared" ca="1" si="267"/>
        <v/>
      </c>
      <c r="AV867" s="63" t="str">
        <f t="shared" ca="1" si="268"/>
        <v/>
      </c>
      <c r="AW867" s="63" t="str">
        <f t="shared" ca="1" si="269"/>
        <v/>
      </c>
      <c r="AX867" s="63" t="str">
        <f t="shared" ca="1" si="270"/>
        <v/>
      </c>
      <c r="BC867"/>
    </row>
    <row r="868" spans="1:55" ht="16.5" x14ac:dyDescent="0.15">
      <c r="A868" s="60" t="str">
        <f ca="1">IFERROR(MATCH('자료입력 및 결과표시'!$A$4,OFFSET($I$3,$A867,,1000),0)+$A867,"")</f>
        <v/>
      </c>
      <c r="B868" s="60" t="str">
        <f t="shared" ca="1" si="271"/>
        <v/>
      </c>
      <c r="H868" s="18">
        <f t="shared" si="254"/>
        <v>0</v>
      </c>
      <c r="I868" s="129"/>
      <c r="J868" s="130"/>
      <c r="K868" s="131"/>
      <c r="L868" s="132"/>
      <c r="M868" s="113"/>
      <c r="N868" s="114"/>
      <c r="O868" s="114"/>
      <c r="P868" s="114"/>
      <c r="Q868" s="114"/>
      <c r="R868" s="114"/>
      <c r="S868" s="115"/>
      <c r="T868" s="116"/>
      <c r="U868" s="133"/>
      <c r="V868" s="134"/>
      <c r="W868" s="135"/>
      <c r="X868" s="141">
        <f t="shared" si="255"/>
        <v>0</v>
      </c>
      <c r="Y868" s="142">
        <f t="shared" si="256"/>
        <v>0</v>
      </c>
      <c r="Z868" s="142">
        <f t="shared" si="257"/>
        <v>0</v>
      </c>
      <c r="AA868" s="143">
        <f t="shared" si="258"/>
        <v>0</v>
      </c>
      <c r="AC868" s="53">
        <f>IF(AND(NOT(X868=0),$I868='자료입력 및 결과표시'!$A$4,COUNTIF('업무중복도(데이터 입력)'!$M868:$S868,'자료입력 및 결과표시'!A$9)&gt;=1),1,0)</f>
        <v>0</v>
      </c>
      <c r="AD868" s="53">
        <f>IF(AND(NOT(Y868=0),$I868='자료입력 및 결과표시'!$A$4,COUNTIF('업무중복도(데이터 입력)'!$M868:$S868,'자료입력 및 결과표시'!B$9)&gt;=1),2,0)</f>
        <v>0</v>
      </c>
      <c r="AE868" s="53">
        <f>IF(AND(NOT(Z868=0),$I868='자료입력 및 결과표시'!$A$4,COUNTIF('업무중복도(데이터 입력)'!$M868:$S868,'자료입력 및 결과표시'!C$9)&gt;=1),3,0)</f>
        <v>0</v>
      </c>
      <c r="AF868" s="53">
        <f>IF(AND(NOT(AA868=0),$I868='자료입력 및 결과표시'!$A$4,COUNTIF('업무중복도(데이터 입력)'!$M868:$S868,'자료입력 및 결과표시'!D$9)&gt;=1),4,0)</f>
        <v>0</v>
      </c>
      <c r="AH868" s="20" t="str">
        <f t="shared" si="259"/>
        <v>\\\0</v>
      </c>
      <c r="AI868" s="20" t="str">
        <f t="shared" si="260"/>
        <v>\\\0</v>
      </c>
      <c r="AJ868" s="20" t="str">
        <f t="shared" si="261"/>
        <v>\\\0</v>
      </c>
      <c r="AK868" s="20" t="str">
        <f t="shared" si="262"/>
        <v>\\\0</v>
      </c>
      <c r="AM868" s="63" t="str">
        <f ca="1">IFERROR(MATCH('자료입력 및 결과표시'!$U$4,OFFSET($AH$3,$AM867,,1000),0)+$AM867,"")</f>
        <v/>
      </c>
      <c r="AN868" s="63" t="str">
        <f ca="1">IFERROR(MATCH('자료입력 및 결과표시'!$V$4,OFFSET($AI$3,$AN867,,1000),0)+$AN867,"")</f>
        <v/>
      </c>
      <c r="AO868" s="63" t="str">
        <f ca="1">IFERROR(MATCH('자료입력 및 결과표시'!$W$4,OFFSET($AJ$3,$AO867,,1000),0)+$AO867,"")</f>
        <v/>
      </c>
      <c r="AP868" s="63" t="str">
        <f ca="1">IFERROR(MATCH('자료입력 및 결과표시'!$X$4,OFFSET($AK$3,$AP867,,1000),0)+$AP867,"")</f>
        <v/>
      </c>
      <c r="AQ868" s="63" t="str">
        <f t="shared" ca="1" si="263"/>
        <v/>
      </c>
      <c r="AR868" s="63" t="str">
        <f t="shared" ca="1" si="264"/>
        <v/>
      </c>
      <c r="AS868" s="63" t="str">
        <f t="shared" ca="1" si="265"/>
        <v/>
      </c>
      <c r="AT868" s="63" t="str">
        <f t="shared" ca="1" si="266"/>
        <v/>
      </c>
      <c r="AU868" s="63" t="str">
        <f t="shared" ca="1" si="267"/>
        <v/>
      </c>
      <c r="AV868" s="63" t="str">
        <f t="shared" ca="1" si="268"/>
        <v/>
      </c>
      <c r="AW868" s="63" t="str">
        <f t="shared" ca="1" si="269"/>
        <v/>
      </c>
      <c r="AX868" s="63" t="str">
        <f t="shared" ca="1" si="270"/>
        <v/>
      </c>
      <c r="BC868"/>
    </row>
    <row r="869" spans="1:55" ht="16.5" x14ac:dyDescent="0.15">
      <c r="A869" s="60" t="str">
        <f ca="1">IFERROR(MATCH('자료입력 및 결과표시'!$A$4,OFFSET($I$3,$A868,,1000),0)+$A868,"")</f>
        <v/>
      </c>
      <c r="B869" s="60" t="str">
        <f t="shared" ca="1" si="271"/>
        <v/>
      </c>
      <c r="H869" s="18">
        <f t="shared" si="254"/>
        <v>0</v>
      </c>
      <c r="I869" s="129"/>
      <c r="J869" s="130"/>
      <c r="K869" s="131"/>
      <c r="L869" s="132"/>
      <c r="M869" s="113"/>
      <c r="N869" s="114"/>
      <c r="O869" s="114"/>
      <c r="P869" s="114"/>
      <c r="Q869" s="114"/>
      <c r="R869" s="114"/>
      <c r="S869" s="115"/>
      <c r="T869" s="116"/>
      <c r="U869" s="133"/>
      <c r="V869" s="134"/>
      <c r="W869" s="135"/>
      <c r="X869" s="141">
        <f t="shared" si="255"/>
        <v>0</v>
      </c>
      <c r="Y869" s="142">
        <f t="shared" si="256"/>
        <v>0</v>
      </c>
      <c r="Z869" s="142">
        <f t="shared" si="257"/>
        <v>0</v>
      </c>
      <c r="AA869" s="143">
        <f t="shared" si="258"/>
        <v>0</v>
      </c>
      <c r="AC869" s="53">
        <f>IF(AND(NOT(X869=0),$I869='자료입력 및 결과표시'!$A$4,COUNTIF('업무중복도(데이터 입력)'!$M869:$S869,'자료입력 및 결과표시'!A$9)&gt;=1),1,0)</f>
        <v>0</v>
      </c>
      <c r="AD869" s="53">
        <f>IF(AND(NOT(Y869=0),$I869='자료입력 및 결과표시'!$A$4,COUNTIF('업무중복도(데이터 입력)'!$M869:$S869,'자료입력 및 결과표시'!B$9)&gt;=1),2,0)</f>
        <v>0</v>
      </c>
      <c r="AE869" s="53">
        <f>IF(AND(NOT(Z869=0),$I869='자료입력 및 결과표시'!$A$4,COUNTIF('업무중복도(데이터 입력)'!$M869:$S869,'자료입력 및 결과표시'!C$9)&gt;=1),3,0)</f>
        <v>0</v>
      </c>
      <c r="AF869" s="53">
        <f>IF(AND(NOT(AA869=0),$I869='자료입력 및 결과표시'!$A$4,COUNTIF('업무중복도(데이터 입력)'!$M869:$S869,'자료입력 및 결과표시'!D$9)&gt;=1),4,0)</f>
        <v>0</v>
      </c>
      <c r="AH869" s="20" t="str">
        <f t="shared" si="259"/>
        <v>\\\0</v>
      </c>
      <c r="AI869" s="20" t="str">
        <f t="shared" si="260"/>
        <v>\\\0</v>
      </c>
      <c r="AJ869" s="20" t="str">
        <f t="shared" si="261"/>
        <v>\\\0</v>
      </c>
      <c r="AK869" s="20" t="str">
        <f t="shared" si="262"/>
        <v>\\\0</v>
      </c>
      <c r="AM869" s="63" t="str">
        <f ca="1">IFERROR(MATCH('자료입력 및 결과표시'!$U$4,OFFSET($AH$3,$AM868,,1000),0)+$AM868,"")</f>
        <v/>
      </c>
      <c r="AN869" s="63" t="str">
        <f ca="1">IFERROR(MATCH('자료입력 및 결과표시'!$V$4,OFFSET($AI$3,$AN868,,1000),0)+$AN868,"")</f>
        <v/>
      </c>
      <c r="AO869" s="63" t="str">
        <f ca="1">IFERROR(MATCH('자료입력 및 결과표시'!$W$4,OFFSET($AJ$3,$AO868,,1000),0)+$AO868,"")</f>
        <v/>
      </c>
      <c r="AP869" s="63" t="str">
        <f ca="1">IFERROR(MATCH('자료입력 및 결과표시'!$X$4,OFFSET($AK$3,$AP868,,1000),0)+$AP868,"")</f>
        <v/>
      </c>
      <c r="AQ869" s="63" t="str">
        <f t="shared" ca="1" si="263"/>
        <v/>
      </c>
      <c r="AR869" s="63" t="str">
        <f t="shared" ca="1" si="264"/>
        <v/>
      </c>
      <c r="AS869" s="63" t="str">
        <f t="shared" ca="1" si="265"/>
        <v/>
      </c>
      <c r="AT869" s="63" t="str">
        <f t="shared" ca="1" si="266"/>
        <v/>
      </c>
      <c r="AU869" s="63" t="str">
        <f t="shared" ca="1" si="267"/>
        <v/>
      </c>
      <c r="AV869" s="63" t="str">
        <f t="shared" ca="1" si="268"/>
        <v/>
      </c>
      <c r="AW869" s="63" t="str">
        <f t="shared" ca="1" si="269"/>
        <v/>
      </c>
      <c r="AX869" s="63" t="str">
        <f t="shared" ca="1" si="270"/>
        <v/>
      </c>
      <c r="BC869"/>
    </row>
    <row r="870" spans="1:55" ht="16.5" x14ac:dyDescent="0.15">
      <c r="A870" s="60" t="str">
        <f ca="1">IFERROR(MATCH('자료입력 및 결과표시'!$A$4,OFFSET($I$3,$A869,,1000),0)+$A869,"")</f>
        <v/>
      </c>
      <c r="B870" s="60" t="str">
        <f t="shared" ca="1" si="271"/>
        <v/>
      </c>
      <c r="H870" s="18">
        <f t="shared" si="254"/>
        <v>0</v>
      </c>
      <c r="I870" s="129"/>
      <c r="J870" s="130"/>
      <c r="K870" s="131"/>
      <c r="L870" s="132"/>
      <c r="M870" s="113"/>
      <c r="N870" s="114"/>
      <c r="O870" s="114"/>
      <c r="P870" s="114"/>
      <c r="Q870" s="114"/>
      <c r="R870" s="114"/>
      <c r="S870" s="115"/>
      <c r="T870" s="116"/>
      <c r="U870" s="133"/>
      <c r="V870" s="134"/>
      <c r="W870" s="135"/>
      <c r="X870" s="141">
        <f t="shared" si="255"/>
        <v>0</v>
      </c>
      <c r="Y870" s="142">
        <f t="shared" si="256"/>
        <v>0</v>
      </c>
      <c r="Z870" s="142">
        <f t="shared" si="257"/>
        <v>0</v>
      </c>
      <c r="AA870" s="143">
        <f t="shared" si="258"/>
        <v>0</v>
      </c>
      <c r="AC870" s="53">
        <f>IF(AND(NOT(X870=0),$I870='자료입력 및 결과표시'!$A$4,COUNTIF('업무중복도(데이터 입력)'!$M870:$S870,'자료입력 및 결과표시'!A$9)&gt;=1),1,0)</f>
        <v>0</v>
      </c>
      <c r="AD870" s="53">
        <f>IF(AND(NOT(Y870=0),$I870='자료입력 및 결과표시'!$A$4,COUNTIF('업무중복도(데이터 입력)'!$M870:$S870,'자료입력 및 결과표시'!B$9)&gt;=1),2,0)</f>
        <v>0</v>
      </c>
      <c r="AE870" s="53">
        <f>IF(AND(NOT(Z870=0),$I870='자료입력 및 결과표시'!$A$4,COUNTIF('업무중복도(데이터 입력)'!$M870:$S870,'자료입력 및 결과표시'!C$9)&gt;=1),3,0)</f>
        <v>0</v>
      </c>
      <c r="AF870" s="53">
        <f>IF(AND(NOT(AA870=0),$I870='자료입력 및 결과표시'!$A$4,COUNTIF('업무중복도(데이터 입력)'!$M870:$S870,'자료입력 및 결과표시'!D$9)&gt;=1),4,0)</f>
        <v>0</v>
      </c>
      <c r="AH870" s="20" t="str">
        <f t="shared" si="259"/>
        <v>\\\0</v>
      </c>
      <c r="AI870" s="20" t="str">
        <f t="shared" si="260"/>
        <v>\\\0</v>
      </c>
      <c r="AJ870" s="20" t="str">
        <f t="shared" si="261"/>
        <v>\\\0</v>
      </c>
      <c r="AK870" s="20" t="str">
        <f t="shared" si="262"/>
        <v>\\\0</v>
      </c>
      <c r="AM870" s="63" t="str">
        <f ca="1">IFERROR(MATCH('자료입력 및 결과표시'!$U$4,OFFSET($AH$3,$AM869,,1000),0)+$AM869,"")</f>
        <v/>
      </c>
      <c r="AN870" s="63" t="str">
        <f ca="1">IFERROR(MATCH('자료입력 및 결과표시'!$V$4,OFFSET($AI$3,$AN869,,1000),0)+$AN869,"")</f>
        <v/>
      </c>
      <c r="AO870" s="63" t="str">
        <f ca="1">IFERROR(MATCH('자료입력 및 결과표시'!$W$4,OFFSET($AJ$3,$AO869,,1000),0)+$AO869,"")</f>
        <v/>
      </c>
      <c r="AP870" s="63" t="str">
        <f ca="1">IFERROR(MATCH('자료입력 및 결과표시'!$X$4,OFFSET($AK$3,$AP869,,1000),0)+$AP869,"")</f>
        <v/>
      </c>
      <c r="AQ870" s="63" t="str">
        <f t="shared" ca="1" si="263"/>
        <v/>
      </c>
      <c r="AR870" s="63" t="str">
        <f t="shared" ca="1" si="264"/>
        <v/>
      </c>
      <c r="AS870" s="63" t="str">
        <f t="shared" ca="1" si="265"/>
        <v/>
      </c>
      <c r="AT870" s="63" t="str">
        <f t="shared" ca="1" si="266"/>
        <v/>
      </c>
      <c r="AU870" s="63" t="str">
        <f t="shared" ca="1" si="267"/>
        <v/>
      </c>
      <c r="AV870" s="63" t="str">
        <f t="shared" ca="1" si="268"/>
        <v/>
      </c>
      <c r="AW870" s="63" t="str">
        <f t="shared" ca="1" si="269"/>
        <v/>
      </c>
      <c r="AX870" s="63" t="str">
        <f t="shared" ca="1" si="270"/>
        <v/>
      </c>
      <c r="BC870"/>
    </row>
    <row r="871" spans="1:55" ht="16.5" x14ac:dyDescent="0.15">
      <c r="A871" s="60" t="str">
        <f ca="1">IFERROR(MATCH('자료입력 및 결과표시'!$A$4,OFFSET($I$3,$A870,,1000),0)+$A870,"")</f>
        <v/>
      </c>
      <c r="B871" s="60" t="str">
        <f t="shared" ca="1" si="271"/>
        <v/>
      </c>
      <c r="H871" s="18">
        <f t="shared" si="254"/>
        <v>0</v>
      </c>
      <c r="I871" s="129"/>
      <c r="J871" s="130"/>
      <c r="K871" s="131"/>
      <c r="L871" s="132"/>
      <c r="M871" s="113"/>
      <c r="N871" s="114"/>
      <c r="O871" s="114"/>
      <c r="P871" s="114"/>
      <c r="Q871" s="114"/>
      <c r="R871" s="114"/>
      <c r="S871" s="115"/>
      <c r="T871" s="116"/>
      <c r="U871" s="133"/>
      <c r="V871" s="134"/>
      <c r="W871" s="135"/>
      <c r="X871" s="141">
        <f t="shared" si="255"/>
        <v>0</v>
      </c>
      <c r="Y871" s="142">
        <f t="shared" si="256"/>
        <v>0</v>
      </c>
      <c r="Z871" s="142">
        <f t="shared" si="257"/>
        <v>0</v>
      </c>
      <c r="AA871" s="143">
        <f t="shared" si="258"/>
        <v>0</v>
      </c>
      <c r="AC871" s="53">
        <f>IF(AND(NOT(X871=0),$I871='자료입력 및 결과표시'!$A$4,COUNTIF('업무중복도(데이터 입력)'!$M871:$S871,'자료입력 및 결과표시'!A$9)&gt;=1),1,0)</f>
        <v>0</v>
      </c>
      <c r="AD871" s="53">
        <f>IF(AND(NOT(Y871=0),$I871='자료입력 및 결과표시'!$A$4,COUNTIF('업무중복도(데이터 입력)'!$M871:$S871,'자료입력 및 결과표시'!B$9)&gt;=1),2,0)</f>
        <v>0</v>
      </c>
      <c r="AE871" s="53">
        <f>IF(AND(NOT(Z871=0),$I871='자료입력 및 결과표시'!$A$4,COUNTIF('업무중복도(데이터 입력)'!$M871:$S871,'자료입력 및 결과표시'!C$9)&gt;=1),3,0)</f>
        <v>0</v>
      </c>
      <c r="AF871" s="53">
        <f>IF(AND(NOT(AA871=0),$I871='자료입력 및 결과표시'!$A$4,COUNTIF('업무중복도(데이터 입력)'!$M871:$S871,'자료입력 및 결과표시'!D$9)&gt;=1),4,0)</f>
        <v>0</v>
      </c>
      <c r="AH871" s="20" t="str">
        <f t="shared" si="259"/>
        <v>\\\0</v>
      </c>
      <c r="AI871" s="20" t="str">
        <f t="shared" si="260"/>
        <v>\\\0</v>
      </c>
      <c r="AJ871" s="20" t="str">
        <f t="shared" si="261"/>
        <v>\\\0</v>
      </c>
      <c r="AK871" s="20" t="str">
        <f t="shared" si="262"/>
        <v>\\\0</v>
      </c>
      <c r="AM871" s="63" t="str">
        <f ca="1">IFERROR(MATCH('자료입력 및 결과표시'!$U$4,OFFSET($AH$3,$AM870,,1000),0)+$AM870,"")</f>
        <v/>
      </c>
      <c r="AN871" s="63" t="str">
        <f ca="1">IFERROR(MATCH('자료입력 및 결과표시'!$V$4,OFFSET($AI$3,$AN870,,1000),0)+$AN870,"")</f>
        <v/>
      </c>
      <c r="AO871" s="63" t="str">
        <f ca="1">IFERROR(MATCH('자료입력 및 결과표시'!$W$4,OFFSET($AJ$3,$AO870,,1000),0)+$AO870,"")</f>
        <v/>
      </c>
      <c r="AP871" s="63" t="str">
        <f ca="1">IFERROR(MATCH('자료입력 및 결과표시'!$X$4,OFFSET($AK$3,$AP870,,1000),0)+$AP870,"")</f>
        <v/>
      </c>
      <c r="AQ871" s="63" t="str">
        <f t="shared" ca="1" si="263"/>
        <v/>
      </c>
      <c r="AR871" s="63" t="str">
        <f t="shared" ca="1" si="264"/>
        <v/>
      </c>
      <c r="AS871" s="63" t="str">
        <f t="shared" ca="1" si="265"/>
        <v/>
      </c>
      <c r="AT871" s="63" t="str">
        <f t="shared" ca="1" si="266"/>
        <v/>
      </c>
      <c r="AU871" s="63" t="str">
        <f t="shared" ca="1" si="267"/>
        <v/>
      </c>
      <c r="AV871" s="63" t="str">
        <f t="shared" ca="1" si="268"/>
        <v/>
      </c>
      <c r="AW871" s="63" t="str">
        <f t="shared" ca="1" si="269"/>
        <v/>
      </c>
      <c r="AX871" s="63" t="str">
        <f t="shared" ca="1" si="270"/>
        <v/>
      </c>
      <c r="BC871"/>
    </row>
    <row r="872" spans="1:55" ht="16.5" x14ac:dyDescent="0.15">
      <c r="A872" s="60" t="str">
        <f ca="1">IFERROR(MATCH('자료입력 및 결과표시'!$A$4,OFFSET($I$3,$A871,,1000),0)+$A871,"")</f>
        <v/>
      </c>
      <c r="B872" s="60" t="str">
        <f t="shared" ca="1" si="271"/>
        <v/>
      </c>
      <c r="H872" s="18">
        <f t="shared" si="254"/>
        <v>0</v>
      </c>
      <c r="I872" s="129"/>
      <c r="J872" s="130"/>
      <c r="K872" s="131"/>
      <c r="L872" s="132"/>
      <c r="M872" s="113"/>
      <c r="N872" s="114"/>
      <c r="O872" s="114"/>
      <c r="P872" s="114"/>
      <c r="Q872" s="114"/>
      <c r="R872" s="114"/>
      <c r="S872" s="115"/>
      <c r="T872" s="116"/>
      <c r="U872" s="133"/>
      <c r="V872" s="134"/>
      <c r="W872" s="135"/>
      <c r="X872" s="141">
        <f t="shared" si="255"/>
        <v>0</v>
      </c>
      <c r="Y872" s="142">
        <f t="shared" si="256"/>
        <v>0</v>
      </c>
      <c r="Z872" s="142">
        <f t="shared" si="257"/>
        <v>0</v>
      </c>
      <c r="AA872" s="143">
        <f t="shared" si="258"/>
        <v>0</v>
      </c>
      <c r="AC872" s="53">
        <f>IF(AND(NOT(X872=0),$I872='자료입력 및 결과표시'!$A$4,COUNTIF('업무중복도(데이터 입력)'!$M872:$S872,'자료입력 및 결과표시'!A$9)&gt;=1),1,0)</f>
        <v>0</v>
      </c>
      <c r="AD872" s="53">
        <f>IF(AND(NOT(Y872=0),$I872='자료입력 및 결과표시'!$A$4,COUNTIF('업무중복도(데이터 입력)'!$M872:$S872,'자료입력 및 결과표시'!B$9)&gt;=1),2,0)</f>
        <v>0</v>
      </c>
      <c r="AE872" s="53">
        <f>IF(AND(NOT(Z872=0),$I872='자료입력 및 결과표시'!$A$4,COUNTIF('업무중복도(데이터 입력)'!$M872:$S872,'자료입력 및 결과표시'!C$9)&gt;=1),3,0)</f>
        <v>0</v>
      </c>
      <c r="AF872" s="53">
        <f>IF(AND(NOT(AA872=0),$I872='자료입력 및 결과표시'!$A$4,COUNTIF('업무중복도(데이터 입력)'!$M872:$S872,'자료입력 및 결과표시'!D$9)&gt;=1),4,0)</f>
        <v>0</v>
      </c>
      <c r="AH872" s="20" t="str">
        <f t="shared" si="259"/>
        <v>\\\0</v>
      </c>
      <c r="AI872" s="20" t="str">
        <f t="shared" si="260"/>
        <v>\\\0</v>
      </c>
      <c r="AJ872" s="20" t="str">
        <f t="shared" si="261"/>
        <v>\\\0</v>
      </c>
      <c r="AK872" s="20" t="str">
        <f t="shared" si="262"/>
        <v>\\\0</v>
      </c>
      <c r="AM872" s="63" t="str">
        <f ca="1">IFERROR(MATCH('자료입력 및 결과표시'!$U$4,OFFSET($AH$3,$AM871,,1000),0)+$AM871,"")</f>
        <v/>
      </c>
      <c r="AN872" s="63" t="str">
        <f ca="1">IFERROR(MATCH('자료입력 및 결과표시'!$V$4,OFFSET($AI$3,$AN871,,1000),0)+$AN871,"")</f>
        <v/>
      </c>
      <c r="AO872" s="63" t="str">
        <f ca="1">IFERROR(MATCH('자료입력 및 결과표시'!$W$4,OFFSET($AJ$3,$AO871,,1000),0)+$AO871,"")</f>
        <v/>
      </c>
      <c r="AP872" s="63" t="str">
        <f ca="1">IFERROR(MATCH('자료입력 및 결과표시'!$X$4,OFFSET($AK$3,$AP871,,1000),0)+$AP871,"")</f>
        <v/>
      </c>
      <c r="AQ872" s="63" t="str">
        <f t="shared" ca="1" si="263"/>
        <v/>
      </c>
      <c r="AR872" s="63" t="str">
        <f t="shared" ca="1" si="264"/>
        <v/>
      </c>
      <c r="AS872" s="63" t="str">
        <f t="shared" ca="1" si="265"/>
        <v/>
      </c>
      <c r="AT872" s="63" t="str">
        <f t="shared" ca="1" si="266"/>
        <v/>
      </c>
      <c r="AU872" s="63" t="str">
        <f t="shared" ca="1" si="267"/>
        <v/>
      </c>
      <c r="AV872" s="63" t="str">
        <f t="shared" ca="1" si="268"/>
        <v/>
      </c>
      <c r="AW872" s="63" t="str">
        <f t="shared" ca="1" si="269"/>
        <v/>
      </c>
      <c r="AX872" s="63" t="str">
        <f t="shared" ca="1" si="270"/>
        <v/>
      </c>
      <c r="BC872"/>
    </row>
    <row r="873" spans="1:55" ht="16.5" x14ac:dyDescent="0.15">
      <c r="A873" s="60" t="str">
        <f ca="1">IFERROR(MATCH('자료입력 및 결과표시'!$A$4,OFFSET($I$3,$A872,,1000),0)+$A872,"")</f>
        <v/>
      </c>
      <c r="B873" s="60" t="str">
        <f t="shared" ca="1" si="271"/>
        <v/>
      </c>
      <c r="H873" s="18">
        <f t="shared" si="254"/>
        <v>0</v>
      </c>
      <c r="I873" s="129"/>
      <c r="J873" s="130"/>
      <c r="K873" s="131"/>
      <c r="L873" s="132"/>
      <c r="M873" s="113"/>
      <c r="N873" s="114"/>
      <c r="O873" s="114"/>
      <c r="P873" s="114"/>
      <c r="Q873" s="114"/>
      <c r="R873" s="114"/>
      <c r="S873" s="115"/>
      <c r="T873" s="116"/>
      <c r="U873" s="133"/>
      <c r="V873" s="134"/>
      <c r="W873" s="135"/>
      <c r="X873" s="141">
        <f t="shared" si="255"/>
        <v>0</v>
      </c>
      <c r="Y873" s="142">
        <f t="shared" si="256"/>
        <v>0</v>
      </c>
      <c r="Z873" s="142">
        <f t="shared" si="257"/>
        <v>0</v>
      </c>
      <c r="AA873" s="143">
        <f t="shared" si="258"/>
        <v>0</v>
      </c>
      <c r="AC873" s="53">
        <f>IF(AND(NOT(X873=0),$I873='자료입력 및 결과표시'!$A$4,COUNTIF('업무중복도(데이터 입력)'!$M873:$S873,'자료입력 및 결과표시'!A$9)&gt;=1),1,0)</f>
        <v>0</v>
      </c>
      <c r="AD873" s="53">
        <f>IF(AND(NOT(Y873=0),$I873='자료입력 및 결과표시'!$A$4,COUNTIF('업무중복도(데이터 입력)'!$M873:$S873,'자료입력 및 결과표시'!B$9)&gt;=1),2,0)</f>
        <v>0</v>
      </c>
      <c r="AE873" s="53">
        <f>IF(AND(NOT(Z873=0),$I873='자료입력 및 결과표시'!$A$4,COUNTIF('업무중복도(데이터 입력)'!$M873:$S873,'자료입력 및 결과표시'!C$9)&gt;=1),3,0)</f>
        <v>0</v>
      </c>
      <c r="AF873" s="53">
        <f>IF(AND(NOT(AA873=0),$I873='자료입력 및 결과표시'!$A$4,COUNTIF('업무중복도(데이터 입력)'!$M873:$S873,'자료입력 및 결과표시'!D$9)&gt;=1),4,0)</f>
        <v>0</v>
      </c>
      <c r="AH873" s="20" t="str">
        <f t="shared" si="259"/>
        <v>\\\0</v>
      </c>
      <c r="AI873" s="20" t="str">
        <f t="shared" si="260"/>
        <v>\\\0</v>
      </c>
      <c r="AJ873" s="20" t="str">
        <f t="shared" si="261"/>
        <v>\\\0</v>
      </c>
      <c r="AK873" s="20" t="str">
        <f t="shared" si="262"/>
        <v>\\\0</v>
      </c>
      <c r="AM873" s="63" t="str">
        <f ca="1">IFERROR(MATCH('자료입력 및 결과표시'!$U$4,OFFSET($AH$3,$AM872,,1000),0)+$AM872,"")</f>
        <v/>
      </c>
      <c r="AN873" s="63" t="str">
        <f ca="1">IFERROR(MATCH('자료입력 및 결과표시'!$V$4,OFFSET($AI$3,$AN872,,1000),0)+$AN872,"")</f>
        <v/>
      </c>
      <c r="AO873" s="63" t="str">
        <f ca="1">IFERROR(MATCH('자료입력 및 결과표시'!$W$4,OFFSET($AJ$3,$AO872,,1000),0)+$AO872,"")</f>
        <v/>
      </c>
      <c r="AP873" s="63" t="str">
        <f ca="1">IFERROR(MATCH('자료입력 및 결과표시'!$X$4,OFFSET($AK$3,$AP872,,1000),0)+$AP872,"")</f>
        <v/>
      </c>
      <c r="AQ873" s="63" t="str">
        <f t="shared" ca="1" si="263"/>
        <v/>
      </c>
      <c r="AR873" s="63" t="str">
        <f t="shared" ca="1" si="264"/>
        <v/>
      </c>
      <c r="AS873" s="63" t="str">
        <f t="shared" ca="1" si="265"/>
        <v/>
      </c>
      <c r="AT873" s="63" t="str">
        <f t="shared" ca="1" si="266"/>
        <v/>
      </c>
      <c r="AU873" s="63" t="str">
        <f t="shared" ca="1" si="267"/>
        <v/>
      </c>
      <c r="AV873" s="63" t="str">
        <f t="shared" ca="1" si="268"/>
        <v/>
      </c>
      <c r="AW873" s="63" t="str">
        <f t="shared" ca="1" si="269"/>
        <v/>
      </c>
      <c r="AX873" s="63" t="str">
        <f t="shared" ca="1" si="270"/>
        <v/>
      </c>
      <c r="BC873"/>
    </row>
    <row r="874" spans="1:55" ht="16.5" x14ac:dyDescent="0.15">
      <c r="A874" s="60" t="str">
        <f ca="1">IFERROR(MATCH('자료입력 및 결과표시'!$A$4,OFFSET($I$3,$A873,,1000),0)+$A873,"")</f>
        <v/>
      </c>
      <c r="B874" s="60" t="str">
        <f t="shared" ca="1" si="271"/>
        <v/>
      </c>
      <c r="H874" s="18">
        <f t="shared" si="254"/>
        <v>0</v>
      </c>
      <c r="I874" s="129"/>
      <c r="J874" s="130"/>
      <c r="K874" s="131"/>
      <c r="L874" s="132"/>
      <c r="M874" s="113"/>
      <c r="N874" s="114"/>
      <c r="O874" s="114"/>
      <c r="P874" s="114"/>
      <c r="Q874" s="114"/>
      <c r="R874" s="114"/>
      <c r="S874" s="115"/>
      <c r="T874" s="116"/>
      <c r="U874" s="133"/>
      <c r="V874" s="134"/>
      <c r="W874" s="135"/>
      <c r="X874" s="141">
        <f t="shared" si="255"/>
        <v>0</v>
      </c>
      <c r="Y874" s="142">
        <f t="shared" si="256"/>
        <v>0</v>
      </c>
      <c r="Z874" s="142">
        <f t="shared" si="257"/>
        <v>0</v>
      </c>
      <c r="AA874" s="143">
        <f t="shared" si="258"/>
        <v>0</v>
      </c>
      <c r="AC874" s="53">
        <f>IF(AND(NOT(X874=0),$I874='자료입력 및 결과표시'!$A$4,COUNTIF('업무중복도(데이터 입력)'!$M874:$S874,'자료입력 및 결과표시'!A$9)&gt;=1),1,0)</f>
        <v>0</v>
      </c>
      <c r="AD874" s="53">
        <f>IF(AND(NOT(Y874=0),$I874='자료입력 및 결과표시'!$A$4,COUNTIF('업무중복도(데이터 입력)'!$M874:$S874,'자료입력 및 결과표시'!B$9)&gt;=1),2,0)</f>
        <v>0</v>
      </c>
      <c r="AE874" s="53">
        <f>IF(AND(NOT(Z874=0),$I874='자료입력 및 결과표시'!$A$4,COUNTIF('업무중복도(데이터 입력)'!$M874:$S874,'자료입력 및 결과표시'!C$9)&gt;=1),3,0)</f>
        <v>0</v>
      </c>
      <c r="AF874" s="53">
        <f>IF(AND(NOT(AA874=0),$I874='자료입력 및 결과표시'!$A$4,COUNTIF('업무중복도(데이터 입력)'!$M874:$S874,'자료입력 및 결과표시'!D$9)&gt;=1),4,0)</f>
        <v>0</v>
      </c>
      <c r="AH874" s="20" t="str">
        <f t="shared" si="259"/>
        <v>\\\0</v>
      </c>
      <c r="AI874" s="20" t="str">
        <f t="shared" si="260"/>
        <v>\\\0</v>
      </c>
      <c r="AJ874" s="20" t="str">
        <f t="shared" si="261"/>
        <v>\\\0</v>
      </c>
      <c r="AK874" s="20" t="str">
        <f t="shared" si="262"/>
        <v>\\\0</v>
      </c>
      <c r="AM874" s="63" t="str">
        <f ca="1">IFERROR(MATCH('자료입력 및 결과표시'!$U$4,OFFSET($AH$3,$AM873,,1000),0)+$AM873,"")</f>
        <v/>
      </c>
      <c r="AN874" s="63" t="str">
        <f ca="1">IFERROR(MATCH('자료입력 및 결과표시'!$V$4,OFFSET($AI$3,$AN873,,1000),0)+$AN873,"")</f>
        <v/>
      </c>
      <c r="AO874" s="63" t="str">
        <f ca="1">IFERROR(MATCH('자료입력 및 결과표시'!$W$4,OFFSET($AJ$3,$AO873,,1000),0)+$AO873,"")</f>
        <v/>
      </c>
      <c r="AP874" s="63" t="str">
        <f ca="1">IFERROR(MATCH('자료입력 및 결과표시'!$X$4,OFFSET($AK$3,$AP873,,1000),0)+$AP873,"")</f>
        <v/>
      </c>
      <c r="AQ874" s="63" t="str">
        <f t="shared" ca="1" si="263"/>
        <v/>
      </c>
      <c r="AR874" s="63" t="str">
        <f t="shared" ca="1" si="264"/>
        <v/>
      </c>
      <c r="AS874" s="63" t="str">
        <f t="shared" ca="1" si="265"/>
        <v/>
      </c>
      <c r="AT874" s="63" t="str">
        <f t="shared" ca="1" si="266"/>
        <v/>
      </c>
      <c r="AU874" s="63" t="str">
        <f t="shared" ca="1" si="267"/>
        <v/>
      </c>
      <c r="AV874" s="63" t="str">
        <f t="shared" ca="1" si="268"/>
        <v/>
      </c>
      <c r="AW874" s="63" t="str">
        <f t="shared" ca="1" si="269"/>
        <v/>
      </c>
      <c r="AX874" s="63" t="str">
        <f t="shared" ca="1" si="270"/>
        <v/>
      </c>
      <c r="BC874"/>
    </row>
    <row r="875" spans="1:55" ht="16.5" x14ac:dyDescent="0.15">
      <c r="A875" s="60" t="str">
        <f ca="1">IFERROR(MATCH('자료입력 및 결과표시'!$A$4,OFFSET($I$3,$A874,,1000),0)+$A874,"")</f>
        <v/>
      </c>
      <c r="B875" s="60" t="str">
        <f t="shared" ca="1" si="271"/>
        <v/>
      </c>
      <c r="H875" s="18">
        <f t="shared" si="254"/>
        <v>0</v>
      </c>
      <c r="I875" s="129"/>
      <c r="J875" s="130"/>
      <c r="K875" s="131"/>
      <c r="L875" s="132"/>
      <c r="M875" s="113"/>
      <c r="N875" s="114"/>
      <c r="O875" s="114"/>
      <c r="P875" s="114"/>
      <c r="Q875" s="114"/>
      <c r="R875" s="114"/>
      <c r="S875" s="115"/>
      <c r="T875" s="116"/>
      <c r="U875" s="133"/>
      <c r="V875" s="134"/>
      <c r="W875" s="135"/>
      <c r="X875" s="141">
        <f t="shared" si="255"/>
        <v>0</v>
      </c>
      <c r="Y875" s="142">
        <f t="shared" si="256"/>
        <v>0</v>
      </c>
      <c r="Z875" s="142">
        <f t="shared" si="257"/>
        <v>0</v>
      </c>
      <c r="AA875" s="143">
        <f t="shared" si="258"/>
        <v>0</v>
      </c>
      <c r="AC875" s="53">
        <f>IF(AND(NOT(X875=0),$I875='자료입력 및 결과표시'!$A$4,COUNTIF('업무중복도(데이터 입력)'!$M875:$S875,'자료입력 및 결과표시'!A$9)&gt;=1),1,0)</f>
        <v>0</v>
      </c>
      <c r="AD875" s="53">
        <f>IF(AND(NOT(Y875=0),$I875='자료입력 및 결과표시'!$A$4,COUNTIF('업무중복도(데이터 입력)'!$M875:$S875,'자료입력 및 결과표시'!B$9)&gt;=1),2,0)</f>
        <v>0</v>
      </c>
      <c r="AE875" s="53">
        <f>IF(AND(NOT(Z875=0),$I875='자료입력 및 결과표시'!$A$4,COUNTIF('업무중복도(데이터 입력)'!$M875:$S875,'자료입력 및 결과표시'!C$9)&gt;=1),3,0)</f>
        <v>0</v>
      </c>
      <c r="AF875" s="53">
        <f>IF(AND(NOT(AA875=0),$I875='자료입력 및 결과표시'!$A$4,COUNTIF('업무중복도(데이터 입력)'!$M875:$S875,'자료입력 및 결과표시'!D$9)&gt;=1),4,0)</f>
        <v>0</v>
      </c>
      <c r="AH875" s="20" t="str">
        <f t="shared" si="259"/>
        <v>\\\0</v>
      </c>
      <c r="AI875" s="20" t="str">
        <f t="shared" si="260"/>
        <v>\\\0</v>
      </c>
      <c r="AJ875" s="20" t="str">
        <f t="shared" si="261"/>
        <v>\\\0</v>
      </c>
      <c r="AK875" s="20" t="str">
        <f t="shared" si="262"/>
        <v>\\\0</v>
      </c>
      <c r="AM875" s="63" t="str">
        <f ca="1">IFERROR(MATCH('자료입력 및 결과표시'!$U$4,OFFSET($AH$3,$AM874,,1000),0)+$AM874,"")</f>
        <v/>
      </c>
      <c r="AN875" s="63" t="str">
        <f ca="1">IFERROR(MATCH('자료입력 및 결과표시'!$V$4,OFFSET($AI$3,$AN874,,1000),0)+$AN874,"")</f>
        <v/>
      </c>
      <c r="AO875" s="63" t="str">
        <f ca="1">IFERROR(MATCH('자료입력 및 결과표시'!$W$4,OFFSET($AJ$3,$AO874,,1000),0)+$AO874,"")</f>
        <v/>
      </c>
      <c r="AP875" s="63" t="str">
        <f ca="1">IFERROR(MATCH('자료입력 및 결과표시'!$X$4,OFFSET($AK$3,$AP874,,1000),0)+$AP874,"")</f>
        <v/>
      </c>
      <c r="AQ875" s="63" t="str">
        <f t="shared" ca="1" si="263"/>
        <v/>
      </c>
      <c r="AR875" s="63" t="str">
        <f t="shared" ca="1" si="264"/>
        <v/>
      </c>
      <c r="AS875" s="63" t="str">
        <f t="shared" ca="1" si="265"/>
        <v/>
      </c>
      <c r="AT875" s="63" t="str">
        <f t="shared" ca="1" si="266"/>
        <v/>
      </c>
      <c r="AU875" s="63" t="str">
        <f t="shared" ca="1" si="267"/>
        <v/>
      </c>
      <c r="AV875" s="63" t="str">
        <f t="shared" ca="1" si="268"/>
        <v/>
      </c>
      <c r="AW875" s="63" t="str">
        <f t="shared" ca="1" si="269"/>
        <v/>
      </c>
      <c r="AX875" s="63" t="str">
        <f t="shared" ca="1" si="270"/>
        <v/>
      </c>
      <c r="BC875"/>
    </row>
    <row r="876" spans="1:55" ht="16.5" x14ac:dyDescent="0.15">
      <c r="A876" s="60" t="str">
        <f ca="1">IFERROR(MATCH('자료입력 및 결과표시'!$A$4,OFFSET($I$3,$A875,,1000),0)+$A875,"")</f>
        <v/>
      </c>
      <c r="B876" s="60" t="str">
        <f t="shared" ca="1" si="271"/>
        <v/>
      </c>
      <c r="H876" s="18">
        <f t="shared" si="254"/>
        <v>0</v>
      </c>
      <c r="I876" s="129"/>
      <c r="J876" s="130"/>
      <c r="K876" s="131"/>
      <c r="L876" s="132"/>
      <c r="M876" s="113"/>
      <c r="N876" s="114"/>
      <c r="O876" s="114"/>
      <c r="P876" s="114"/>
      <c r="Q876" s="114"/>
      <c r="R876" s="114"/>
      <c r="S876" s="115"/>
      <c r="T876" s="116"/>
      <c r="U876" s="133"/>
      <c r="V876" s="134"/>
      <c r="W876" s="135"/>
      <c r="X876" s="141">
        <f t="shared" si="255"/>
        <v>0</v>
      </c>
      <c r="Y876" s="142">
        <f t="shared" si="256"/>
        <v>0</v>
      </c>
      <c r="Z876" s="142">
        <f t="shared" si="257"/>
        <v>0</v>
      </c>
      <c r="AA876" s="143">
        <f t="shared" si="258"/>
        <v>0</v>
      </c>
      <c r="AC876" s="53">
        <f>IF(AND(NOT(X876=0),$I876='자료입력 및 결과표시'!$A$4,COUNTIF('업무중복도(데이터 입력)'!$M876:$S876,'자료입력 및 결과표시'!A$9)&gt;=1),1,0)</f>
        <v>0</v>
      </c>
      <c r="AD876" s="53">
        <f>IF(AND(NOT(Y876=0),$I876='자료입력 및 결과표시'!$A$4,COUNTIF('업무중복도(데이터 입력)'!$M876:$S876,'자료입력 및 결과표시'!B$9)&gt;=1),2,0)</f>
        <v>0</v>
      </c>
      <c r="AE876" s="53">
        <f>IF(AND(NOT(Z876=0),$I876='자료입력 및 결과표시'!$A$4,COUNTIF('업무중복도(데이터 입력)'!$M876:$S876,'자료입력 및 결과표시'!C$9)&gt;=1),3,0)</f>
        <v>0</v>
      </c>
      <c r="AF876" s="53">
        <f>IF(AND(NOT(AA876=0),$I876='자료입력 및 결과표시'!$A$4,COUNTIF('업무중복도(데이터 입력)'!$M876:$S876,'자료입력 및 결과표시'!D$9)&gt;=1),4,0)</f>
        <v>0</v>
      </c>
      <c r="AH876" s="20" t="str">
        <f t="shared" si="259"/>
        <v>\\\0</v>
      </c>
      <c r="AI876" s="20" t="str">
        <f t="shared" si="260"/>
        <v>\\\0</v>
      </c>
      <c r="AJ876" s="20" t="str">
        <f t="shared" si="261"/>
        <v>\\\0</v>
      </c>
      <c r="AK876" s="20" t="str">
        <f t="shared" si="262"/>
        <v>\\\0</v>
      </c>
      <c r="AM876" s="63" t="str">
        <f ca="1">IFERROR(MATCH('자료입력 및 결과표시'!$U$4,OFFSET($AH$3,$AM875,,1000),0)+$AM875,"")</f>
        <v/>
      </c>
      <c r="AN876" s="63" t="str">
        <f ca="1">IFERROR(MATCH('자료입력 및 결과표시'!$V$4,OFFSET($AI$3,$AN875,,1000),0)+$AN875,"")</f>
        <v/>
      </c>
      <c r="AO876" s="63" t="str">
        <f ca="1">IFERROR(MATCH('자료입력 및 결과표시'!$W$4,OFFSET($AJ$3,$AO875,,1000),0)+$AO875,"")</f>
        <v/>
      </c>
      <c r="AP876" s="63" t="str">
        <f ca="1">IFERROR(MATCH('자료입력 및 결과표시'!$X$4,OFFSET($AK$3,$AP875,,1000),0)+$AP875,"")</f>
        <v/>
      </c>
      <c r="AQ876" s="63" t="str">
        <f t="shared" ca="1" si="263"/>
        <v/>
      </c>
      <c r="AR876" s="63" t="str">
        <f t="shared" ca="1" si="264"/>
        <v/>
      </c>
      <c r="AS876" s="63" t="str">
        <f t="shared" ca="1" si="265"/>
        <v/>
      </c>
      <c r="AT876" s="63" t="str">
        <f t="shared" ca="1" si="266"/>
        <v/>
      </c>
      <c r="AU876" s="63" t="str">
        <f t="shared" ca="1" si="267"/>
        <v/>
      </c>
      <c r="AV876" s="63" t="str">
        <f t="shared" ca="1" si="268"/>
        <v/>
      </c>
      <c r="AW876" s="63" t="str">
        <f t="shared" ca="1" si="269"/>
        <v/>
      </c>
      <c r="AX876" s="63" t="str">
        <f t="shared" ca="1" si="270"/>
        <v/>
      </c>
      <c r="BC876"/>
    </row>
    <row r="877" spans="1:55" ht="16.5" x14ac:dyDescent="0.15">
      <c r="A877" s="60" t="str">
        <f ca="1">IFERROR(MATCH('자료입력 및 결과표시'!$A$4,OFFSET($I$3,$A876,,1000),0)+$A876,"")</f>
        <v/>
      </c>
      <c r="B877" s="60" t="str">
        <f t="shared" ca="1" si="271"/>
        <v/>
      </c>
      <c r="H877" s="18">
        <f t="shared" si="254"/>
        <v>0</v>
      </c>
      <c r="I877" s="129"/>
      <c r="J877" s="130"/>
      <c r="K877" s="131"/>
      <c r="L877" s="132"/>
      <c r="M877" s="113"/>
      <c r="N877" s="114"/>
      <c r="O877" s="114"/>
      <c r="P877" s="114"/>
      <c r="Q877" s="114"/>
      <c r="R877" s="114"/>
      <c r="S877" s="115"/>
      <c r="T877" s="116"/>
      <c r="U877" s="133"/>
      <c r="V877" s="134"/>
      <c r="W877" s="135"/>
      <c r="X877" s="141">
        <f t="shared" si="255"/>
        <v>0</v>
      </c>
      <c r="Y877" s="142">
        <f t="shared" si="256"/>
        <v>0</v>
      </c>
      <c r="Z877" s="142">
        <f t="shared" si="257"/>
        <v>0</v>
      </c>
      <c r="AA877" s="143">
        <f t="shared" si="258"/>
        <v>0</v>
      </c>
      <c r="AC877" s="53">
        <f>IF(AND(NOT(X877=0),$I877='자료입력 및 결과표시'!$A$4,COUNTIF('업무중복도(데이터 입력)'!$M877:$S877,'자료입력 및 결과표시'!A$9)&gt;=1),1,0)</f>
        <v>0</v>
      </c>
      <c r="AD877" s="53">
        <f>IF(AND(NOT(Y877=0),$I877='자료입력 및 결과표시'!$A$4,COUNTIF('업무중복도(데이터 입력)'!$M877:$S877,'자료입력 및 결과표시'!B$9)&gt;=1),2,0)</f>
        <v>0</v>
      </c>
      <c r="AE877" s="53">
        <f>IF(AND(NOT(Z877=0),$I877='자료입력 및 결과표시'!$A$4,COUNTIF('업무중복도(데이터 입력)'!$M877:$S877,'자료입력 및 결과표시'!C$9)&gt;=1),3,0)</f>
        <v>0</v>
      </c>
      <c r="AF877" s="53">
        <f>IF(AND(NOT(AA877=0),$I877='자료입력 및 결과표시'!$A$4,COUNTIF('업무중복도(데이터 입력)'!$M877:$S877,'자료입력 및 결과표시'!D$9)&gt;=1),4,0)</f>
        <v>0</v>
      </c>
      <c r="AH877" s="20" t="str">
        <f t="shared" si="259"/>
        <v>\\\0</v>
      </c>
      <c r="AI877" s="20" t="str">
        <f t="shared" si="260"/>
        <v>\\\0</v>
      </c>
      <c r="AJ877" s="20" t="str">
        <f t="shared" si="261"/>
        <v>\\\0</v>
      </c>
      <c r="AK877" s="20" t="str">
        <f t="shared" si="262"/>
        <v>\\\0</v>
      </c>
      <c r="AM877" s="63" t="str">
        <f ca="1">IFERROR(MATCH('자료입력 및 결과표시'!$U$4,OFFSET($AH$3,$AM876,,1000),0)+$AM876,"")</f>
        <v/>
      </c>
      <c r="AN877" s="63" t="str">
        <f ca="1">IFERROR(MATCH('자료입력 및 결과표시'!$V$4,OFFSET($AI$3,$AN876,,1000),0)+$AN876,"")</f>
        <v/>
      </c>
      <c r="AO877" s="63" t="str">
        <f ca="1">IFERROR(MATCH('자료입력 및 결과표시'!$W$4,OFFSET($AJ$3,$AO876,,1000),0)+$AO876,"")</f>
        <v/>
      </c>
      <c r="AP877" s="63" t="str">
        <f ca="1">IFERROR(MATCH('자료입력 및 결과표시'!$X$4,OFFSET($AK$3,$AP876,,1000),0)+$AP876,"")</f>
        <v/>
      </c>
      <c r="AQ877" s="63" t="str">
        <f t="shared" ca="1" si="263"/>
        <v/>
      </c>
      <c r="AR877" s="63" t="str">
        <f t="shared" ca="1" si="264"/>
        <v/>
      </c>
      <c r="AS877" s="63" t="str">
        <f t="shared" ca="1" si="265"/>
        <v/>
      </c>
      <c r="AT877" s="63" t="str">
        <f t="shared" ca="1" si="266"/>
        <v/>
      </c>
      <c r="AU877" s="63" t="str">
        <f t="shared" ca="1" si="267"/>
        <v/>
      </c>
      <c r="AV877" s="63" t="str">
        <f t="shared" ca="1" si="268"/>
        <v/>
      </c>
      <c r="AW877" s="63" t="str">
        <f t="shared" ca="1" si="269"/>
        <v/>
      </c>
      <c r="AX877" s="63" t="str">
        <f t="shared" ca="1" si="270"/>
        <v/>
      </c>
      <c r="BC877"/>
    </row>
    <row r="878" spans="1:55" ht="16.5" x14ac:dyDescent="0.15">
      <c r="A878" s="60" t="str">
        <f ca="1">IFERROR(MATCH('자료입력 및 결과표시'!$A$4,OFFSET($I$3,$A877,,1000),0)+$A877,"")</f>
        <v/>
      </c>
      <c r="B878" s="60" t="str">
        <f t="shared" ca="1" si="271"/>
        <v/>
      </c>
      <c r="H878" s="18">
        <f t="shared" si="254"/>
        <v>0</v>
      </c>
      <c r="I878" s="129"/>
      <c r="J878" s="130"/>
      <c r="K878" s="131"/>
      <c r="L878" s="132"/>
      <c r="M878" s="113"/>
      <c r="N878" s="114"/>
      <c r="O878" s="114"/>
      <c r="P878" s="114"/>
      <c r="Q878" s="114"/>
      <c r="R878" s="114"/>
      <c r="S878" s="115"/>
      <c r="T878" s="116"/>
      <c r="U878" s="133"/>
      <c r="V878" s="134"/>
      <c r="W878" s="135"/>
      <c r="X878" s="141">
        <f t="shared" si="255"/>
        <v>0</v>
      </c>
      <c r="Y878" s="142">
        <f t="shared" si="256"/>
        <v>0</v>
      </c>
      <c r="Z878" s="142">
        <f t="shared" si="257"/>
        <v>0</v>
      </c>
      <c r="AA878" s="143">
        <f t="shared" si="258"/>
        <v>0</v>
      </c>
      <c r="AC878" s="53">
        <f>IF(AND(NOT(X878=0),$I878='자료입력 및 결과표시'!$A$4,COUNTIF('업무중복도(데이터 입력)'!$M878:$S878,'자료입력 및 결과표시'!A$9)&gt;=1),1,0)</f>
        <v>0</v>
      </c>
      <c r="AD878" s="53">
        <f>IF(AND(NOT(Y878=0),$I878='자료입력 및 결과표시'!$A$4,COUNTIF('업무중복도(데이터 입력)'!$M878:$S878,'자료입력 및 결과표시'!B$9)&gt;=1),2,0)</f>
        <v>0</v>
      </c>
      <c r="AE878" s="53">
        <f>IF(AND(NOT(Z878=0),$I878='자료입력 및 결과표시'!$A$4,COUNTIF('업무중복도(데이터 입력)'!$M878:$S878,'자료입력 및 결과표시'!C$9)&gt;=1),3,0)</f>
        <v>0</v>
      </c>
      <c r="AF878" s="53">
        <f>IF(AND(NOT(AA878=0),$I878='자료입력 및 결과표시'!$A$4,COUNTIF('업무중복도(데이터 입력)'!$M878:$S878,'자료입력 및 결과표시'!D$9)&gt;=1),4,0)</f>
        <v>0</v>
      </c>
      <c r="AH878" s="20" t="str">
        <f t="shared" si="259"/>
        <v>\\\0</v>
      </c>
      <c r="AI878" s="20" t="str">
        <f t="shared" si="260"/>
        <v>\\\0</v>
      </c>
      <c r="AJ878" s="20" t="str">
        <f t="shared" si="261"/>
        <v>\\\0</v>
      </c>
      <c r="AK878" s="20" t="str">
        <f t="shared" si="262"/>
        <v>\\\0</v>
      </c>
      <c r="AM878" s="63" t="str">
        <f ca="1">IFERROR(MATCH('자료입력 및 결과표시'!$U$4,OFFSET($AH$3,$AM877,,1000),0)+$AM877,"")</f>
        <v/>
      </c>
      <c r="AN878" s="63" t="str">
        <f ca="1">IFERROR(MATCH('자료입력 및 결과표시'!$V$4,OFFSET($AI$3,$AN877,,1000),0)+$AN877,"")</f>
        <v/>
      </c>
      <c r="AO878" s="63" t="str">
        <f ca="1">IFERROR(MATCH('자료입력 및 결과표시'!$W$4,OFFSET($AJ$3,$AO877,,1000),0)+$AO877,"")</f>
        <v/>
      </c>
      <c r="AP878" s="63" t="str">
        <f ca="1">IFERROR(MATCH('자료입력 및 결과표시'!$X$4,OFFSET($AK$3,$AP877,,1000),0)+$AP877,"")</f>
        <v/>
      </c>
      <c r="AQ878" s="63" t="str">
        <f t="shared" ca="1" si="263"/>
        <v/>
      </c>
      <c r="AR878" s="63" t="str">
        <f t="shared" ca="1" si="264"/>
        <v/>
      </c>
      <c r="AS878" s="63" t="str">
        <f t="shared" ca="1" si="265"/>
        <v/>
      </c>
      <c r="AT878" s="63" t="str">
        <f t="shared" ca="1" si="266"/>
        <v/>
      </c>
      <c r="AU878" s="63" t="str">
        <f t="shared" ca="1" si="267"/>
        <v/>
      </c>
      <c r="AV878" s="63" t="str">
        <f t="shared" ca="1" si="268"/>
        <v/>
      </c>
      <c r="AW878" s="63" t="str">
        <f t="shared" ca="1" si="269"/>
        <v/>
      </c>
      <c r="AX878" s="63" t="str">
        <f t="shared" ca="1" si="270"/>
        <v/>
      </c>
      <c r="BC878"/>
    </row>
    <row r="879" spans="1:55" ht="16.5" x14ac:dyDescent="0.15">
      <c r="A879" s="60" t="str">
        <f ca="1">IFERROR(MATCH('자료입력 및 결과표시'!$A$4,OFFSET($I$3,$A878,,1000),0)+$A878,"")</f>
        <v/>
      </c>
      <c r="B879" s="60" t="str">
        <f t="shared" ca="1" si="271"/>
        <v/>
      </c>
      <c r="H879" s="18">
        <f t="shared" si="254"/>
        <v>0</v>
      </c>
      <c r="I879" s="129"/>
      <c r="J879" s="130"/>
      <c r="K879" s="131"/>
      <c r="L879" s="132"/>
      <c r="M879" s="113"/>
      <c r="N879" s="114"/>
      <c r="O879" s="114"/>
      <c r="P879" s="114"/>
      <c r="Q879" s="114"/>
      <c r="R879" s="114"/>
      <c r="S879" s="115"/>
      <c r="T879" s="116"/>
      <c r="U879" s="133"/>
      <c r="V879" s="134"/>
      <c r="W879" s="135"/>
      <c r="X879" s="141">
        <f t="shared" si="255"/>
        <v>0</v>
      </c>
      <c r="Y879" s="142">
        <f t="shared" si="256"/>
        <v>0</v>
      </c>
      <c r="Z879" s="142">
        <f t="shared" si="257"/>
        <v>0</v>
      </c>
      <c r="AA879" s="143">
        <f t="shared" si="258"/>
        <v>0</v>
      </c>
      <c r="AC879" s="53">
        <f>IF(AND(NOT(X879=0),$I879='자료입력 및 결과표시'!$A$4,COUNTIF('업무중복도(데이터 입력)'!$M879:$S879,'자료입력 및 결과표시'!A$9)&gt;=1),1,0)</f>
        <v>0</v>
      </c>
      <c r="AD879" s="53">
        <f>IF(AND(NOT(Y879=0),$I879='자료입력 및 결과표시'!$A$4,COUNTIF('업무중복도(데이터 입력)'!$M879:$S879,'자료입력 및 결과표시'!B$9)&gt;=1),2,0)</f>
        <v>0</v>
      </c>
      <c r="AE879" s="53">
        <f>IF(AND(NOT(Z879=0),$I879='자료입력 및 결과표시'!$A$4,COUNTIF('업무중복도(데이터 입력)'!$M879:$S879,'자료입력 및 결과표시'!C$9)&gt;=1),3,0)</f>
        <v>0</v>
      </c>
      <c r="AF879" s="53">
        <f>IF(AND(NOT(AA879=0),$I879='자료입력 및 결과표시'!$A$4,COUNTIF('업무중복도(데이터 입력)'!$M879:$S879,'자료입력 및 결과표시'!D$9)&gt;=1),4,0)</f>
        <v>0</v>
      </c>
      <c r="AH879" s="20" t="str">
        <f t="shared" si="259"/>
        <v>\\\0</v>
      </c>
      <c r="AI879" s="20" t="str">
        <f t="shared" si="260"/>
        <v>\\\0</v>
      </c>
      <c r="AJ879" s="20" t="str">
        <f t="shared" si="261"/>
        <v>\\\0</v>
      </c>
      <c r="AK879" s="20" t="str">
        <f t="shared" si="262"/>
        <v>\\\0</v>
      </c>
      <c r="AM879" s="63" t="str">
        <f ca="1">IFERROR(MATCH('자료입력 및 결과표시'!$U$4,OFFSET($AH$3,$AM878,,1000),0)+$AM878,"")</f>
        <v/>
      </c>
      <c r="AN879" s="63" t="str">
        <f ca="1">IFERROR(MATCH('자료입력 및 결과표시'!$V$4,OFFSET($AI$3,$AN878,,1000),0)+$AN878,"")</f>
        <v/>
      </c>
      <c r="AO879" s="63" t="str">
        <f ca="1">IFERROR(MATCH('자료입력 및 결과표시'!$W$4,OFFSET($AJ$3,$AO878,,1000),0)+$AO878,"")</f>
        <v/>
      </c>
      <c r="AP879" s="63" t="str">
        <f ca="1">IFERROR(MATCH('자료입력 및 결과표시'!$X$4,OFFSET($AK$3,$AP878,,1000),0)+$AP878,"")</f>
        <v/>
      </c>
      <c r="AQ879" s="63" t="str">
        <f t="shared" ca="1" si="263"/>
        <v/>
      </c>
      <c r="AR879" s="63" t="str">
        <f t="shared" ca="1" si="264"/>
        <v/>
      </c>
      <c r="AS879" s="63" t="str">
        <f t="shared" ca="1" si="265"/>
        <v/>
      </c>
      <c r="AT879" s="63" t="str">
        <f t="shared" ca="1" si="266"/>
        <v/>
      </c>
      <c r="AU879" s="63" t="str">
        <f t="shared" ca="1" si="267"/>
        <v/>
      </c>
      <c r="AV879" s="63" t="str">
        <f t="shared" ca="1" si="268"/>
        <v/>
      </c>
      <c r="AW879" s="63" t="str">
        <f t="shared" ca="1" si="269"/>
        <v/>
      </c>
      <c r="AX879" s="63" t="str">
        <f t="shared" ca="1" si="270"/>
        <v/>
      </c>
      <c r="BC879"/>
    </row>
    <row r="880" spans="1:55" ht="16.5" x14ac:dyDescent="0.15">
      <c r="A880" s="60" t="str">
        <f ca="1">IFERROR(MATCH('자료입력 및 결과표시'!$A$4,OFFSET($I$3,$A879,,1000),0)+$A879,"")</f>
        <v/>
      </c>
      <c r="B880" s="60" t="str">
        <f t="shared" ca="1" si="271"/>
        <v/>
      </c>
      <c r="H880" s="18">
        <f t="shared" si="254"/>
        <v>0</v>
      </c>
      <c r="I880" s="129"/>
      <c r="J880" s="130"/>
      <c r="K880" s="131"/>
      <c r="L880" s="132"/>
      <c r="M880" s="113"/>
      <c r="N880" s="114"/>
      <c r="O880" s="114"/>
      <c r="P880" s="114"/>
      <c r="Q880" s="114"/>
      <c r="R880" s="114"/>
      <c r="S880" s="115"/>
      <c r="T880" s="116"/>
      <c r="U880" s="133"/>
      <c r="V880" s="134"/>
      <c r="W880" s="135"/>
      <c r="X880" s="141">
        <f t="shared" si="255"/>
        <v>0</v>
      </c>
      <c r="Y880" s="142">
        <f t="shared" si="256"/>
        <v>0</v>
      </c>
      <c r="Z880" s="142">
        <f t="shared" si="257"/>
        <v>0</v>
      </c>
      <c r="AA880" s="143">
        <f t="shared" si="258"/>
        <v>0</v>
      </c>
      <c r="AC880" s="53">
        <f>IF(AND(NOT(X880=0),$I880='자료입력 및 결과표시'!$A$4,COUNTIF('업무중복도(데이터 입력)'!$M880:$S880,'자료입력 및 결과표시'!A$9)&gt;=1),1,0)</f>
        <v>0</v>
      </c>
      <c r="AD880" s="53">
        <f>IF(AND(NOT(Y880=0),$I880='자료입력 및 결과표시'!$A$4,COUNTIF('업무중복도(데이터 입력)'!$M880:$S880,'자료입력 및 결과표시'!B$9)&gt;=1),2,0)</f>
        <v>0</v>
      </c>
      <c r="AE880" s="53">
        <f>IF(AND(NOT(Z880=0),$I880='자료입력 및 결과표시'!$A$4,COUNTIF('업무중복도(데이터 입력)'!$M880:$S880,'자료입력 및 결과표시'!C$9)&gt;=1),3,0)</f>
        <v>0</v>
      </c>
      <c r="AF880" s="53">
        <f>IF(AND(NOT(AA880=0),$I880='자료입력 및 결과표시'!$A$4,COUNTIF('업무중복도(데이터 입력)'!$M880:$S880,'자료입력 및 결과표시'!D$9)&gt;=1),4,0)</f>
        <v>0</v>
      </c>
      <c r="AH880" s="20" t="str">
        <f t="shared" si="259"/>
        <v>\\\0</v>
      </c>
      <c r="AI880" s="20" t="str">
        <f t="shared" si="260"/>
        <v>\\\0</v>
      </c>
      <c r="AJ880" s="20" t="str">
        <f t="shared" si="261"/>
        <v>\\\0</v>
      </c>
      <c r="AK880" s="20" t="str">
        <f t="shared" si="262"/>
        <v>\\\0</v>
      </c>
      <c r="AM880" s="63" t="str">
        <f ca="1">IFERROR(MATCH('자료입력 및 결과표시'!$U$4,OFFSET($AH$3,$AM879,,1000),0)+$AM879,"")</f>
        <v/>
      </c>
      <c r="AN880" s="63" t="str">
        <f ca="1">IFERROR(MATCH('자료입력 및 결과표시'!$V$4,OFFSET($AI$3,$AN879,,1000),0)+$AN879,"")</f>
        <v/>
      </c>
      <c r="AO880" s="63" t="str">
        <f ca="1">IFERROR(MATCH('자료입력 및 결과표시'!$W$4,OFFSET($AJ$3,$AO879,,1000),0)+$AO879,"")</f>
        <v/>
      </c>
      <c r="AP880" s="63" t="str">
        <f ca="1">IFERROR(MATCH('자료입력 및 결과표시'!$X$4,OFFSET($AK$3,$AP879,,1000),0)+$AP879,"")</f>
        <v/>
      </c>
      <c r="AQ880" s="63" t="str">
        <f t="shared" ca="1" si="263"/>
        <v/>
      </c>
      <c r="AR880" s="63" t="str">
        <f t="shared" ca="1" si="264"/>
        <v/>
      </c>
      <c r="AS880" s="63" t="str">
        <f t="shared" ca="1" si="265"/>
        <v/>
      </c>
      <c r="AT880" s="63" t="str">
        <f t="shared" ca="1" si="266"/>
        <v/>
      </c>
      <c r="AU880" s="63" t="str">
        <f t="shared" ca="1" si="267"/>
        <v/>
      </c>
      <c r="AV880" s="63" t="str">
        <f t="shared" ca="1" si="268"/>
        <v/>
      </c>
      <c r="AW880" s="63" t="str">
        <f t="shared" ca="1" si="269"/>
        <v/>
      </c>
      <c r="AX880" s="63" t="str">
        <f t="shared" ca="1" si="270"/>
        <v/>
      </c>
      <c r="BC880"/>
    </row>
    <row r="881" spans="1:55" ht="16.5" x14ac:dyDescent="0.15">
      <c r="A881" s="60" t="str">
        <f ca="1">IFERROR(MATCH('자료입력 및 결과표시'!$A$4,OFFSET($I$3,$A880,,1000),0)+$A880,"")</f>
        <v/>
      </c>
      <c r="B881" s="60" t="str">
        <f t="shared" ca="1" si="271"/>
        <v/>
      </c>
      <c r="H881" s="18">
        <f t="shared" si="254"/>
        <v>0</v>
      </c>
      <c r="I881" s="129"/>
      <c r="J881" s="130"/>
      <c r="K881" s="131"/>
      <c r="L881" s="132"/>
      <c r="M881" s="113"/>
      <c r="N881" s="114"/>
      <c r="O881" s="114"/>
      <c r="P881" s="114"/>
      <c r="Q881" s="114"/>
      <c r="R881" s="114"/>
      <c r="S881" s="115"/>
      <c r="T881" s="116"/>
      <c r="U881" s="133"/>
      <c r="V881" s="134"/>
      <c r="W881" s="135"/>
      <c r="X881" s="141">
        <f t="shared" si="255"/>
        <v>0</v>
      </c>
      <c r="Y881" s="142">
        <f t="shared" si="256"/>
        <v>0</v>
      </c>
      <c r="Z881" s="142">
        <f t="shared" si="257"/>
        <v>0</v>
      </c>
      <c r="AA881" s="143">
        <f t="shared" si="258"/>
        <v>0</v>
      </c>
      <c r="AC881" s="53">
        <f>IF(AND(NOT(X881=0),$I881='자료입력 및 결과표시'!$A$4,COUNTIF('업무중복도(데이터 입력)'!$M881:$S881,'자료입력 및 결과표시'!A$9)&gt;=1),1,0)</f>
        <v>0</v>
      </c>
      <c r="AD881" s="53">
        <f>IF(AND(NOT(Y881=0),$I881='자료입력 및 결과표시'!$A$4,COUNTIF('업무중복도(데이터 입력)'!$M881:$S881,'자료입력 및 결과표시'!B$9)&gt;=1),2,0)</f>
        <v>0</v>
      </c>
      <c r="AE881" s="53">
        <f>IF(AND(NOT(Z881=0),$I881='자료입력 및 결과표시'!$A$4,COUNTIF('업무중복도(데이터 입력)'!$M881:$S881,'자료입력 및 결과표시'!C$9)&gt;=1),3,0)</f>
        <v>0</v>
      </c>
      <c r="AF881" s="53">
        <f>IF(AND(NOT(AA881=0),$I881='자료입력 및 결과표시'!$A$4,COUNTIF('업무중복도(데이터 입력)'!$M881:$S881,'자료입력 및 결과표시'!D$9)&gt;=1),4,0)</f>
        <v>0</v>
      </c>
      <c r="AH881" s="20" t="str">
        <f t="shared" si="259"/>
        <v>\\\0</v>
      </c>
      <c r="AI881" s="20" t="str">
        <f t="shared" si="260"/>
        <v>\\\0</v>
      </c>
      <c r="AJ881" s="20" t="str">
        <f t="shared" si="261"/>
        <v>\\\0</v>
      </c>
      <c r="AK881" s="20" t="str">
        <f t="shared" si="262"/>
        <v>\\\0</v>
      </c>
      <c r="AM881" s="63" t="str">
        <f ca="1">IFERROR(MATCH('자료입력 및 결과표시'!$U$4,OFFSET($AH$3,$AM880,,1000),0)+$AM880,"")</f>
        <v/>
      </c>
      <c r="AN881" s="63" t="str">
        <f ca="1">IFERROR(MATCH('자료입력 및 결과표시'!$V$4,OFFSET($AI$3,$AN880,,1000),0)+$AN880,"")</f>
        <v/>
      </c>
      <c r="AO881" s="63" t="str">
        <f ca="1">IFERROR(MATCH('자료입력 및 결과표시'!$W$4,OFFSET($AJ$3,$AO880,,1000),0)+$AO880,"")</f>
        <v/>
      </c>
      <c r="AP881" s="63" t="str">
        <f ca="1">IFERROR(MATCH('자료입력 및 결과표시'!$X$4,OFFSET($AK$3,$AP880,,1000),0)+$AP880,"")</f>
        <v/>
      </c>
      <c r="AQ881" s="63" t="str">
        <f t="shared" ca="1" si="263"/>
        <v/>
      </c>
      <c r="AR881" s="63" t="str">
        <f t="shared" ca="1" si="264"/>
        <v/>
      </c>
      <c r="AS881" s="63" t="str">
        <f t="shared" ca="1" si="265"/>
        <v/>
      </c>
      <c r="AT881" s="63" t="str">
        <f t="shared" ca="1" si="266"/>
        <v/>
      </c>
      <c r="AU881" s="63" t="str">
        <f t="shared" ca="1" si="267"/>
        <v/>
      </c>
      <c r="AV881" s="63" t="str">
        <f t="shared" ca="1" si="268"/>
        <v/>
      </c>
      <c r="AW881" s="63" t="str">
        <f t="shared" ca="1" si="269"/>
        <v/>
      </c>
      <c r="AX881" s="63" t="str">
        <f t="shared" ca="1" si="270"/>
        <v/>
      </c>
      <c r="BC881"/>
    </row>
    <row r="882" spans="1:55" ht="16.5" x14ac:dyDescent="0.15">
      <c r="A882" s="60" t="str">
        <f ca="1">IFERROR(MATCH('자료입력 및 결과표시'!$A$4,OFFSET($I$3,$A881,,1000),0)+$A881,"")</f>
        <v/>
      </c>
      <c r="B882" s="60" t="str">
        <f t="shared" ca="1" si="271"/>
        <v/>
      </c>
      <c r="H882" s="18">
        <f t="shared" si="254"/>
        <v>0</v>
      </c>
      <c r="I882" s="129"/>
      <c r="J882" s="130"/>
      <c r="K882" s="131"/>
      <c r="L882" s="132"/>
      <c r="M882" s="113"/>
      <c r="N882" s="114"/>
      <c r="O882" s="114"/>
      <c r="P882" s="114"/>
      <c r="Q882" s="114"/>
      <c r="R882" s="114"/>
      <c r="S882" s="115"/>
      <c r="T882" s="116"/>
      <c r="U882" s="133"/>
      <c r="V882" s="134"/>
      <c r="W882" s="135"/>
      <c r="X882" s="141">
        <f t="shared" si="255"/>
        <v>0</v>
      </c>
      <c r="Y882" s="142">
        <f t="shared" si="256"/>
        <v>0</v>
      </c>
      <c r="Z882" s="142">
        <f t="shared" si="257"/>
        <v>0</v>
      </c>
      <c r="AA882" s="143">
        <f t="shared" si="258"/>
        <v>0</v>
      </c>
      <c r="AC882" s="53">
        <f>IF(AND(NOT(X882=0),$I882='자료입력 및 결과표시'!$A$4,COUNTIF('업무중복도(데이터 입력)'!$M882:$S882,'자료입력 및 결과표시'!A$9)&gt;=1),1,0)</f>
        <v>0</v>
      </c>
      <c r="AD882" s="53">
        <f>IF(AND(NOT(Y882=0),$I882='자료입력 및 결과표시'!$A$4,COUNTIF('업무중복도(데이터 입력)'!$M882:$S882,'자료입력 및 결과표시'!B$9)&gt;=1),2,0)</f>
        <v>0</v>
      </c>
      <c r="AE882" s="53">
        <f>IF(AND(NOT(Z882=0),$I882='자료입력 및 결과표시'!$A$4,COUNTIF('업무중복도(데이터 입력)'!$M882:$S882,'자료입력 및 결과표시'!C$9)&gt;=1),3,0)</f>
        <v>0</v>
      </c>
      <c r="AF882" s="53">
        <f>IF(AND(NOT(AA882=0),$I882='자료입력 및 결과표시'!$A$4,COUNTIF('업무중복도(데이터 입력)'!$M882:$S882,'자료입력 및 결과표시'!D$9)&gt;=1),4,0)</f>
        <v>0</v>
      </c>
      <c r="AH882" s="20" t="str">
        <f t="shared" si="259"/>
        <v>\\\0</v>
      </c>
      <c r="AI882" s="20" t="str">
        <f t="shared" si="260"/>
        <v>\\\0</v>
      </c>
      <c r="AJ882" s="20" t="str">
        <f t="shared" si="261"/>
        <v>\\\0</v>
      </c>
      <c r="AK882" s="20" t="str">
        <f t="shared" si="262"/>
        <v>\\\0</v>
      </c>
      <c r="AM882" s="63" t="str">
        <f ca="1">IFERROR(MATCH('자료입력 및 결과표시'!$U$4,OFFSET($AH$3,$AM881,,1000),0)+$AM881,"")</f>
        <v/>
      </c>
      <c r="AN882" s="63" t="str">
        <f ca="1">IFERROR(MATCH('자료입력 및 결과표시'!$V$4,OFFSET($AI$3,$AN881,,1000),0)+$AN881,"")</f>
        <v/>
      </c>
      <c r="AO882" s="63" t="str">
        <f ca="1">IFERROR(MATCH('자료입력 및 결과표시'!$W$4,OFFSET($AJ$3,$AO881,,1000),0)+$AO881,"")</f>
        <v/>
      </c>
      <c r="AP882" s="63" t="str">
        <f ca="1">IFERROR(MATCH('자료입력 및 결과표시'!$X$4,OFFSET($AK$3,$AP881,,1000),0)+$AP881,"")</f>
        <v/>
      </c>
      <c r="AQ882" s="63" t="str">
        <f t="shared" ca="1" si="263"/>
        <v/>
      </c>
      <c r="AR882" s="63" t="str">
        <f t="shared" ca="1" si="264"/>
        <v/>
      </c>
      <c r="AS882" s="63" t="str">
        <f t="shared" ca="1" si="265"/>
        <v/>
      </c>
      <c r="AT882" s="63" t="str">
        <f t="shared" ca="1" si="266"/>
        <v/>
      </c>
      <c r="AU882" s="63" t="str">
        <f t="shared" ca="1" si="267"/>
        <v/>
      </c>
      <c r="AV882" s="63" t="str">
        <f t="shared" ca="1" si="268"/>
        <v/>
      </c>
      <c r="AW882" s="63" t="str">
        <f t="shared" ca="1" si="269"/>
        <v/>
      </c>
      <c r="AX882" s="63" t="str">
        <f t="shared" ca="1" si="270"/>
        <v/>
      </c>
      <c r="BC882"/>
    </row>
    <row r="883" spans="1:55" ht="16.5" x14ac:dyDescent="0.15">
      <c r="A883" s="60" t="str">
        <f ca="1">IFERROR(MATCH('자료입력 및 결과표시'!$A$4,OFFSET($I$3,$A882,,1000),0)+$A882,"")</f>
        <v/>
      </c>
      <c r="B883" s="60" t="str">
        <f t="shared" ca="1" si="271"/>
        <v/>
      </c>
      <c r="H883" s="18">
        <f t="shared" si="254"/>
        <v>0</v>
      </c>
      <c r="I883" s="129"/>
      <c r="J883" s="130"/>
      <c r="K883" s="131"/>
      <c r="L883" s="132"/>
      <c r="M883" s="113"/>
      <c r="N883" s="114"/>
      <c r="O883" s="114"/>
      <c r="P883" s="114"/>
      <c r="Q883" s="114"/>
      <c r="R883" s="114"/>
      <c r="S883" s="115"/>
      <c r="T883" s="116"/>
      <c r="U883" s="133"/>
      <c r="V883" s="134"/>
      <c r="W883" s="135"/>
      <c r="X883" s="141">
        <f t="shared" si="255"/>
        <v>0</v>
      </c>
      <c r="Y883" s="142">
        <f t="shared" si="256"/>
        <v>0</v>
      </c>
      <c r="Z883" s="142">
        <f t="shared" si="257"/>
        <v>0</v>
      </c>
      <c r="AA883" s="143">
        <f t="shared" si="258"/>
        <v>0</v>
      </c>
      <c r="AC883" s="53">
        <f>IF(AND(NOT(X883=0),$I883='자료입력 및 결과표시'!$A$4,COUNTIF('업무중복도(데이터 입력)'!$M883:$S883,'자료입력 및 결과표시'!A$9)&gt;=1),1,0)</f>
        <v>0</v>
      </c>
      <c r="AD883" s="53">
        <f>IF(AND(NOT(Y883=0),$I883='자료입력 및 결과표시'!$A$4,COUNTIF('업무중복도(데이터 입력)'!$M883:$S883,'자료입력 및 결과표시'!B$9)&gt;=1),2,0)</f>
        <v>0</v>
      </c>
      <c r="AE883" s="53">
        <f>IF(AND(NOT(Z883=0),$I883='자료입력 및 결과표시'!$A$4,COUNTIF('업무중복도(데이터 입력)'!$M883:$S883,'자료입력 및 결과표시'!C$9)&gt;=1),3,0)</f>
        <v>0</v>
      </c>
      <c r="AF883" s="53">
        <f>IF(AND(NOT(AA883=0),$I883='자료입력 및 결과표시'!$A$4,COUNTIF('업무중복도(데이터 입력)'!$M883:$S883,'자료입력 및 결과표시'!D$9)&gt;=1),4,0)</f>
        <v>0</v>
      </c>
      <c r="AH883" s="20" t="str">
        <f t="shared" si="259"/>
        <v>\\\0</v>
      </c>
      <c r="AI883" s="20" t="str">
        <f t="shared" si="260"/>
        <v>\\\0</v>
      </c>
      <c r="AJ883" s="20" t="str">
        <f t="shared" si="261"/>
        <v>\\\0</v>
      </c>
      <c r="AK883" s="20" t="str">
        <f t="shared" si="262"/>
        <v>\\\0</v>
      </c>
      <c r="AM883" s="63" t="str">
        <f ca="1">IFERROR(MATCH('자료입력 및 결과표시'!$U$4,OFFSET($AH$3,$AM882,,1000),0)+$AM882,"")</f>
        <v/>
      </c>
      <c r="AN883" s="63" t="str">
        <f ca="1">IFERROR(MATCH('자료입력 및 결과표시'!$V$4,OFFSET($AI$3,$AN882,,1000),0)+$AN882,"")</f>
        <v/>
      </c>
      <c r="AO883" s="63" t="str">
        <f ca="1">IFERROR(MATCH('자료입력 및 결과표시'!$W$4,OFFSET($AJ$3,$AO882,,1000),0)+$AO882,"")</f>
        <v/>
      </c>
      <c r="AP883" s="63" t="str">
        <f ca="1">IFERROR(MATCH('자료입력 및 결과표시'!$X$4,OFFSET($AK$3,$AP882,,1000),0)+$AP882,"")</f>
        <v/>
      </c>
      <c r="AQ883" s="63" t="str">
        <f t="shared" ca="1" si="263"/>
        <v/>
      </c>
      <c r="AR883" s="63" t="str">
        <f t="shared" ca="1" si="264"/>
        <v/>
      </c>
      <c r="AS883" s="63" t="str">
        <f t="shared" ca="1" si="265"/>
        <v/>
      </c>
      <c r="AT883" s="63" t="str">
        <f t="shared" ca="1" si="266"/>
        <v/>
      </c>
      <c r="AU883" s="63" t="str">
        <f t="shared" ca="1" si="267"/>
        <v/>
      </c>
      <c r="AV883" s="63" t="str">
        <f t="shared" ca="1" si="268"/>
        <v/>
      </c>
      <c r="AW883" s="63" t="str">
        <f t="shared" ca="1" si="269"/>
        <v/>
      </c>
      <c r="AX883" s="63" t="str">
        <f t="shared" ca="1" si="270"/>
        <v/>
      </c>
      <c r="BC883"/>
    </row>
    <row r="884" spans="1:55" ht="16.5" x14ac:dyDescent="0.15">
      <c r="A884" s="60" t="str">
        <f ca="1">IFERROR(MATCH('자료입력 및 결과표시'!$A$4,OFFSET($I$3,$A883,,1000),0)+$A883,"")</f>
        <v/>
      </c>
      <c r="B884" s="60" t="str">
        <f t="shared" ca="1" si="271"/>
        <v/>
      </c>
      <c r="H884" s="18">
        <f t="shared" si="254"/>
        <v>0</v>
      </c>
      <c r="I884" s="129"/>
      <c r="J884" s="130"/>
      <c r="K884" s="131"/>
      <c r="L884" s="132"/>
      <c r="M884" s="113"/>
      <c r="N884" s="114"/>
      <c r="O884" s="114"/>
      <c r="P884" s="114"/>
      <c r="Q884" s="114"/>
      <c r="R884" s="114"/>
      <c r="S884" s="115"/>
      <c r="T884" s="116"/>
      <c r="U884" s="133"/>
      <c r="V884" s="134"/>
      <c r="W884" s="135"/>
      <c r="X884" s="141">
        <f t="shared" si="255"/>
        <v>0</v>
      </c>
      <c r="Y884" s="142">
        <f t="shared" si="256"/>
        <v>0</v>
      </c>
      <c r="Z884" s="142">
        <f t="shared" si="257"/>
        <v>0</v>
      </c>
      <c r="AA884" s="143">
        <f t="shared" si="258"/>
        <v>0</v>
      </c>
      <c r="AC884" s="53">
        <f>IF(AND(NOT(X884=0),$I884='자료입력 및 결과표시'!$A$4,COUNTIF('업무중복도(데이터 입력)'!$M884:$S884,'자료입력 및 결과표시'!A$9)&gt;=1),1,0)</f>
        <v>0</v>
      </c>
      <c r="AD884" s="53">
        <f>IF(AND(NOT(Y884=0),$I884='자료입력 및 결과표시'!$A$4,COUNTIF('업무중복도(데이터 입력)'!$M884:$S884,'자료입력 및 결과표시'!B$9)&gt;=1),2,0)</f>
        <v>0</v>
      </c>
      <c r="AE884" s="53">
        <f>IF(AND(NOT(Z884=0),$I884='자료입력 및 결과표시'!$A$4,COUNTIF('업무중복도(데이터 입력)'!$M884:$S884,'자료입력 및 결과표시'!C$9)&gt;=1),3,0)</f>
        <v>0</v>
      </c>
      <c r="AF884" s="53">
        <f>IF(AND(NOT(AA884=0),$I884='자료입력 및 결과표시'!$A$4,COUNTIF('업무중복도(데이터 입력)'!$M884:$S884,'자료입력 및 결과표시'!D$9)&gt;=1),4,0)</f>
        <v>0</v>
      </c>
      <c r="AH884" s="20" t="str">
        <f t="shared" si="259"/>
        <v>\\\0</v>
      </c>
      <c r="AI884" s="20" t="str">
        <f t="shared" si="260"/>
        <v>\\\0</v>
      </c>
      <c r="AJ884" s="20" t="str">
        <f t="shared" si="261"/>
        <v>\\\0</v>
      </c>
      <c r="AK884" s="20" t="str">
        <f t="shared" si="262"/>
        <v>\\\0</v>
      </c>
      <c r="AM884" s="63" t="str">
        <f ca="1">IFERROR(MATCH('자료입력 및 결과표시'!$U$4,OFFSET($AH$3,$AM883,,1000),0)+$AM883,"")</f>
        <v/>
      </c>
      <c r="AN884" s="63" t="str">
        <f ca="1">IFERROR(MATCH('자료입력 및 결과표시'!$V$4,OFFSET($AI$3,$AN883,,1000),0)+$AN883,"")</f>
        <v/>
      </c>
      <c r="AO884" s="63" t="str">
        <f ca="1">IFERROR(MATCH('자료입력 및 결과표시'!$W$4,OFFSET($AJ$3,$AO883,,1000),0)+$AO883,"")</f>
        <v/>
      </c>
      <c r="AP884" s="63" t="str">
        <f ca="1">IFERROR(MATCH('자료입력 및 결과표시'!$X$4,OFFSET($AK$3,$AP883,,1000),0)+$AP883,"")</f>
        <v/>
      </c>
      <c r="AQ884" s="63" t="str">
        <f t="shared" ca="1" si="263"/>
        <v/>
      </c>
      <c r="AR884" s="63" t="str">
        <f t="shared" ca="1" si="264"/>
        <v/>
      </c>
      <c r="AS884" s="63" t="str">
        <f t="shared" ca="1" si="265"/>
        <v/>
      </c>
      <c r="AT884" s="63" t="str">
        <f t="shared" ca="1" si="266"/>
        <v/>
      </c>
      <c r="AU884" s="63" t="str">
        <f t="shared" ca="1" si="267"/>
        <v/>
      </c>
      <c r="AV884" s="63" t="str">
        <f t="shared" ca="1" si="268"/>
        <v/>
      </c>
      <c r="AW884" s="63" t="str">
        <f t="shared" ca="1" si="269"/>
        <v/>
      </c>
      <c r="AX884" s="63" t="str">
        <f t="shared" ca="1" si="270"/>
        <v/>
      </c>
      <c r="BC884"/>
    </row>
    <row r="885" spans="1:55" ht="16.5" x14ac:dyDescent="0.15">
      <c r="A885" s="60" t="str">
        <f ca="1">IFERROR(MATCH('자료입력 및 결과표시'!$A$4,OFFSET($I$3,$A884,,1000),0)+$A884,"")</f>
        <v/>
      </c>
      <c r="B885" s="60" t="str">
        <f t="shared" ca="1" si="271"/>
        <v/>
      </c>
      <c r="H885" s="18">
        <f t="shared" si="254"/>
        <v>0</v>
      </c>
      <c r="I885" s="129"/>
      <c r="J885" s="130"/>
      <c r="K885" s="131"/>
      <c r="L885" s="132"/>
      <c r="M885" s="113"/>
      <c r="N885" s="114"/>
      <c r="O885" s="114"/>
      <c r="P885" s="114"/>
      <c r="Q885" s="114"/>
      <c r="R885" s="114"/>
      <c r="S885" s="115"/>
      <c r="T885" s="116"/>
      <c r="U885" s="133"/>
      <c r="V885" s="134"/>
      <c r="W885" s="135"/>
      <c r="X885" s="141">
        <f t="shared" si="255"/>
        <v>0</v>
      </c>
      <c r="Y885" s="142">
        <f t="shared" si="256"/>
        <v>0</v>
      </c>
      <c r="Z885" s="142">
        <f t="shared" si="257"/>
        <v>0</v>
      </c>
      <c r="AA885" s="143">
        <f t="shared" si="258"/>
        <v>0</v>
      </c>
      <c r="AC885" s="53">
        <f>IF(AND(NOT(X885=0),$I885='자료입력 및 결과표시'!$A$4,COUNTIF('업무중복도(데이터 입력)'!$M885:$S885,'자료입력 및 결과표시'!A$9)&gt;=1),1,0)</f>
        <v>0</v>
      </c>
      <c r="AD885" s="53">
        <f>IF(AND(NOT(Y885=0),$I885='자료입력 및 결과표시'!$A$4,COUNTIF('업무중복도(데이터 입력)'!$M885:$S885,'자료입력 및 결과표시'!B$9)&gt;=1),2,0)</f>
        <v>0</v>
      </c>
      <c r="AE885" s="53">
        <f>IF(AND(NOT(Z885=0),$I885='자료입력 및 결과표시'!$A$4,COUNTIF('업무중복도(데이터 입력)'!$M885:$S885,'자료입력 및 결과표시'!C$9)&gt;=1),3,0)</f>
        <v>0</v>
      </c>
      <c r="AF885" s="53">
        <f>IF(AND(NOT(AA885=0),$I885='자료입력 및 결과표시'!$A$4,COUNTIF('업무중복도(데이터 입력)'!$M885:$S885,'자료입력 및 결과표시'!D$9)&gt;=1),4,0)</f>
        <v>0</v>
      </c>
      <c r="AH885" s="20" t="str">
        <f t="shared" si="259"/>
        <v>\\\0</v>
      </c>
      <c r="AI885" s="20" t="str">
        <f t="shared" si="260"/>
        <v>\\\0</v>
      </c>
      <c r="AJ885" s="20" t="str">
        <f t="shared" si="261"/>
        <v>\\\0</v>
      </c>
      <c r="AK885" s="20" t="str">
        <f t="shared" si="262"/>
        <v>\\\0</v>
      </c>
      <c r="AM885" s="63" t="str">
        <f ca="1">IFERROR(MATCH('자료입력 및 결과표시'!$U$4,OFFSET($AH$3,$AM884,,1000),0)+$AM884,"")</f>
        <v/>
      </c>
      <c r="AN885" s="63" t="str">
        <f ca="1">IFERROR(MATCH('자료입력 및 결과표시'!$V$4,OFFSET($AI$3,$AN884,,1000),0)+$AN884,"")</f>
        <v/>
      </c>
      <c r="AO885" s="63" t="str">
        <f ca="1">IFERROR(MATCH('자료입력 및 결과표시'!$W$4,OFFSET($AJ$3,$AO884,,1000),0)+$AO884,"")</f>
        <v/>
      </c>
      <c r="AP885" s="63" t="str">
        <f ca="1">IFERROR(MATCH('자료입력 및 결과표시'!$X$4,OFFSET($AK$3,$AP884,,1000),0)+$AP884,"")</f>
        <v/>
      </c>
      <c r="AQ885" s="63" t="str">
        <f t="shared" ca="1" si="263"/>
        <v/>
      </c>
      <c r="AR885" s="63" t="str">
        <f t="shared" ca="1" si="264"/>
        <v/>
      </c>
      <c r="AS885" s="63" t="str">
        <f t="shared" ca="1" si="265"/>
        <v/>
      </c>
      <c r="AT885" s="63" t="str">
        <f t="shared" ca="1" si="266"/>
        <v/>
      </c>
      <c r="AU885" s="63" t="str">
        <f t="shared" ca="1" si="267"/>
        <v/>
      </c>
      <c r="AV885" s="63" t="str">
        <f t="shared" ca="1" si="268"/>
        <v/>
      </c>
      <c r="AW885" s="63" t="str">
        <f t="shared" ca="1" si="269"/>
        <v/>
      </c>
      <c r="AX885" s="63" t="str">
        <f t="shared" ca="1" si="270"/>
        <v/>
      </c>
      <c r="BC885"/>
    </row>
    <row r="886" spans="1:55" ht="16.5" x14ac:dyDescent="0.15">
      <c r="A886" s="60" t="str">
        <f ca="1">IFERROR(MATCH('자료입력 및 결과표시'!$A$4,OFFSET($I$3,$A885,,1000),0)+$A885,"")</f>
        <v/>
      </c>
      <c r="B886" s="60" t="str">
        <f t="shared" ca="1" si="271"/>
        <v/>
      </c>
      <c r="H886" s="18">
        <f t="shared" si="254"/>
        <v>0</v>
      </c>
      <c r="I886" s="129"/>
      <c r="J886" s="130"/>
      <c r="K886" s="131"/>
      <c r="L886" s="132"/>
      <c r="M886" s="113"/>
      <c r="N886" s="114"/>
      <c r="O886" s="114"/>
      <c r="P886" s="114"/>
      <c r="Q886" s="114"/>
      <c r="R886" s="114"/>
      <c r="S886" s="115"/>
      <c r="T886" s="116"/>
      <c r="U886" s="133"/>
      <c r="V886" s="134"/>
      <c r="W886" s="135"/>
      <c r="X886" s="141">
        <f t="shared" si="255"/>
        <v>0</v>
      </c>
      <c r="Y886" s="142">
        <f t="shared" si="256"/>
        <v>0</v>
      </c>
      <c r="Z886" s="142">
        <f t="shared" si="257"/>
        <v>0</v>
      </c>
      <c r="AA886" s="143">
        <f t="shared" si="258"/>
        <v>0</v>
      </c>
      <c r="AC886" s="53">
        <f>IF(AND(NOT(X886=0),$I886='자료입력 및 결과표시'!$A$4,COUNTIF('업무중복도(데이터 입력)'!$M886:$S886,'자료입력 및 결과표시'!A$9)&gt;=1),1,0)</f>
        <v>0</v>
      </c>
      <c r="AD886" s="53">
        <f>IF(AND(NOT(Y886=0),$I886='자료입력 및 결과표시'!$A$4,COUNTIF('업무중복도(데이터 입력)'!$M886:$S886,'자료입력 및 결과표시'!B$9)&gt;=1),2,0)</f>
        <v>0</v>
      </c>
      <c r="AE886" s="53">
        <f>IF(AND(NOT(Z886=0),$I886='자료입력 및 결과표시'!$A$4,COUNTIF('업무중복도(데이터 입력)'!$M886:$S886,'자료입력 및 결과표시'!C$9)&gt;=1),3,0)</f>
        <v>0</v>
      </c>
      <c r="AF886" s="53">
        <f>IF(AND(NOT(AA886=0),$I886='자료입력 및 결과표시'!$A$4,COUNTIF('업무중복도(데이터 입력)'!$M886:$S886,'자료입력 및 결과표시'!D$9)&gt;=1),4,0)</f>
        <v>0</v>
      </c>
      <c r="AH886" s="20" t="str">
        <f t="shared" si="259"/>
        <v>\\\0</v>
      </c>
      <c r="AI886" s="20" t="str">
        <f t="shared" si="260"/>
        <v>\\\0</v>
      </c>
      <c r="AJ886" s="20" t="str">
        <f t="shared" si="261"/>
        <v>\\\0</v>
      </c>
      <c r="AK886" s="20" t="str">
        <f t="shared" si="262"/>
        <v>\\\0</v>
      </c>
      <c r="AM886" s="63" t="str">
        <f ca="1">IFERROR(MATCH('자료입력 및 결과표시'!$U$4,OFFSET($AH$3,$AM885,,1000),0)+$AM885,"")</f>
        <v/>
      </c>
      <c r="AN886" s="63" t="str">
        <f ca="1">IFERROR(MATCH('자료입력 및 결과표시'!$V$4,OFFSET($AI$3,$AN885,,1000),0)+$AN885,"")</f>
        <v/>
      </c>
      <c r="AO886" s="63" t="str">
        <f ca="1">IFERROR(MATCH('자료입력 및 결과표시'!$W$4,OFFSET($AJ$3,$AO885,,1000),0)+$AO885,"")</f>
        <v/>
      </c>
      <c r="AP886" s="63" t="str">
        <f ca="1">IFERROR(MATCH('자료입력 및 결과표시'!$X$4,OFFSET($AK$3,$AP885,,1000),0)+$AP885,"")</f>
        <v/>
      </c>
      <c r="AQ886" s="63" t="str">
        <f t="shared" ca="1" si="263"/>
        <v/>
      </c>
      <c r="AR886" s="63" t="str">
        <f t="shared" ca="1" si="264"/>
        <v/>
      </c>
      <c r="AS886" s="63" t="str">
        <f t="shared" ca="1" si="265"/>
        <v/>
      </c>
      <c r="AT886" s="63" t="str">
        <f t="shared" ca="1" si="266"/>
        <v/>
      </c>
      <c r="AU886" s="63" t="str">
        <f t="shared" ca="1" si="267"/>
        <v/>
      </c>
      <c r="AV886" s="63" t="str">
        <f t="shared" ca="1" si="268"/>
        <v/>
      </c>
      <c r="AW886" s="63" t="str">
        <f t="shared" ca="1" si="269"/>
        <v/>
      </c>
      <c r="AX886" s="63" t="str">
        <f t="shared" ca="1" si="270"/>
        <v/>
      </c>
      <c r="BC886"/>
    </row>
    <row r="887" spans="1:55" ht="16.5" x14ac:dyDescent="0.15">
      <c r="A887" s="60" t="str">
        <f ca="1">IFERROR(MATCH('자료입력 및 결과표시'!$A$4,OFFSET($I$3,$A886,,1000),0)+$A886,"")</f>
        <v/>
      </c>
      <c r="B887" s="60" t="str">
        <f t="shared" ca="1" si="271"/>
        <v/>
      </c>
      <c r="H887" s="18">
        <f t="shared" si="254"/>
        <v>0</v>
      </c>
      <c r="I887" s="129"/>
      <c r="J887" s="130"/>
      <c r="K887" s="131"/>
      <c r="L887" s="132"/>
      <c r="M887" s="113"/>
      <c r="N887" s="114"/>
      <c r="O887" s="114"/>
      <c r="P887" s="114"/>
      <c r="Q887" s="114"/>
      <c r="R887" s="114"/>
      <c r="S887" s="115"/>
      <c r="T887" s="116"/>
      <c r="U887" s="133"/>
      <c r="V887" s="134"/>
      <c r="W887" s="135"/>
      <c r="X887" s="141">
        <f t="shared" si="255"/>
        <v>0</v>
      </c>
      <c r="Y887" s="142">
        <f t="shared" si="256"/>
        <v>0</v>
      </c>
      <c r="Z887" s="142">
        <f t="shared" si="257"/>
        <v>0</v>
      </c>
      <c r="AA887" s="143">
        <f t="shared" si="258"/>
        <v>0</v>
      </c>
      <c r="AC887" s="53">
        <f>IF(AND(NOT(X887=0),$I887='자료입력 및 결과표시'!$A$4,COUNTIF('업무중복도(데이터 입력)'!$M887:$S887,'자료입력 및 결과표시'!A$9)&gt;=1),1,0)</f>
        <v>0</v>
      </c>
      <c r="AD887" s="53">
        <f>IF(AND(NOT(Y887=0),$I887='자료입력 및 결과표시'!$A$4,COUNTIF('업무중복도(데이터 입력)'!$M887:$S887,'자료입력 및 결과표시'!B$9)&gt;=1),2,0)</f>
        <v>0</v>
      </c>
      <c r="AE887" s="53">
        <f>IF(AND(NOT(Z887=0),$I887='자료입력 및 결과표시'!$A$4,COUNTIF('업무중복도(데이터 입력)'!$M887:$S887,'자료입력 및 결과표시'!C$9)&gt;=1),3,0)</f>
        <v>0</v>
      </c>
      <c r="AF887" s="53">
        <f>IF(AND(NOT(AA887=0),$I887='자료입력 및 결과표시'!$A$4,COUNTIF('업무중복도(데이터 입력)'!$M887:$S887,'자료입력 및 결과표시'!D$9)&gt;=1),4,0)</f>
        <v>0</v>
      </c>
      <c r="AH887" s="20" t="str">
        <f t="shared" si="259"/>
        <v>\\\0</v>
      </c>
      <c r="AI887" s="20" t="str">
        <f t="shared" si="260"/>
        <v>\\\0</v>
      </c>
      <c r="AJ887" s="20" t="str">
        <f t="shared" si="261"/>
        <v>\\\0</v>
      </c>
      <c r="AK887" s="20" t="str">
        <f t="shared" si="262"/>
        <v>\\\0</v>
      </c>
      <c r="AM887" s="63" t="str">
        <f ca="1">IFERROR(MATCH('자료입력 및 결과표시'!$U$4,OFFSET($AH$3,$AM886,,1000),0)+$AM886,"")</f>
        <v/>
      </c>
      <c r="AN887" s="63" t="str">
        <f ca="1">IFERROR(MATCH('자료입력 및 결과표시'!$V$4,OFFSET($AI$3,$AN886,,1000),0)+$AN886,"")</f>
        <v/>
      </c>
      <c r="AO887" s="63" t="str">
        <f ca="1">IFERROR(MATCH('자료입력 및 결과표시'!$W$4,OFFSET($AJ$3,$AO886,,1000),0)+$AO886,"")</f>
        <v/>
      </c>
      <c r="AP887" s="63" t="str">
        <f ca="1">IFERROR(MATCH('자료입력 및 결과표시'!$X$4,OFFSET($AK$3,$AP886,,1000),0)+$AP886,"")</f>
        <v/>
      </c>
      <c r="AQ887" s="63" t="str">
        <f t="shared" ca="1" si="263"/>
        <v/>
      </c>
      <c r="AR887" s="63" t="str">
        <f t="shared" ca="1" si="264"/>
        <v/>
      </c>
      <c r="AS887" s="63" t="str">
        <f t="shared" ca="1" si="265"/>
        <v/>
      </c>
      <c r="AT887" s="63" t="str">
        <f t="shared" ca="1" si="266"/>
        <v/>
      </c>
      <c r="AU887" s="63" t="str">
        <f t="shared" ca="1" si="267"/>
        <v/>
      </c>
      <c r="AV887" s="63" t="str">
        <f t="shared" ca="1" si="268"/>
        <v/>
      </c>
      <c r="AW887" s="63" t="str">
        <f t="shared" ca="1" si="269"/>
        <v/>
      </c>
      <c r="AX887" s="63" t="str">
        <f t="shared" ca="1" si="270"/>
        <v/>
      </c>
      <c r="BC887"/>
    </row>
    <row r="888" spans="1:55" ht="16.5" x14ac:dyDescent="0.15">
      <c r="A888" s="60" t="str">
        <f ca="1">IFERROR(MATCH('자료입력 및 결과표시'!$A$4,OFFSET($I$3,$A887,,1000),0)+$A887,"")</f>
        <v/>
      </c>
      <c r="B888" s="60" t="str">
        <f t="shared" ca="1" si="271"/>
        <v/>
      </c>
      <c r="H888" s="18">
        <f t="shared" si="254"/>
        <v>0</v>
      </c>
      <c r="I888" s="129"/>
      <c r="J888" s="130"/>
      <c r="K888" s="131"/>
      <c r="L888" s="132"/>
      <c r="M888" s="113"/>
      <c r="N888" s="114"/>
      <c r="O888" s="114"/>
      <c r="P888" s="114"/>
      <c r="Q888" s="114"/>
      <c r="R888" s="114"/>
      <c r="S888" s="115"/>
      <c r="T888" s="116"/>
      <c r="U888" s="133"/>
      <c r="V888" s="134"/>
      <c r="W888" s="135"/>
      <c r="X888" s="141">
        <f t="shared" si="255"/>
        <v>0</v>
      </c>
      <c r="Y888" s="142">
        <f t="shared" si="256"/>
        <v>0</v>
      </c>
      <c r="Z888" s="142">
        <f t="shared" si="257"/>
        <v>0</v>
      </c>
      <c r="AA888" s="143">
        <f t="shared" si="258"/>
        <v>0</v>
      </c>
      <c r="AC888" s="53">
        <f>IF(AND(NOT(X888=0),$I888='자료입력 및 결과표시'!$A$4,COUNTIF('업무중복도(데이터 입력)'!$M888:$S888,'자료입력 및 결과표시'!A$9)&gt;=1),1,0)</f>
        <v>0</v>
      </c>
      <c r="AD888" s="53">
        <f>IF(AND(NOT(Y888=0),$I888='자료입력 및 결과표시'!$A$4,COUNTIF('업무중복도(데이터 입력)'!$M888:$S888,'자료입력 및 결과표시'!B$9)&gt;=1),2,0)</f>
        <v>0</v>
      </c>
      <c r="AE888" s="53">
        <f>IF(AND(NOT(Z888=0),$I888='자료입력 및 결과표시'!$A$4,COUNTIF('업무중복도(데이터 입력)'!$M888:$S888,'자료입력 및 결과표시'!C$9)&gt;=1),3,0)</f>
        <v>0</v>
      </c>
      <c r="AF888" s="53">
        <f>IF(AND(NOT(AA888=0),$I888='자료입력 및 결과표시'!$A$4,COUNTIF('업무중복도(데이터 입력)'!$M888:$S888,'자료입력 및 결과표시'!D$9)&gt;=1),4,0)</f>
        <v>0</v>
      </c>
      <c r="AH888" s="20" t="str">
        <f t="shared" si="259"/>
        <v>\\\0</v>
      </c>
      <c r="AI888" s="20" t="str">
        <f t="shared" si="260"/>
        <v>\\\0</v>
      </c>
      <c r="AJ888" s="20" t="str">
        <f t="shared" si="261"/>
        <v>\\\0</v>
      </c>
      <c r="AK888" s="20" t="str">
        <f t="shared" si="262"/>
        <v>\\\0</v>
      </c>
      <c r="AM888" s="63" t="str">
        <f ca="1">IFERROR(MATCH('자료입력 및 결과표시'!$U$4,OFFSET($AH$3,$AM887,,1000),0)+$AM887,"")</f>
        <v/>
      </c>
      <c r="AN888" s="63" t="str">
        <f ca="1">IFERROR(MATCH('자료입력 및 결과표시'!$V$4,OFFSET($AI$3,$AN887,,1000),0)+$AN887,"")</f>
        <v/>
      </c>
      <c r="AO888" s="63" t="str">
        <f ca="1">IFERROR(MATCH('자료입력 및 결과표시'!$W$4,OFFSET($AJ$3,$AO887,,1000),0)+$AO887,"")</f>
        <v/>
      </c>
      <c r="AP888" s="63" t="str">
        <f ca="1">IFERROR(MATCH('자료입력 및 결과표시'!$X$4,OFFSET($AK$3,$AP887,,1000),0)+$AP887,"")</f>
        <v/>
      </c>
      <c r="AQ888" s="63" t="str">
        <f t="shared" ca="1" si="263"/>
        <v/>
      </c>
      <c r="AR888" s="63" t="str">
        <f t="shared" ca="1" si="264"/>
        <v/>
      </c>
      <c r="AS888" s="63" t="str">
        <f t="shared" ca="1" si="265"/>
        <v/>
      </c>
      <c r="AT888" s="63" t="str">
        <f t="shared" ca="1" si="266"/>
        <v/>
      </c>
      <c r="AU888" s="63" t="str">
        <f t="shared" ca="1" si="267"/>
        <v/>
      </c>
      <c r="AV888" s="63" t="str">
        <f t="shared" ca="1" si="268"/>
        <v/>
      </c>
      <c r="AW888" s="63" t="str">
        <f t="shared" ca="1" si="269"/>
        <v/>
      </c>
      <c r="AX888" s="63" t="str">
        <f t="shared" ca="1" si="270"/>
        <v/>
      </c>
      <c r="BC888"/>
    </row>
    <row r="889" spans="1:55" ht="16.5" x14ac:dyDescent="0.15">
      <c r="A889" s="60" t="str">
        <f ca="1">IFERROR(MATCH('자료입력 및 결과표시'!$A$4,OFFSET($I$3,$A888,,1000),0)+$A888,"")</f>
        <v/>
      </c>
      <c r="B889" s="60" t="str">
        <f t="shared" ca="1" si="271"/>
        <v/>
      </c>
      <c r="H889" s="18">
        <f t="shared" si="254"/>
        <v>0</v>
      </c>
      <c r="I889" s="129"/>
      <c r="J889" s="130"/>
      <c r="K889" s="131"/>
      <c r="L889" s="132"/>
      <c r="M889" s="113"/>
      <c r="N889" s="114"/>
      <c r="O889" s="114"/>
      <c r="P889" s="114"/>
      <c r="Q889" s="114"/>
      <c r="R889" s="114"/>
      <c r="S889" s="115"/>
      <c r="T889" s="116"/>
      <c r="U889" s="133"/>
      <c r="V889" s="134"/>
      <c r="W889" s="135"/>
      <c r="X889" s="141">
        <f t="shared" si="255"/>
        <v>0</v>
      </c>
      <c r="Y889" s="142">
        <f t="shared" si="256"/>
        <v>0</v>
      </c>
      <c r="Z889" s="142">
        <f t="shared" si="257"/>
        <v>0</v>
      </c>
      <c r="AA889" s="143">
        <f t="shared" si="258"/>
        <v>0</v>
      </c>
      <c r="AC889" s="53">
        <f>IF(AND(NOT(X889=0),$I889='자료입력 및 결과표시'!$A$4,COUNTIF('업무중복도(데이터 입력)'!$M889:$S889,'자료입력 및 결과표시'!A$9)&gt;=1),1,0)</f>
        <v>0</v>
      </c>
      <c r="AD889" s="53">
        <f>IF(AND(NOT(Y889=0),$I889='자료입력 및 결과표시'!$A$4,COUNTIF('업무중복도(데이터 입력)'!$M889:$S889,'자료입력 및 결과표시'!B$9)&gt;=1),2,0)</f>
        <v>0</v>
      </c>
      <c r="AE889" s="53">
        <f>IF(AND(NOT(Z889=0),$I889='자료입력 및 결과표시'!$A$4,COUNTIF('업무중복도(데이터 입력)'!$M889:$S889,'자료입력 및 결과표시'!C$9)&gt;=1),3,0)</f>
        <v>0</v>
      </c>
      <c r="AF889" s="53">
        <f>IF(AND(NOT(AA889=0),$I889='자료입력 및 결과표시'!$A$4,COUNTIF('업무중복도(데이터 입력)'!$M889:$S889,'자료입력 및 결과표시'!D$9)&gt;=1),4,0)</f>
        <v>0</v>
      </c>
      <c r="AH889" s="20" t="str">
        <f t="shared" si="259"/>
        <v>\\\0</v>
      </c>
      <c r="AI889" s="20" t="str">
        <f t="shared" si="260"/>
        <v>\\\0</v>
      </c>
      <c r="AJ889" s="20" t="str">
        <f t="shared" si="261"/>
        <v>\\\0</v>
      </c>
      <c r="AK889" s="20" t="str">
        <f t="shared" si="262"/>
        <v>\\\0</v>
      </c>
      <c r="AM889" s="63" t="str">
        <f ca="1">IFERROR(MATCH('자료입력 및 결과표시'!$U$4,OFFSET($AH$3,$AM888,,1000),0)+$AM888,"")</f>
        <v/>
      </c>
      <c r="AN889" s="63" t="str">
        <f ca="1">IFERROR(MATCH('자료입력 및 결과표시'!$V$4,OFFSET($AI$3,$AN888,,1000),0)+$AN888,"")</f>
        <v/>
      </c>
      <c r="AO889" s="63" t="str">
        <f ca="1">IFERROR(MATCH('자료입력 및 결과표시'!$W$4,OFFSET($AJ$3,$AO888,,1000),0)+$AO888,"")</f>
        <v/>
      </c>
      <c r="AP889" s="63" t="str">
        <f ca="1">IFERROR(MATCH('자료입력 및 결과표시'!$X$4,OFFSET($AK$3,$AP888,,1000),0)+$AP888,"")</f>
        <v/>
      </c>
      <c r="AQ889" s="63" t="str">
        <f t="shared" ca="1" si="263"/>
        <v/>
      </c>
      <c r="AR889" s="63" t="str">
        <f t="shared" ca="1" si="264"/>
        <v/>
      </c>
      <c r="AS889" s="63" t="str">
        <f t="shared" ca="1" si="265"/>
        <v/>
      </c>
      <c r="AT889" s="63" t="str">
        <f t="shared" ca="1" si="266"/>
        <v/>
      </c>
      <c r="AU889" s="63" t="str">
        <f t="shared" ca="1" si="267"/>
        <v/>
      </c>
      <c r="AV889" s="63" t="str">
        <f t="shared" ca="1" si="268"/>
        <v/>
      </c>
      <c r="AW889" s="63" t="str">
        <f t="shared" ca="1" si="269"/>
        <v/>
      </c>
      <c r="AX889" s="63" t="str">
        <f t="shared" ca="1" si="270"/>
        <v/>
      </c>
      <c r="BC889"/>
    </row>
    <row r="890" spans="1:55" ht="16.5" x14ac:dyDescent="0.15">
      <c r="A890" s="60" t="str">
        <f ca="1">IFERROR(MATCH('자료입력 및 결과표시'!$A$4,OFFSET($I$3,$A889,,1000),0)+$A889,"")</f>
        <v/>
      </c>
      <c r="B890" s="60" t="str">
        <f t="shared" ca="1" si="271"/>
        <v/>
      </c>
      <c r="H890" s="18">
        <f t="shared" si="254"/>
        <v>0</v>
      </c>
      <c r="I890" s="129"/>
      <c r="J890" s="130"/>
      <c r="K890" s="131"/>
      <c r="L890" s="132"/>
      <c r="M890" s="113"/>
      <c r="N890" s="114"/>
      <c r="O890" s="114"/>
      <c r="P890" s="114"/>
      <c r="Q890" s="114"/>
      <c r="R890" s="114"/>
      <c r="S890" s="115"/>
      <c r="T890" s="116"/>
      <c r="U890" s="133"/>
      <c r="V890" s="134"/>
      <c r="W890" s="135"/>
      <c r="X890" s="141">
        <f t="shared" si="255"/>
        <v>0</v>
      </c>
      <c r="Y890" s="142">
        <f t="shared" si="256"/>
        <v>0</v>
      </c>
      <c r="Z890" s="142">
        <f t="shared" si="257"/>
        <v>0</v>
      </c>
      <c r="AA890" s="143">
        <f t="shared" si="258"/>
        <v>0</v>
      </c>
      <c r="AC890" s="53">
        <f>IF(AND(NOT(X890=0),$I890='자료입력 및 결과표시'!$A$4,COUNTIF('업무중복도(데이터 입력)'!$M890:$S890,'자료입력 및 결과표시'!A$9)&gt;=1),1,0)</f>
        <v>0</v>
      </c>
      <c r="AD890" s="53">
        <f>IF(AND(NOT(Y890=0),$I890='자료입력 및 결과표시'!$A$4,COUNTIF('업무중복도(데이터 입력)'!$M890:$S890,'자료입력 및 결과표시'!B$9)&gt;=1),2,0)</f>
        <v>0</v>
      </c>
      <c r="AE890" s="53">
        <f>IF(AND(NOT(Z890=0),$I890='자료입력 및 결과표시'!$A$4,COUNTIF('업무중복도(데이터 입력)'!$M890:$S890,'자료입력 및 결과표시'!C$9)&gt;=1),3,0)</f>
        <v>0</v>
      </c>
      <c r="AF890" s="53">
        <f>IF(AND(NOT(AA890=0),$I890='자료입력 및 결과표시'!$A$4,COUNTIF('업무중복도(데이터 입력)'!$M890:$S890,'자료입력 및 결과표시'!D$9)&gt;=1),4,0)</f>
        <v>0</v>
      </c>
      <c r="AH890" s="20" t="str">
        <f t="shared" si="259"/>
        <v>\\\0</v>
      </c>
      <c r="AI890" s="20" t="str">
        <f t="shared" si="260"/>
        <v>\\\0</v>
      </c>
      <c r="AJ890" s="20" t="str">
        <f t="shared" si="261"/>
        <v>\\\0</v>
      </c>
      <c r="AK890" s="20" t="str">
        <f t="shared" si="262"/>
        <v>\\\0</v>
      </c>
      <c r="AM890" s="63" t="str">
        <f ca="1">IFERROR(MATCH('자료입력 및 결과표시'!$U$4,OFFSET($AH$3,$AM889,,1000),0)+$AM889,"")</f>
        <v/>
      </c>
      <c r="AN890" s="63" t="str">
        <f ca="1">IFERROR(MATCH('자료입력 및 결과표시'!$V$4,OFFSET($AI$3,$AN889,,1000),0)+$AN889,"")</f>
        <v/>
      </c>
      <c r="AO890" s="63" t="str">
        <f ca="1">IFERROR(MATCH('자료입력 및 결과표시'!$W$4,OFFSET($AJ$3,$AO889,,1000),0)+$AO889,"")</f>
        <v/>
      </c>
      <c r="AP890" s="63" t="str">
        <f ca="1">IFERROR(MATCH('자료입력 및 결과표시'!$X$4,OFFSET($AK$3,$AP889,,1000),0)+$AP889,"")</f>
        <v/>
      </c>
      <c r="AQ890" s="63" t="str">
        <f t="shared" ca="1" si="263"/>
        <v/>
      </c>
      <c r="AR890" s="63" t="str">
        <f t="shared" ca="1" si="264"/>
        <v/>
      </c>
      <c r="AS890" s="63" t="str">
        <f t="shared" ca="1" si="265"/>
        <v/>
      </c>
      <c r="AT890" s="63" t="str">
        <f t="shared" ca="1" si="266"/>
        <v/>
      </c>
      <c r="AU890" s="63" t="str">
        <f t="shared" ca="1" si="267"/>
        <v/>
      </c>
      <c r="AV890" s="63" t="str">
        <f t="shared" ca="1" si="268"/>
        <v/>
      </c>
      <c r="AW890" s="63" t="str">
        <f t="shared" ca="1" si="269"/>
        <v/>
      </c>
      <c r="AX890" s="63" t="str">
        <f t="shared" ca="1" si="270"/>
        <v/>
      </c>
      <c r="BC890"/>
    </row>
    <row r="891" spans="1:55" ht="16.5" x14ac:dyDescent="0.15">
      <c r="A891" s="60" t="str">
        <f ca="1">IFERROR(MATCH('자료입력 및 결과표시'!$A$4,OFFSET($I$3,$A890,,1000),0)+$A890,"")</f>
        <v/>
      </c>
      <c r="B891" s="60" t="str">
        <f t="shared" ca="1" si="271"/>
        <v/>
      </c>
      <c r="H891" s="18">
        <f t="shared" si="254"/>
        <v>0</v>
      </c>
      <c r="I891" s="129"/>
      <c r="J891" s="130"/>
      <c r="K891" s="131"/>
      <c r="L891" s="132"/>
      <c r="M891" s="113"/>
      <c r="N891" s="114"/>
      <c r="O891" s="114"/>
      <c r="P891" s="114"/>
      <c r="Q891" s="114"/>
      <c r="R891" s="114"/>
      <c r="S891" s="115"/>
      <c r="T891" s="116"/>
      <c r="U891" s="133"/>
      <c r="V891" s="134"/>
      <c r="W891" s="135"/>
      <c r="X891" s="141">
        <f t="shared" si="255"/>
        <v>0</v>
      </c>
      <c r="Y891" s="142">
        <f t="shared" si="256"/>
        <v>0</v>
      </c>
      <c r="Z891" s="142">
        <f t="shared" si="257"/>
        <v>0</v>
      </c>
      <c r="AA891" s="143">
        <f t="shared" si="258"/>
        <v>0</v>
      </c>
      <c r="AC891" s="53">
        <f>IF(AND(NOT(X891=0),$I891='자료입력 및 결과표시'!$A$4,COUNTIF('업무중복도(데이터 입력)'!$M891:$S891,'자료입력 및 결과표시'!A$9)&gt;=1),1,0)</f>
        <v>0</v>
      </c>
      <c r="AD891" s="53">
        <f>IF(AND(NOT(Y891=0),$I891='자료입력 및 결과표시'!$A$4,COUNTIF('업무중복도(데이터 입력)'!$M891:$S891,'자료입력 및 결과표시'!B$9)&gt;=1),2,0)</f>
        <v>0</v>
      </c>
      <c r="AE891" s="53">
        <f>IF(AND(NOT(Z891=0),$I891='자료입력 및 결과표시'!$A$4,COUNTIF('업무중복도(데이터 입력)'!$M891:$S891,'자료입력 및 결과표시'!C$9)&gt;=1),3,0)</f>
        <v>0</v>
      </c>
      <c r="AF891" s="53">
        <f>IF(AND(NOT(AA891=0),$I891='자료입력 및 결과표시'!$A$4,COUNTIF('업무중복도(데이터 입력)'!$M891:$S891,'자료입력 및 결과표시'!D$9)&gt;=1),4,0)</f>
        <v>0</v>
      </c>
      <c r="AH891" s="20" t="str">
        <f t="shared" si="259"/>
        <v>\\\0</v>
      </c>
      <c r="AI891" s="20" t="str">
        <f t="shared" si="260"/>
        <v>\\\0</v>
      </c>
      <c r="AJ891" s="20" t="str">
        <f t="shared" si="261"/>
        <v>\\\0</v>
      </c>
      <c r="AK891" s="20" t="str">
        <f t="shared" si="262"/>
        <v>\\\0</v>
      </c>
      <c r="AM891" s="63" t="str">
        <f ca="1">IFERROR(MATCH('자료입력 및 결과표시'!$U$4,OFFSET($AH$3,$AM890,,1000),0)+$AM890,"")</f>
        <v/>
      </c>
      <c r="AN891" s="63" t="str">
        <f ca="1">IFERROR(MATCH('자료입력 및 결과표시'!$V$4,OFFSET($AI$3,$AN890,,1000),0)+$AN890,"")</f>
        <v/>
      </c>
      <c r="AO891" s="63" t="str">
        <f ca="1">IFERROR(MATCH('자료입력 및 결과표시'!$W$4,OFFSET($AJ$3,$AO890,,1000),0)+$AO890,"")</f>
        <v/>
      </c>
      <c r="AP891" s="63" t="str">
        <f ca="1">IFERROR(MATCH('자료입력 및 결과표시'!$X$4,OFFSET($AK$3,$AP890,,1000),0)+$AP890,"")</f>
        <v/>
      </c>
      <c r="AQ891" s="63" t="str">
        <f t="shared" ca="1" si="263"/>
        <v/>
      </c>
      <c r="AR891" s="63" t="str">
        <f t="shared" ca="1" si="264"/>
        <v/>
      </c>
      <c r="AS891" s="63" t="str">
        <f t="shared" ca="1" si="265"/>
        <v/>
      </c>
      <c r="AT891" s="63" t="str">
        <f t="shared" ca="1" si="266"/>
        <v/>
      </c>
      <c r="AU891" s="63" t="str">
        <f t="shared" ca="1" si="267"/>
        <v/>
      </c>
      <c r="AV891" s="63" t="str">
        <f t="shared" ca="1" si="268"/>
        <v/>
      </c>
      <c r="AW891" s="63" t="str">
        <f t="shared" ca="1" si="269"/>
        <v/>
      </c>
      <c r="AX891" s="63" t="str">
        <f t="shared" ca="1" si="270"/>
        <v/>
      </c>
      <c r="BC891"/>
    </row>
    <row r="892" spans="1:55" ht="16.5" x14ac:dyDescent="0.15">
      <c r="A892" s="60" t="str">
        <f ca="1">IFERROR(MATCH('자료입력 및 결과표시'!$A$4,OFFSET($I$3,$A891,,1000),0)+$A891,"")</f>
        <v/>
      </c>
      <c r="B892" s="60" t="str">
        <f t="shared" ca="1" si="271"/>
        <v/>
      </c>
      <c r="H892" s="18">
        <f t="shared" si="254"/>
        <v>0</v>
      </c>
      <c r="I892" s="129"/>
      <c r="J892" s="130"/>
      <c r="K892" s="131"/>
      <c r="L892" s="132"/>
      <c r="M892" s="113"/>
      <c r="N892" s="114"/>
      <c r="O892" s="114"/>
      <c r="P892" s="114"/>
      <c r="Q892" s="114"/>
      <c r="R892" s="114"/>
      <c r="S892" s="115"/>
      <c r="T892" s="116"/>
      <c r="U892" s="133"/>
      <c r="V892" s="134"/>
      <c r="W892" s="135"/>
      <c r="X892" s="141">
        <f t="shared" si="255"/>
        <v>0</v>
      </c>
      <c r="Y892" s="142">
        <f t="shared" si="256"/>
        <v>0</v>
      </c>
      <c r="Z892" s="142">
        <f t="shared" si="257"/>
        <v>0</v>
      </c>
      <c r="AA892" s="143">
        <f t="shared" si="258"/>
        <v>0</v>
      </c>
      <c r="AC892" s="53">
        <f>IF(AND(NOT(X892=0),$I892='자료입력 및 결과표시'!$A$4,COUNTIF('업무중복도(데이터 입력)'!$M892:$S892,'자료입력 및 결과표시'!A$9)&gt;=1),1,0)</f>
        <v>0</v>
      </c>
      <c r="AD892" s="53">
        <f>IF(AND(NOT(Y892=0),$I892='자료입력 및 결과표시'!$A$4,COUNTIF('업무중복도(데이터 입력)'!$M892:$S892,'자료입력 및 결과표시'!B$9)&gt;=1),2,0)</f>
        <v>0</v>
      </c>
      <c r="AE892" s="53">
        <f>IF(AND(NOT(Z892=0),$I892='자료입력 및 결과표시'!$A$4,COUNTIF('업무중복도(데이터 입력)'!$M892:$S892,'자료입력 및 결과표시'!C$9)&gt;=1),3,0)</f>
        <v>0</v>
      </c>
      <c r="AF892" s="53">
        <f>IF(AND(NOT(AA892=0),$I892='자료입력 및 결과표시'!$A$4,COUNTIF('업무중복도(데이터 입력)'!$M892:$S892,'자료입력 및 결과표시'!D$9)&gt;=1),4,0)</f>
        <v>0</v>
      </c>
      <c r="AH892" s="20" t="str">
        <f t="shared" si="259"/>
        <v>\\\0</v>
      </c>
      <c r="AI892" s="20" t="str">
        <f t="shared" si="260"/>
        <v>\\\0</v>
      </c>
      <c r="AJ892" s="20" t="str">
        <f t="shared" si="261"/>
        <v>\\\0</v>
      </c>
      <c r="AK892" s="20" t="str">
        <f t="shared" si="262"/>
        <v>\\\0</v>
      </c>
      <c r="AM892" s="63" t="str">
        <f ca="1">IFERROR(MATCH('자료입력 및 결과표시'!$U$4,OFFSET($AH$3,$AM891,,1000),0)+$AM891,"")</f>
        <v/>
      </c>
      <c r="AN892" s="63" t="str">
        <f ca="1">IFERROR(MATCH('자료입력 및 결과표시'!$V$4,OFFSET($AI$3,$AN891,,1000),0)+$AN891,"")</f>
        <v/>
      </c>
      <c r="AO892" s="63" t="str">
        <f ca="1">IFERROR(MATCH('자료입력 및 결과표시'!$W$4,OFFSET($AJ$3,$AO891,,1000),0)+$AO891,"")</f>
        <v/>
      </c>
      <c r="AP892" s="63" t="str">
        <f ca="1">IFERROR(MATCH('자료입력 및 결과표시'!$X$4,OFFSET($AK$3,$AP891,,1000),0)+$AP891,"")</f>
        <v/>
      </c>
      <c r="AQ892" s="63" t="str">
        <f t="shared" ca="1" si="263"/>
        <v/>
      </c>
      <c r="AR892" s="63" t="str">
        <f t="shared" ca="1" si="264"/>
        <v/>
      </c>
      <c r="AS892" s="63" t="str">
        <f t="shared" ca="1" si="265"/>
        <v/>
      </c>
      <c r="AT892" s="63" t="str">
        <f t="shared" ca="1" si="266"/>
        <v/>
      </c>
      <c r="AU892" s="63" t="str">
        <f t="shared" ca="1" si="267"/>
        <v/>
      </c>
      <c r="AV892" s="63" t="str">
        <f t="shared" ca="1" si="268"/>
        <v/>
      </c>
      <c r="AW892" s="63" t="str">
        <f t="shared" ca="1" si="269"/>
        <v/>
      </c>
      <c r="AX892" s="63" t="str">
        <f t="shared" ca="1" si="270"/>
        <v/>
      </c>
      <c r="BC892"/>
    </row>
    <row r="893" spans="1:55" ht="16.5" x14ac:dyDescent="0.15">
      <c r="A893" s="60" t="str">
        <f ca="1">IFERROR(MATCH('자료입력 및 결과표시'!$A$4,OFFSET($I$3,$A892,,1000),0)+$A892,"")</f>
        <v/>
      </c>
      <c r="B893" s="60" t="str">
        <f t="shared" ca="1" si="271"/>
        <v/>
      </c>
      <c r="H893" s="18">
        <f t="shared" si="254"/>
        <v>0</v>
      </c>
      <c r="I893" s="129"/>
      <c r="J893" s="130"/>
      <c r="K893" s="131"/>
      <c r="L893" s="132"/>
      <c r="M893" s="113"/>
      <c r="N893" s="114"/>
      <c r="O893" s="114"/>
      <c r="P893" s="114"/>
      <c r="Q893" s="114"/>
      <c r="R893" s="114"/>
      <c r="S893" s="115"/>
      <c r="T893" s="116"/>
      <c r="U893" s="133"/>
      <c r="V893" s="134"/>
      <c r="W893" s="135"/>
      <c r="X893" s="141">
        <f t="shared" si="255"/>
        <v>0</v>
      </c>
      <c r="Y893" s="142">
        <f t="shared" si="256"/>
        <v>0</v>
      </c>
      <c r="Z893" s="142">
        <f t="shared" si="257"/>
        <v>0</v>
      </c>
      <c r="AA893" s="143">
        <f t="shared" si="258"/>
        <v>0</v>
      </c>
      <c r="AC893" s="53">
        <f>IF(AND(NOT(X893=0),$I893='자료입력 및 결과표시'!$A$4,COUNTIF('업무중복도(데이터 입력)'!$M893:$S893,'자료입력 및 결과표시'!A$9)&gt;=1),1,0)</f>
        <v>0</v>
      </c>
      <c r="AD893" s="53">
        <f>IF(AND(NOT(Y893=0),$I893='자료입력 및 결과표시'!$A$4,COUNTIF('업무중복도(데이터 입력)'!$M893:$S893,'자료입력 및 결과표시'!B$9)&gt;=1),2,0)</f>
        <v>0</v>
      </c>
      <c r="AE893" s="53">
        <f>IF(AND(NOT(Z893=0),$I893='자료입력 및 결과표시'!$A$4,COUNTIF('업무중복도(데이터 입력)'!$M893:$S893,'자료입력 및 결과표시'!C$9)&gt;=1),3,0)</f>
        <v>0</v>
      </c>
      <c r="AF893" s="53">
        <f>IF(AND(NOT(AA893=0),$I893='자료입력 및 결과표시'!$A$4,COUNTIF('업무중복도(데이터 입력)'!$M893:$S893,'자료입력 및 결과표시'!D$9)&gt;=1),4,0)</f>
        <v>0</v>
      </c>
      <c r="AH893" s="20" t="str">
        <f t="shared" si="259"/>
        <v>\\\0</v>
      </c>
      <c r="AI893" s="20" t="str">
        <f t="shared" si="260"/>
        <v>\\\0</v>
      </c>
      <c r="AJ893" s="20" t="str">
        <f t="shared" si="261"/>
        <v>\\\0</v>
      </c>
      <c r="AK893" s="20" t="str">
        <f t="shared" si="262"/>
        <v>\\\0</v>
      </c>
      <c r="AM893" s="63" t="str">
        <f ca="1">IFERROR(MATCH('자료입력 및 결과표시'!$U$4,OFFSET($AH$3,$AM892,,1000),0)+$AM892,"")</f>
        <v/>
      </c>
      <c r="AN893" s="63" t="str">
        <f ca="1">IFERROR(MATCH('자료입력 및 결과표시'!$V$4,OFFSET($AI$3,$AN892,,1000),0)+$AN892,"")</f>
        <v/>
      </c>
      <c r="AO893" s="63" t="str">
        <f ca="1">IFERROR(MATCH('자료입력 및 결과표시'!$W$4,OFFSET($AJ$3,$AO892,,1000),0)+$AO892,"")</f>
        <v/>
      </c>
      <c r="AP893" s="63" t="str">
        <f ca="1">IFERROR(MATCH('자료입력 및 결과표시'!$X$4,OFFSET($AK$3,$AP892,,1000),0)+$AP892,"")</f>
        <v/>
      </c>
      <c r="AQ893" s="63" t="str">
        <f t="shared" ca="1" si="263"/>
        <v/>
      </c>
      <c r="AR893" s="63" t="str">
        <f t="shared" ca="1" si="264"/>
        <v/>
      </c>
      <c r="AS893" s="63" t="str">
        <f t="shared" ca="1" si="265"/>
        <v/>
      </c>
      <c r="AT893" s="63" t="str">
        <f t="shared" ca="1" si="266"/>
        <v/>
      </c>
      <c r="AU893" s="63" t="str">
        <f t="shared" ca="1" si="267"/>
        <v/>
      </c>
      <c r="AV893" s="63" t="str">
        <f t="shared" ca="1" si="268"/>
        <v/>
      </c>
      <c r="AW893" s="63" t="str">
        <f t="shared" ca="1" si="269"/>
        <v/>
      </c>
      <c r="AX893" s="63" t="str">
        <f t="shared" ca="1" si="270"/>
        <v/>
      </c>
      <c r="BC893"/>
    </row>
    <row r="894" spans="1:55" ht="16.5" x14ac:dyDescent="0.15">
      <c r="A894" s="60" t="str">
        <f ca="1">IFERROR(MATCH('자료입력 및 결과표시'!$A$4,OFFSET($I$3,$A893,,1000),0)+$A893,"")</f>
        <v/>
      </c>
      <c r="B894" s="60" t="str">
        <f t="shared" ca="1" si="271"/>
        <v/>
      </c>
      <c r="H894" s="18">
        <f t="shared" si="254"/>
        <v>0</v>
      </c>
      <c r="I894" s="129"/>
      <c r="J894" s="130"/>
      <c r="K894" s="131"/>
      <c r="L894" s="132"/>
      <c r="M894" s="113"/>
      <c r="N894" s="114"/>
      <c r="O894" s="114"/>
      <c r="P894" s="114"/>
      <c r="Q894" s="114"/>
      <c r="R894" s="114"/>
      <c r="S894" s="115"/>
      <c r="T894" s="116"/>
      <c r="U894" s="133"/>
      <c r="V894" s="134"/>
      <c r="W894" s="135"/>
      <c r="X894" s="141">
        <f t="shared" si="255"/>
        <v>0</v>
      </c>
      <c r="Y894" s="142">
        <f t="shared" si="256"/>
        <v>0</v>
      </c>
      <c r="Z894" s="142">
        <f t="shared" si="257"/>
        <v>0</v>
      </c>
      <c r="AA894" s="143">
        <f t="shared" si="258"/>
        <v>0</v>
      </c>
      <c r="AC894" s="53">
        <f>IF(AND(NOT(X894=0),$I894='자료입력 및 결과표시'!$A$4,COUNTIF('업무중복도(데이터 입력)'!$M894:$S894,'자료입력 및 결과표시'!A$9)&gt;=1),1,0)</f>
        <v>0</v>
      </c>
      <c r="AD894" s="53">
        <f>IF(AND(NOT(Y894=0),$I894='자료입력 및 결과표시'!$A$4,COUNTIF('업무중복도(데이터 입력)'!$M894:$S894,'자료입력 및 결과표시'!B$9)&gt;=1),2,0)</f>
        <v>0</v>
      </c>
      <c r="AE894" s="53">
        <f>IF(AND(NOT(Z894=0),$I894='자료입력 및 결과표시'!$A$4,COUNTIF('업무중복도(데이터 입력)'!$M894:$S894,'자료입력 및 결과표시'!C$9)&gt;=1),3,0)</f>
        <v>0</v>
      </c>
      <c r="AF894" s="53">
        <f>IF(AND(NOT(AA894=0),$I894='자료입력 및 결과표시'!$A$4,COUNTIF('업무중복도(데이터 입력)'!$M894:$S894,'자료입력 및 결과표시'!D$9)&gt;=1),4,0)</f>
        <v>0</v>
      </c>
      <c r="AH894" s="20" t="str">
        <f t="shared" si="259"/>
        <v>\\\0</v>
      </c>
      <c r="AI894" s="20" t="str">
        <f t="shared" si="260"/>
        <v>\\\0</v>
      </c>
      <c r="AJ894" s="20" t="str">
        <f t="shared" si="261"/>
        <v>\\\0</v>
      </c>
      <c r="AK894" s="20" t="str">
        <f t="shared" si="262"/>
        <v>\\\0</v>
      </c>
      <c r="AM894" s="63" t="str">
        <f ca="1">IFERROR(MATCH('자료입력 및 결과표시'!$U$4,OFFSET($AH$3,$AM893,,1000),0)+$AM893,"")</f>
        <v/>
      </c>
      <c r="AN894" s="63" t="str">
        <f ca="1">IFERROR(MATCH('자료입력 및 결과표시'!$V$4,OFFSET($AI$3,$AN893,,1000),0)+$AN893,"")</f>
        <v/>
      </c>
      <c r="AO894" s="63" t="str">
        <f ca="1">IFERROR(MATCH('자료입력 및 결과표시'!$W$4,OFFSET($AJ$3,$AO893,,1000),0)+$AO893,"")</f>
        <v/>
      </c>
      <c r="AP894" s="63" t="str">
        <f ca="1">IFERROR(MATCH('자료입력 및 결과표시'!$X$4,OFFSET($AK$3,$AP893,,1000),0)+$AP893,"")</f>
        <v/>
      </c>
      <c r="AQ894" s="63" t="str">
        <f t="shared" ca="1" si="263"/>
        <v/>
      </c>
      <c r="AR894" s="63" t="str">
        <f t="shared" ca="1" si="264"/>
        <v/>
      </c>
      <c r="AS894" s="63" t="str">
        <f t="shared" ca="1" si="265"/>
        <v/>
      </c>
      <c r="AT894" s="63" t="str">
        <f t="shared" ca="1" si="266"/>
        <v/>
      </c>
      <c r="AU894" s="63" t="str">
        <f t="shared" ca="1" si="267"/>
        <v/>
      </c>
      <c r="AV894" s="63" t="str">
        <f t="shared" ca="1" si="268"/>
        <v/>
      </c>
      <c r="AW894" s="63" t="str">
        <f t="shared" ca="1" si="269"/>
        <v/>
      </c>
      <c r="AX894" s="63" t="str">
        <f t="shared" ca="1" si="270"/>
        <v/>
      </c>
      <c r="BC894"/>
    </row>
    <row r="895" spans="1:55" ht="16.5" x14ac:dyDescent="0.15">
      <c r="A895" s="60" t="str">
        <f ca="1">IFERROR(MATCH('자료입력 및 결과표시'!$A$4,OFFSET($I$3,$A894,,1000),0)+$A894,"")</f>
        <v/>
      </c>
      <c r="B895" s="60" t="str">
        <f t="shared" ca="1" si="271"/>
        <v/>
      </c>
      <c r="H895" s="18">
        <f t="shared" si="254"/>
        <v>0</v>
      </c>
      <c r="I895" s="129"/>
      <c r="J895" s="130"/>
      <c r="K895" s="131"/>
      <c r="L895" s="132"/>
      <c r="M895" s="113"/>
      <c r="N895" s="114"/>
      <c r="O895" s="114"/>
      <c r="P895" s="114"/>
      <c r="Q895" s="114"/>
      <c r="R895" s="114"/>
      <c r="S895" s="115"/>
      <c r="T895" s="116"/>
      <c r="U895" s="133"/>
      <c r="V895" s="134"/>
      <c r="W895" s="135"/>
      <c r="X895" s="141">
        <f t="shared" si="255"/>
        <v>0</v>
      </c>
      <c r="Y895" s="142">
        <f t="shared" si="256"/>
        <v>0</v>
      </c>
      <c r="Z895" s="142">
        <f t="shared" si="257"/>
        <v>0</v>
      </c>
      <c r="AA895" s="143">
        <f t="shared" si="258"/>
        <v>0</v>
      </c>
      <c r="AC895" s="53">
        <f>IF(AND(NOT(X895=0),$I895='자료입력 및 결과표시'!$A$4,COUNTIF('업무중복도(데이터 입력)'!$M895:$S895,'자료입력 및 결과표시'!A$9)&gt;=1),1,0)</f>
        <v>0</v>
      </c>
      <c r="AD895" s="53">
        <f>IF(AND(NOT(Y895=0),$I895='자료입력 및 결과표시'!$A$4,COUNTIF('업무중복도(데이터 입력)'!$M895:$S895,'자료입력 및 결과표시'!B$9)&gt;=1),2,0)</f>
        <v>0</v>
      </c>
      <c r="AE895" s="53">
        <f>IF(AND(NOT(Z895=0),$I895='자료입력 및 결과표시'!$A$4,COUNTIF('업무중복도(데이터 입력)'!$M895:$S895,'자료입력 및 결과표시'!C$9)&gt;=1),3,0)</f>
        <v>0</v>
      </c>
      <c r="AF895" s="53">
        <f>IF(AND(NOT(AA895=0),$I895='자료입력 및 결과표시'!$A$4,COUNTIF('업무중복도(데이터 입력)'!$M895:$S895,'자료입력 및 결과표시'!D$9)&gt;=1),4,0)</f>
        <v>0</v>
      </c>
      <c r="AH895" s="20" t="str">
        <f t="shared" si="259"/>
        <v>\\\0</v>
      </c>
      <c r="AI895" s="20" t="str">
        <f t="shared" si="260"/>
        <v>\\\0</v>
      </c>
      <c r="AJ895" s="20" t="str">
        <f t="shared" si="261"/>
        <v>\\\0</v>
      </c>
      <c r="AK895" s="20" t="str">
        <f t="shared" si="262"/>
        <v>\\\0</v>
      </c>
      <c r="AM895" s="63" t="str">
        <f ca="1">IFERROR(MATCH('자료입력 및 결과표시'!$U$4,OFFSET($AH$3,$AM894,,1000),0)+$AM894,"")</f>
        <v/>
      </c>
      <c r="AN895" s="63" t="str">
        <f ca="1">IFERROR(MATCH('자료입력 및 결과표시'!$V$4,OFFSET($AI$3,$AN894,,1000),0)+$AN894,"")</f>
        <v/>
      </c>
      <c r="AO895" s="63" t="str">
        <f ca="1">IFERROR(MATCH('자료입력 및 결과표시'!$W$4,OFFSET($AJ$3,$AO894,,1000),0)+$AO894,"")</f>
        <v/>
      </c>
      <c r="AP895" s="63" t="str">
        <f ca="1">IFERROR(MATCH('자료입력 및 결과표시'!$X$4,OFFSET($AK$3,$AP894,,1000),0)+$AP894,"")</f>
        <v/>
      </c>
      <c r="AQ895" s="63" t="str">
        <f t="shared" ca="1" si="263"/>
        <v/>
      </c>
      <c r="AR895" s="63" t="str">
        <f t="shared" ca="1" si="264"/>
        <v/>
      </c>
      <c r="AS895" s="63" t="str">
        <f t="shared" ca="1" si="265"/>
        <v/>
      </c>
      <c r="AT895" s="63" t="str">
        <f t="shared" ca="1" si="266"/>
        <v/>
      </c>
      <c r="AU895" s="63" t="str">
        <f t="shared" ca="1" si="267"/>
        <v/>
      </c>
      <c r="AV895" s="63" t="str">
        <f t="shared" ca="1" si="268"/>
        <v/>
      </c>
      <c r="AW895" s="63" t="str">
        <f t="shared" ca="1" si="269"/>
        <v/>
      </c>
      <c r="AX895" s="63" t="str">
        <f t="shared" ca="1" si="270"/>
        <v/>
      </c>
      <c r="BC895"/>
    </row>
    <row r="896" spans="1:55" ht="16.5" x14ac:dyDescent="0.15">
      <c r="A896" s="60" t="str">
        <f ca="1">IFERROR(MATCH('자료입력 및 결과표시'!$A$4,OFFSET($I$3,$A895,,1000),0)+$A895,"")</f>
        <v/>
      </c>
      <c r="B896" s="60" t="str">
        <f t="shared" ca="1" si="271"/>
        <v/>
      </c>
      <c r="H896" s="18">
        <f t="shared" si="254"/>
        <v>0</v>
      </c>
      <c r="I896" s="129"/>
      <c r="J896" s="130"/>
      <c r="K896" s="131"/>
      <c r="L896" s="132"/>
      <c r="M896" s="113"/>
      <c r="N896" s="114"/>
      <c r="O896" s="114"/>
      <c r="P896" s="114"/>
      <c r="Q896" s="114"/>
      <c r="R896" s="114"/>
      <c r="S896" s="115"/>
      <c r="T896" s="116"/>
      <c r="U896" s="133"/>
      <c r="V896" s="134"/>
      <c r="W896" s="135"/>
      <c r="X896" s="141">
        <f t="shared" si="255"/>
        <v>0</v>
      </c>
      <c r="Y896" s="142">
        <f t="shared" si="256"/>
        <v>0</v>
      </c>
      <c r="Z896" s="142">
        <f t="shared" si="257"/>
        <v>0</v>
      </c>
      <c r="AA896" s="143">
        <f t="shared" si="258"/>
        <v>0</v>
      </c>
      <c r="AC896" s="53">
        <f>IF(AND(NOT(X896=0),$I896='자료입력 및 결과표시'!$A$4,COUNTIF('업무중복도(데이터 입력)'!$M896:$S896,'자료입력 및 결과표시'!A$9)&gt;=1),1,0)</f>
        <v>0</v>
      </c>
      <c r="AD896" s="53">
        <f>IF(AND(NOT(Y896=0),$I896='자료입력 및 결과표시'!$A$4,COUNTIF('업무중복도(데이터 입력)'!$M896:$S896,'자료입력 및 결과표시'!B$9)&gt;=1),2,0)</f>
        <v>0</v>
      </c>
      <c r="AE896" s="53">
        <f>IF(AND(NOT(Z896=0),$I896='자료입력 및 결과표시'!$A$4,COUNTIF('업무중복도(데이터 입력)'!$M896:$S896,'자료입력 및 결과표시'!C$9)&gt;=1),3,0)</f>
        <v>0</v>
      </c>
      <c r="AF896" s="53">
        <f>IF(AND(NOT(AA896=0),$I896='자료입력 및 결과표시'!$A$4,COUNTIF('업무중복도(데이터 입력)'!$M896:$S896,'자료입력 및 결과표시'!D$9)&gt;=1),4,0)</f>
        <v>0</v>
      </c>
      <c r="AH896" s="20" t="str">
        <f t="shared" si="259"/>
        <v>\\\0</v>
      </c>
      <c r="AI896" s="20" t="str">
        <f t="shared" si="260"/>
        <v>\\\0</v>
      </c>
      <c r="AJ896" s="20" t="str">
        <f t="shared" si="261"/>
        <v>\\\0</v>
      </c>
      <c r="AK896" s="20" t="str">
        <f t="shared" si="262"/>
        <v>\\\0</v>
      </c>
      <c r="AM896" s="63" t="str">
        <f ca="1">IFERROR(MATCH('자료입력 및 결과표시'!$U$4,OFFSET($AH$3,$AM895,,1000),0)+$AM895,"")</f>
        <v/>
      </c>
      <c r="AN896" s="63" t="str">
        <f ca="1">IFERROR(MATCH('자료입력 및 결과표시'!$V$4,OFFSET($AI$3,$AN895,,1000),0)+$AN895,"")</f>
        <v/>
      </c>
      <c r="AO896" s="63" t="str">
        <f ca="1">IFERROR(MATCH('자료입력 및 결과표시'!$W$4,OFFSET($AJ$3,$AO895,,1000),0)+$AO895,"")</f>
        <v/>
      </c>
      <c r="AP896" s="63" t="str">
        <f ca="1">IFERROR(MATCH('자료입력 및 결과표시'!$X$4,OFFSET($AK$3,$AP895,,1000),0)+$AP895,"")</f>
        <v/>
      </c>
      <c r="AQ896" s="63" t="str">
        <f t="shared" ca="1" si="263"/>
        <v/>
      </c>
      <c r="AR896" s="63" t="str">
        <f t="shared" ca="1" si="264"/>
        <v/>
      </c>
      <c r="AS896" s="63" t="str">
        <f t="shared" ca="1" si="265"/>
        <v/>
      </c>
      <c r="AT896" s="63" t="str">
        <f t="shared" ca="1" si="266"/>
        <v/>
      </c>
      <c r="AU896" s="63" t="str">
        <f t="shared" ca="1" si="267"/>
        <v/>
      </c>
      <c r="AV896" s="63" t="str">
        <f t="shared" ca="1" si="268"/>
        <v/>
      </c>
      <c r="AW896" s="63" t="str">
        <f t="shared" ca="1" si="269"/>
        <v/>
      </c>
      <c r="AX896" s="63" t="str">
        <f t="shared" ca="1" si="270"/>
        <v/>
      </c>
      <c r="BC896"/>
    </row>
    <row r="897" spans="1:55" ht="16.5" x14ac:dyDescent="0.15">
      <c r="A897" s="60" t="str">
        <f ca="1">IFERROR(MATCH('자료입력 및 결과표시'!$A$4,OFFSET($I$3,$A896,,1000),0)+$A896,"")</f>
        <v/>
      </c>
      <c r="B897" s="60" t="str">
        <f t="shared" ca="1" si="271"/>
        <v/>
      </c>
      <c r="H897" s="18">
        <f t="shared" si="254"/>
        <v>0</v>
      </c>
      <c r="I897" s="129"/>
      <c r="J897" s="130"/>
      <c r="K897" s="131"/>
      <c r="L897" s="132"/>
      <c r="M897" s="113"/>
      <c r="N897" s="114"/>
      <c r="O897" s="114"/>
      <c r="P897" s="114"/>
      <c r="Q897" s="114"/>
      <c r="R897" s="114"/>
      <c r="S897" s="115"/>
      <c r="T897" s="116"/>
      <c r="U897" s="133"/>
      <c r="V897" s="134"/>
      <c r="W897" s="135"/>
      <c r="X897" s="141">
        <f t="shared" si="255"/>
        <v>0</v>
      </c>
      <c r="Y897" s="142">
        <f t="shared" si="256"/>
        <v>0</v>
      </c>
      <c r="Z897" s="142">
        <f t="shared" si="257"/>
        <v>0</v>
      </c>
      <c r="AA897" s="143">
        <f t="shared" si="258"/>
        <v>0</v>
      </c>
      <c r="AC897" s="53">
        <f>IF(AND(NOT(X897=0),$I897='자료입력 및 결과표시'!$A$4,COUNTIF('업무중복도(데이터 입력)'!$M897:$S897,'자료입력 및 결과표시'!A$9)&gt;=1),1,0)</f>
        <v>0</v>
      </c>
      <c r="AD897" s="53">
        <f>IF(AND(NOT(Y897=0),$I897='자료입력 및 결과표시'!$A$4,COUNTIF('업무중복도(데이터 입력)'!$M897:$S897,'자료입력 및 결과표시'!B$9)&gt;=1),2,0)</f>
        <v>0</v>
      </c>
      <c r="AE897" s="53">
        <f>IF(AND(NOT(Z897=0),$I897='자료입력 및 결과표시'!$A$4,COUNTIF('업무중복도(데이터 입력)'!$M897:$S897,'자료입력 및 결과표시'!C$9)&gt;=1),3,0)</f>
        <v>0</v>
      </c>
      <c r="AF897" s="53">
        <f>IF(AND(NOT(AA897=0),$I897='자료입력 및 결과표시'!$A$4,COUNTIF('업무중복도(데이터 입력)'!$M897:$S897,'자료입력 및 결과표시'!D$9)&gt;=1),4,0)</f>
        <v>0</v>
      </c>
      <c r="AH897" s="20" t="str">
        <f t="shared" si="259"/>
        <v>\\\0</v>
      </c>
      <c r="AI897" s="20" t="str">
        <f t="shared" si="260"/>
        <v>\\\0</v>
      </c>
      <c r="AJ897" s="20" t="str">
        <f t="shared" si="261"/>
        <v>\\\0</v>
      </c>
      <c r="AK897" s="20" t="str">
        <f t="shared" si="262"/>
        <v>\\\0</v>
      </c>
      <c r="AM897" s="63" t="str">
        <f ca="1">IFERROR(MATCH('자료입력 및 결과표시'!$U$4,OFFSET($AH$3,$AM896,,1000),0)+$AM896,"")</f>
        <v/>
      </c>
      <c r="AN897" s="63" t="str">
        <f ca="1">IFERROR(MATCH('자료입력 및 결과표시'!$V$4,OFFSET($AI$3,$AN896,,1000),0)+$AN896,"")</f>
        <v/>
      </c>
      <c r="AO897" s="63" t="str">
        <f ca="1">IFERROR(MATCH('자료입력 및 결과표시'!$W$4,OFFSET($AJ$3,$AO896,,1000),0)+$AO896,"")</f>
        <v/>
      </c>
      <c r="AP897" s="63" t="str">
        <f ca="1">IFERROR(MATCH('자료입력 및 결과표시'!$X$4,OFFSET($AK$3,$AP896,,1000),0)+$AP896,"")</f>
        <v/>
      </c>
      <c r="AQ897" s="63" t="str">
        <f t="shared" ca="1" si="263"/>
        <v/>
      </c>
      <c r="AR897" s="63" t="str">
        <f t="shared" ca="1" si="264"/>
        <v/>
      </c>
      <c r="AS897" s="63" t="str">
        <f t="shared" ca="1" si="265"/>
        <v/>
      </c>
      <c r="AT897" s="63" t="str">
        <f t="shared" ca="1" si="266"/>
        <v/>
      </c>
      <c r="AU897" s="63" t="str">
        <f t="shared" ca="1" si="267"/>
        <v/>
      </c>
      <c r="AV897" s="63" t="str">
        <f t="shared" ca="1" si="268"/>
        <v/>
      </c>
      <c r="AW897" s="63" t="str">
        <f t="shared" ca="1" si="269"/>
        <v/>
      </c>
      <c r="AX897" s="63" t="str">
        <f t="shared" ca="1" si="270"/>
        <v/>
      </c>
      <c r="BC897"/>
    </row>
    <row r="898" spans="1:55" ht="16.5" x14ac:dyDescent="0.15">
      <c r="A898" s="60" t="str">
        <f ca="1">IFERROR(MATCH('자료입력 및 결과표시'!$A$4,OFFSET($I$3,$A897,,1000),0)+$A897,"")</f>
        <v/>
      </c>
      <c r="B898" s="60" t="str">
        <f t="shared" ca="1" si="271"/>
        <v/>
      </c>
      <c r="H898" s="18">
        <f t="shared" si="254"/>
        <v>0</v>
      </c>
      <c r="I898" s="129"/>
      <c r="J898" s="130"/>
      <c r="K898" s="131"/>
      <c r="L898" s="132"/>
      <c r="M898" s="113"/>
      <c r="N898" s="114"/>
      <c r="O898" s="114"/>
      <c r="P898" s="114"/>
      <c r="Q898" s="114"/>
      <c r="R898" s="114"/>
      <c r="S898" s="115"/>
      <c r="T898" s="116"/>
      <c r="U898" s="133"/>
      <c r="V898" s="134"/>
      <c r="W898" s="135"/>
      <c r="X898" s="141">
        <f t="shared" si="255"/>
        <v>0</v>
      </c>
      <c r="Y898" s="142">
        <f t="shared" si="256"/>
        <v>0</v>
      </c>
      <c r="Z898" s="142">
        <f t="shared" si="257"/>
        <v>0</v>
      </c>
      <c r="AA898" s="143">
        <f t="shared" si="258"/>
        <v>0</v>
      </c>
      <c r="AC898" s="53">
        <f>IF(AND(NOT(X898=0),$I898='자료입력 및 결과표시'!$A$4,COUNTIF('업무중복도(데이터 입력)'!$M898:$S898,'자료입력 및 결과표시'!A$9)&gt;=1),1,0)</f>
        <v>0</v>
      </c>
      <c r="AD898" s="53">
        <f>IF(AND(NOT(Y898=0),$I898='자료입력 및 결과표시'!$A$4,COUNTIF('업무중복도(데이터 입력)'!$M898:$S898,'자료입력 및 결과표시'!B$9)&gt;=1),2,0)</f>
        <v>0</v>
      </c>
      <c r="AE898" s="53">
        <f>IF(AND(NOT(Z898=0),$I898='자료입력 및 결과표시'!$A$4,COUNTIF('업무중복도(데이터 입력)'!$M898:$S898,'자료입력 및 결과표시'!C$9)&gt;=1),3,0)</f>
        <v>0</v>
      </c>
      <c r="AF898" s="53">
        <f>IF(AND(NOT(AA898=0),$I898='자료입력 및 결과표시'!$A$4,COUNTIF('업무중복도(데이터 입력)'!$M898:$S898,'자료입력 및 결과표시'!D$9)&gt;=1),4,0)</f>
        <v>0</v>
      </c>
      <c r="AH898" s="20" t="str">
        <f t="shared" si="259"/>
        <v>\\\0</v>
      </c>
      <c r="AI898" s="20" t="str">
        <f t="shared" si="260"/>
        <v>\\\0</v>
      </c>
      <c r="AJ898" s="20" t="str">
        <f t="shared" si="261"/>
        <v>\\\0</v>
      </c>
      <c r="AK898" s="20" t="str">
        <f t="shared" si="262"/>
        <v>\\\0</v>
      </c>
      <c r="AM898" s="63" t="str">
        <f ca="1">IFERROR(MATCH('자료입력 및 결과표시'!$U$4,OFFSET($AH$3,$AM897,,1000),0)+$AM897,"")</f>
        <v/>
      </c>
      <c r="AN898" s="63" t="str">
        <f ca="1">IFERROR(MATCH('자료입력 및 결과표시'!$V$4,OFFSET($AI$3,$AN897,,1000),0)+$AN897,"")</f>
        <v/>
      </c>
      <c r="AO898" s="63" t="str">
        <f ca="1">IFERROR(MATCH('자료입력 및 결과표시'!$W$4,OFFSET($AJ$3,$AO897,,1000),0)+$AO897,"")</f>
        <v/>
      </c>
      <c r="AP898" s="63" t="str">
        <f ca="1">IFERROR(MATCH('자료입력 및 결과표시'!$X$4,OFFSET($AK$3,$AP897,,1000),0)+$AP897,"")</f>
        <v/>
      </c>
      <c r="AQ898" s="63" t="str">
        <f t="shared" ca="1" si="263"/>
        <v/>
      </c>
      <c r="AR898" s="63" t="str">
        <f t="shared" ca="1" si="264"/>
        <v/>
      </c>
      <c r="AS898" s="63" t="str">
        <f t="shared" ca="1" si="265"/>
        <v/>
      </c>
      <c r="AT898" s="63" t="str">
        <f t="shared" ca="1" si="266"/>
        <v/>
      </c>
      <c r="AU898" s="63" t="str">
        <f t="shared" ca="1" si="267"/>
        <v/>
      </c>
      <c r="AV898" s="63" t="str">
        <f t="shared" ca="1" si="268"/>
        <v/>
      </c>
      <c r="AW898" s="63" t="str">
        <f t="shared" ca="1" si="269"/>
        <v/>
      </c>
      <c r="AX898" s="63" t="str">
        <f t="shared" ca="1" si="270"/>
        <v/>
      </c>
      <c r="BC898"/>
    </row>
    <row r="899" spans="1:55" ht="16.5" x14ac:dyDescent="0.15">
      <c r="A899" s="60" t="str">
        <f ca="1">IFERROR(MATCH('자료입력 및 결과표시'!$A$4,OFFSET($I$3,$A898,,1000),0)+$A898,"")</f>
        <v/>
      </c>
      <c r="B899" s="60" t="str">
        <f t="shared" ca="1" si="271"/>
        <v/>
      </c>
      <c r="H899" s="18">
        <f t="shared" ref="H899:H962" si="272">IF(OR(NOT(X899=0),NOT(Y899=0),NOT(Z899=0),NOT(AA899=0)),$A$3&amp;"\"&amp;V899&amp;"\"&amp;W899,0)</f>
        <v>0</v>
      </c>
      <c r="I899" s="129"/>
      <c r="J899" s="130"/>
      <c r="K899" s="131"/>
      <c r="L899" s="132"/>
      <c r="M899" s="113"/>
      <c r="N899" s="114"/>
      <c r="O899" s="114"/>
      <c r="P899" s="114"/>
      <c r="Q899" s="114"/>
      <c r="R899" s="114"/>
      <c r="S899" s="115"/>
      <c r="T899" s="116"/>
      <c r="U899" s="133"/>
      <c r="V899" s="134"/>
      <c r="W899" s="135"/>
      <c r="X899" s="141">
        <f t="shared" si="255"/>
        <v>0</v>
      </c>
      <c r="Y899" s="142">
        <f t="shared" si="256"/>
        <v>0</v>
      </c>
      <c r="Z899" s="142">
        <f t="shared" si="257"/>
        <v>0</v>
      </c>
      <c r="AA899" s="143">
        <f t="shared" si="258"/>
        <v>0</v>
      </c>
      <c r="AC899" s="53">
        <f>IF(AND(NOT(X899=0),$I899='자료입력 및 결과표시'!$A$4,COUNTIF('업무중복도(데이터 입력)'!$M899:$S899,'자료입력 및 결과표시'!A$9)&gt;=1),1,0)</f>
        <v>0</v>
      </c>
      <c r="AD899" s="53">
        <f>IF(AND(NOT(Y899=0),$I899='자료입력 및 결과표시'!$A$4,COUNTIF('업무중복도(데이터 입력)'!$M899:$S899,'자료입력 및 결과표시'!B$9)&gt;=1),2,0)</f>
        <v>0</v>
      </c>
      <c r="AE899" s="53">
        <f>IF(AND(NOT(Z899=0),$I899='자료입력 및 결과표시'!$A$4,COUNTIF('업무중복도(데이터 입력)'!$M899:$S899,'자료입력 및 결과표시'!C$9)&gt;=1),3,0)</f>
        <v>0</v>
      </c>
      <c r="AF899" s="53">
        <f>IF(AND(NOT(AA899=0),$I899='자료입력 및 결과표시'!$A$4,COUNTIF('업무중복도(데이터 입력)'!$M899:$S899,'자료입력 및 결과표시'!D$9)&gt;=1),4,0)</f>
        <v>0</v>
      </c>
      <c r="AH899" s="20" t="str">
        <f t="shared" si="259"/>
        <v>\\\0</v>
      </c>
      <c r="AI899" s="20" t="str">
        <f t="shared" si="260"/>
        <v>\\\0</v>
      </c>
      <c r="AJ899" s="20" t="str">
        <f t="shared" si="261"/>
        <v>\\\0</v>
      </c>
      <c r="AK899" s="20" t="str">
        <f t="shared" si="262"/>
        <v>\\\0</v>
      </c>
      <c r="AM899" s="63" t="str">
        <f ca="1">IFERROR(MATCH('자료입력 및 결과표시'!$U$4,OFFSET($AH$3,$AM898,,1000),0)+$AM898,"")</f>
        <v/>
      </c>
      <c r="AN899" s="63" t="str">
        <f ca="1">IFERROR(MATCH('자료입력 및 결과표시'!$V$4,OFFSET($AI$3,$AN898,,1000),0)+$AN898,"")</f>
        <v/>
      </c>
      <c r="AO899" s="63" t="str">
        <f ca="1">IFERROR(MATCH('자료입력 및 결과표시'!$W$4,OFFSET($AJ$3,$AO898,,1000),0)+$AO898,"")</f>
        <v/>
      </c>
      <c r="AP899" s="63" t="str">
        <f ca="1">IFERROR(MATCH('자료입력 및 결과표시'!$X$4,OFFSET($AK$3,$AP898,,1000),0)+$AP898,"")</f>
        <v/>
      </c>
      <c r="AQ899" s="63" t="str">
        <f t="shared" ca="1" si="263"/>
        <v/>
      </c>
      <c r="AR899" s="63" t="str">
        <f t="shared" ca="1" si="264"/>
        <v/>
      </c>
      <c r="AS899" s="63" t="str">
        <f t="shared" ca="1" si="265"/>
        <v/>
      </c>
      <c r="AT899" s="63" t="str">
        <f t="shared" ca="1" si="266"/>
        <v/>
      </c>
      <c r="AU899" s="63" t="str">
        <f t="shared" ca="1" si="267"/>
        <v/>
      </c>
      <c r="AV899" s="63" t="str">
        <f t="shared" ca="1" si="268"/>
        <v/>
      </c>
      <c r="AW899" s="63" t="str">
        <f t="shared" ca="1" si="269"/>
        <v/>
      </c>
      <c r="AX899" s="63" t="str">
        <f t="shared" ca="1" si="270"/>
        <v/>
      </c>
      <c r="BC899"/>
    </row>
    <row r="900" spans="1:55" ht="16.5" x14ac:dyDescent="0.15">
      <c r="A900" s="60" t="str">
        <f ca="1">IFERROR(MATCH('자료입력 및 결과표시'!$A$4,OFFSET($I$3,$A899,,1000),0)+$A899,"")</f>
        <v/>
      </c>
      <c r="B900" s="60" t="str">
        <f t="shared" ca="1" si="271"/>
        <v/>
      </c>
      <c r="H900" s="18">
        <f t="shared" si="272"/>
        <v>0</v>
      </c>
      <c r="I900" s="129"/>
      <c r="J900" s="130"/>
      <c r="K900" s="131"/>
      <c r="L900" s="132"/>
      <c r="M900" s="113"/>
      <c r="N900" s="114"/>
      <c r="O900" s="114"/>
      <c r="P900" s="114"/>
      <c r="Q900" s="114"/>
      <c r="R900" s="114"/>
      <c r="S900" s="115"/>
      <c r="T900" s="116"/>
      <c r="U900" s="133"/>
      <c r="V900" s="134"/>
      <c r="W900" s="135"/>
      <c r="X900" s="141">
        <f t="shared" ref="X900:X963" si="273">IF($C$5="미만",IF(AND($I900=$A$3,OR(B$3=$M900,B$3=$N900,B$3=$O900,B$3=$P900,B$3=$Q900,B$3=$R900,B$3=$S900)),IF(OR($A$5+90&gt;=$L900,$A$5&lt;$K900),0,IF($L900-$A$5-90&gt;=$B$5,$B$5,$L900-$A$5-90)),0),IF($T900=$C$5,IF(AND($I900=$A$3,OR(B$3=$M900,B$3=$N900,B$3=$O900,B$3=$P900,B$3=$Q900,B$3=$R900,B$3=$S900)),IF(OR($A$5+90&gt;=$L900,$A$5&lt;$K900),0,IF($L900-$A$5-90&gt;=$B$5,$B$5,$L900-$A$5-90)),0),0))</f>
        <v>0</v>
      </c>
      <c r="Y900" s="142">
        <f t="shared" ref="Y900:Y963" si="274">IF($C$5="미만",IF(AND($I900=$A$3,OR(C$3=$M900,C$3=$N900,C$3=$O900,C$3=$P900,C$3=$Q900,C$3=$R900,C$3=$S900)),IF(OR($A$5+90&gt;=$L900,$A$5&lt;$K900),0,IF($L900-$A$5-90&gt;=$B$5,$B$5,$L900-$A$5-90)),0),IF($T900=$C$5,IF(AND($I900=$A$3,OR(C$3=$M900,C$3=$N900,C$3=$O900,C$3=$P900,C$3=$Q900,C$3=$R900,C$3=$S900)),IF(OR($A$5+90&gt;=$L900,$A$5&lt;$K900),0,IF($L900-$A$5-90&gt;=$B$5,$B$5,$L900-$A$5-90)),0),0))</f>
        <v>0</v>
      </c>
      <c r="Z900" s="142">
        <f t="shared" ref="Z900:Z963" si="275">IF($C$5="미만",IF(AND($I900=$A$3,OR(D$3=$M900,D$3=$N900,D$3=$O900,D$3=$P900,D$3=$Q900,D$3=$R900,D$3=$S900)),IF(OR($A$5+90&gt;=$L900,$A$5&lt;$K900),0,IF($L900-$A$5-90&gt;=$B$5,$B$5,$L900-$A$5-90)),0),IF($T900=$C$5,IF(AND($I900=$A$3,OR(D$3=$M900,D$3=$N900,D$3=$O900,D$3=$P900,D$3=$Q900,D$3=$R900,D$3=$S900)),IF(OR($A$5+90&gt;=$L900,$A$5&lt;$K900),0,IF($L900-$A$5-90&gt;=$B$5,$B$5,$L900-$A$5-90)),0),0))</f>
        <v>0</v>
      </c>
      <c r="AA900" s="143">
        <f t="shared" ref="AA900:AA963" si="276">IF($C$5="미만",IF(AND($I900=$A$3,OR(E$3=$M900,E$3=$N900,E$3=$O900,E$3=$P900,E$3=$Q900,E$3=$R900,E$3=$S900)),IF(OR($A$5+90&gt;=$L900,$A$5&lt;$K900),0,IF($L900-$A$5-90&gt;=$B$5,$B$5,$L900-$A$5-90)),0),IF($T900=$C$5,IF(AND($I900=$A$3,OR(E$3=$M900,E$3=$N900,E$3=$O900,E$3=$P900,E$3=$Q900,E$3=$R900,E$3=$S900)),IF(OR($A$5+90&gt;=$L900,$A$5&lt;$K900),0,IF($L900-$A$5-90&gt;=$B$5,$B$5,$L900-$A$5-90)),0),0))</f>
        <v>0</v>
      </c>
      <c r="AC900" s="53">
        <f>IF(AND(NOT(X900=0),$I900='자료입력 및 결과표시'!$A$4,COUNTIF('업무중복도(데이터 입력)'!$M900:$S900,'자료입력 및 결과표시'!A$9)&gt;=1),1,0)</f>
        <v>0</v>
      </c>
      <c r="AD900" s="53">
        <f>IF(AND(NOT(Y900=0),$I900='자료입력 및 결과표시'!$A$4,COUNTIF('업무중복도(데이터 입력)'!$M900:$S900,'자료입력 및 결과표시'!B$9)&gt;=1),2,0)</f>
        <v>0</v>
      </c>
      <c r="AE900" s="53">
        <f>IF(AND(NOT(Z900=0),$I900='자료입력 및 결과표시'!$A$4,COUNTIF('업무중복도(데이터 입력)'!$M900:$S900,'자료입력 및 결과표시'!C$9)&gt;=1),3,0)</f>
        <v>0</v>
      </c>
      <c r="AF900" s="53">
        <f>IF(AND(NOT(AA900=0),$I900='자료입력 및 결과표시'!$A$4,COUNTIF('업무중복도(데이터 입력)'!$M900:$S900,'자료입력 및 결과표시'!D$9)&gt;=1),4,0)</f>
        <v>0</v>
      </c>
      <c r="AH900" s="20" t="str">
        <f t="shared" ref="AH900:AH963" si="277">$I900&amp;"\"&amp;$V900&amp;"\"&amp;$W900&amp;"\"&amp;$AC900</f>
        <v>\\\0</v>
      </c>
      <c r="AI900" s="20" t="str">
        <f t="shared" ref="AI900:AI963" si="278">$I900&amp;"\"&amp;$V900&amp;"\"&amp;$W900&amp;"\"&amp;$AD900</f>
        <v>\\\0</v>
      </c>
      <c r="AJ900" s="20" t="str">
        <f t="shared" ref="AJ900:AJ963" si="279">$I900&amp;"\"&amp;$V900&amp;"\"&amp;$W900&amp;"\"&amp;$AE900</f>
        <v>\\\0</v>
      </c>
      <c r="AK900" s="20" t="str">
        <f t="shared" ref="AK900:AK963" si="280">$I900&amp;"\"&amp;$V900&amp;"\"&amp;$W900&amp;"\"&amp;$AF900</f>
        <v>\\\0</v>
      </c>
      <c r="AM900" s="63" t="str">
        <f ca="1">IFERROR(MATCH('자료입력 및 결과표시'!$U$4,OFFSET($AH$3,$AM899,,1000),0)+$AM899,"")</f>
        <v/>
      </c>
      <c r="AN900" s="63" t="str">
        <f ca="1">IFERROR(MATCH('자료입력 및 결과표시'!$V$4,OFFSET($AI$3,$AN899,,1000),0)+$AN899,"")</f>
        <v/>
      </c>
      <c r="AO900" s="63" t="str">
        <f ca="1">IFERROR(MATCH('자료입력 및 결과표시'!$W$4,OFFSET($AJ$3,$AO899,,1000),0)+$AO899,"")</f>
        <v/>
      </c>
      <c r="AP900" s="63" t="str">
        <f ca="1">IFERROR(MATCH('자료입력 및 결과표시'!$X$4,OFFSET($AK$3,$AP899,,1000),0)+$AP899,"")</f>
        <v/>
      </c>
      <c r="AQ900" s="63" t="str">
        <f t="shared" ref="AQ900:AQ963" ca="1" si="281">IFERROR(INDEX($J$3:$J$1003,AM900),"")</f>
        <v/>
      </c>
      <c r="AR900" s="63" t="str">
        <f t="shared" ref="AR900:AR963" ca="1" si="282">IFERROR(INDEX($J$3:$J$1003,AN900),"")</f>
        <v/>
      </c>
      <c r="AS900" s="63" t="str">
        <f t="shared" ref="AS900:AS963" ca="1" si="283">IFERROR(INDEX($J$3:$J$1003,AO900),"")</f>
        <v/>
      </c>
      <c r="AT900" s="63" t="str">
        <f t="shared" ref="AT900:AT963" ca="1" si="284">IFERROR(INDEX($J$3:$J$1003,AP900),"")</f>
        <v/>
      </c>
      <c r="AU900" s="63" t="str">
        <f t="shared" ref="AU900:AU963" ca="1" si="285">IFERROR(INDEX($X$3:$X$1003,AM900),"")</f>
        <v/>
      </c>
      <c r="AV900" s="63" t="str">
        <f t="shared" ref="AV900:AV963" ca="1" si="286">IFERROR(INDEX($Y$3:$Y$1003,AN900),"")</f>
        <v/>
      </c>
      <c r="AW900" s="63" t="str">
        <f t="shared" ref="AW900:AW963" ca="1" si="287">IFERROR(INDEX($Z$3:$Z$1003,AO900),"")</f>
        <v/>
      </c>
      <c r="AX900" s="63" t="str">
        <f t="shared" ref="AX900:AX963" ca="1" si="288">IFERROR(INDEX($AA$3:$AA$1003,AP900),"")</f>
        <v/>
      </c>
      <c r="BC900"/>
    </row>
    <row r="901" spans="1:55" ht="16.5" x14ac:dyDescent="0.15">
      <c r="A901" s="60" t="str">
        <f ca="1">IFERROR(MATCH('자료입력 및 결과표시'!$A$4,OFFSET($I$3,$A900,,1000),0)+$A900,"")</f>
        <v/>
      </c>
      <c r="B901" s="60" t="str">
        <f t="shared" ca="1" si="271"/>
        <v/>
      </c>
      <c r="H901" s="18">
        <f t="shared" si="272"/>
        <v>0</v>
      </c>
      <c r="I901" s="129"/>
      <c r="J901" s="130"/>
      <c r="K901" s="131"/>
      <c r="L901" s="132"/>
      <c r="M901" s="113"/>
      <c r="N901" s="114"/>
      <c r="O901" s="114"/>
      <c r="P901" s="114"/>
      <c r="Q901" s="114"/>
      <c r="R901" s="114"/>
      <c r="S901" s="115"/>
      <c r="T901" s="116"/>
      <c r="U901" s="133"/>
      <c r="V901" s="134"/>
      <c r="W901" s="135"/>
      <c r="X901" s="141">
        <f t="shared" si="273"/>
        <v>0</v>
      </c>
      <c r="Y901" s="142">
        <f t="shared" si="274"/>
        <v>0</v>
      </c>
      <c r="Z901" s="142">
        <f t="shared" si="275"/>
        <v>0</v>
      </c>
      <c r="AA901" s="143">
        <f t="shared" si="276"/>
        <v>0</v>
      </c>
      <c r="AC901" s="53">
        <f>IF(AND(NOT(X901=0),$I901='자료입력 및 결과표시'!$A$4,COUNTIF('업무중복도(데이터 입력)'!$M901:$S901,'자료입력 및 결과표시'!A$9)&gt;=1),1,0)</f>
        <v>0</v>
      </c>
      <c r="AD901" s="53">
        <f>IF(AND(NOT(Y901=0),$I901='자료입력 및 결과표시'!$A$4,COUNTIF('업무중복도(데이터 입력)'!$M901:$S901,'자료입력 및 결과표시'!B$9)&gt;=1),2,0)</f>
        <v>0</v>
      </c>
      <c r="AE901" s="53">
        <f>IF(AND(NOT(Z901=0),$I901='자료입력 및 결과표시'!$A$4,COUNTIF('업무중복도(데이터 입력)'!$M901:$S901,'자료입력 및 결과표시'!C$9)&gt;=1),3,0)</f>
        <v>0</v>
      </c>
      <c r="AF901" s="53">
        <f>IF(AND(NOT(AA901=0),$I901='자료입력 및 결과표시'!$A$4,COUNTIF('업무중복도(데이터 입력)'!$M901:$S901,'자료입력 및 결과표시'!D$9)&gt;=1),4,0)</f>
        <v>0</v>
      </c>
      <c r="AH901" s="20" t="str">
        <f t="shared" si="277"/>
        <v>\\\0</v>
      </c>
      <c r="AI901" s="20" t="str">
        <f t="shared" si="278"/>
        <v>\\\0</v>
      </c>
      <c r="AJ901" s="20" t="str">
        <f t="shared" si="279"/>
        <v>\\\0</v>
      </c>
      <c r="AK901" s="20" t="str">
        <f t="shared" si="280"/>
        <v>\\\0</v>
      </c>
      <c r="AM901" s="63" t="str">
        <f ca="1">IFERROR(MATCH('자료입력 및 결과표시'!$U$4,OFFSET($AH$3,$AM900,,1000),0)+$AM900,"")</f>
        <v/>
      </c>
      <c r="AN901" s="63" t="str">
        <f ca="1">IFERROR(MATCH('자료입력 및 결과표시'!$V$4,OFFSET($AI$3,$AN900,,1000),0)+$AN900,"")</f>
        <v/>
      </c>
      <c r="AO901" s="63" t="str">
        <f ca="1">IFERROR(MATCH('자료입력 및 결과표시'!$W$4,OFFSET($AJ$3,$AO900,,1000),0)+$AO900,"")</f>
        <v/>
      </c>
      <c r="AP901" s="63" t="str">
        <f ca="1">IFERROR(MATCH('자료입력 및 결과표시'!$X$4,OFFSET($AK$3,$AP900,,1000),0)+$AP900,"")</f>
        <v/>
      </c>
      <c r="AQ901" s="63" t="str">
        <f t="shared" ca="1" si="281"/>
        <v/>
      </c>
      <c r="AR901" s="63" t="str">
        <f t="shared" ca="1" si="282"/>
        <v/>
      </c>
      <c r="AS901" s="63" t="str">
        <f t="shared" ca="1" si="283"/>
        <v/>
      </c>
      <c r="AT901" s="63" t="str">
        <f t="shared" ca="1" si="284"/>
        <v/>
      </c>
      <c r="AU901" s="63" t="str">
        <f t="shared" ca="1" si="285"/>
        <v/>
      </c>
      <c r="AV901" s="63" t="str">
        <f t="shared" ca="1" si="286"/>
        <v/>
      </c>
      <c r="AW901" s="63" t="str">
        <f t="shared" ca="1" si="287"/>
        <v/>
      </c>
      <c r="AX901" s="63" t="str">
        <f t="shared" ca="1" si="288"/>
        <v/>
      </c>
      <c r="BC901"/>
    </row>
    <row r="902" spans="1:55" ht="16.5" x14ac:dyDescent="0.15">
      <c r="A902" s="60" t="str">
        <f ca="1">IFERROR(MATCH('자료입력 및 결과표시'!$A$4,OFFSET($I$3,$A901,,1000),0)+$A901,"")</f>
        <v/>
      </c>
      <c r="B902" s="60" t="str">
        <f t="shared" ca="1" si="271"/>
        <v/>
      </c>
      <c r="H902" s="18">
        <f t="shared" si="272"/>
        <v>0</v>
      </c>
      <c r="I902" s="129"/>
      <c r="J902" s="130"/>
      <c r="K902" s="131"/>
      <c r="L902" s="132"/>
      <c r="M902" s="113"/>
      <c r="N902" s="114"/>
      <c r="O902" s="114"/>
      <c r="P902" s="114"/>
      <c r="Q902" s="114"/>
      <c r="R902" s="114"/>
      <c r="S902" s="115"/>
      <c r="T902" s="116"/>
      <c r="U902" s="133"/>
      <c r="V902" s="134"/>
      <c r="W902" s="135"/>
      <c r="X902" s="141">
        <f t="shared" si="273"/>
        <v>0</v>
      </c>
      <c r="Y902" s="142">
        <f t="shared" si="274"/>
        <v>0</v>
      </c>
      <c r="Z902" s="142">
        <f t="shared" si="275"/>
        <v>0</v>
      </c>
      <c r="AA902" s="143">
        <f t="shared" si="276"/>
        <v>0</v>
      </c>
      <c r="AC902" s="53">
        <f>IF(AND(NOT(X902=0),$I902='자료입력 및 결과표시'!$A$4,COUNTIF('업무중복도(데이터 입력)'!$M902:$S902,'자료입력 및 결과표시'!A$9)&gt;=1),1,0)</f>
        <v>0</v>
      </c>
      <c r="AD902" s="53">
        <f>IF(AND(NOT(Y902=0),$I902='자료입력 및 결과표시'!$A$4,COUNTIF('업무중복도(데이터 입력)'!$M902:$S902,'자료입력 및 결과표시'!B$9)&gt;=1),2,0)</f>
        <v>0</v>
      </c>
      <c r="AE902" s="53">
        <f>IF(AND(NOT(Z902=0),$I902='자료입력 및 결과표시'!$A$4,COUNTIF('업무중복도(데이터 입력)'!$M902:$S902,'자료입력 및 결과표시'!C$9)&gt;=1),3,0)</f>
        <v>0</v>
      </c>
      <c r="AF902" s="53">
        <f>IF(AND(NOT(AA902=0),$I902='자료입력 및 결과표시'!$A$4,COUNTIF('업무중복도(데이터 입력)'!$M902:$S902,'자료입력 및 결과표시'!D$9)&gt;=1),4,0)</f>
        <v>0</v>
      </c>
      <c r="AH902" s="20" t="str">
        <f t="shared" si="277"/>
        <v>\\\0</v>
      </c>
      <c r="AI902" s="20" t="str">
        <f t="shared" si="278"/>
        <v>\\\0</v>
      </c>
      <c r="AJ902" s="20" t="str">
        <f t="shared" si="279"/>
        <v>\\\0</v>
      </c>
      <c r="AK902" s="20" t="str">
        <f t="shared" si="280"/>
        <v>\\\0</v>
      </c>
      <c r="AM902" s="63" t="str">
        <f ca="1">IFERROR(MATCH('자료입력 및 결과표시'!$U$4,OFFSET($AH$3,$AM901,,1000),0)+$AM901,"")</f>
        <v/>
      </c>
      <c r="AN902" s="63" t="str">
        <f ca="1">IFERROR(MATCH('자료입력 및 결과표시'!$V$4,OFFSET($AI$3,$AN901,,1000),0)+$AN901,"")</f>
        <v/>
      </c>
      <c r="AO902" s="63" t="str">
        <f ca="1">IFERROR(MATCH('자료입력 및 결과표시'!$W$4,OFFSET($AJ$3,$AO901,,1000),0)+$AO901,"")</f>
        <v/>
      </c>
      <c r="AP902" s="63" t="str">
        <f ca="1">IFERROR(MATCH('자료입력 및 결과표시'!$X$4,OFFSET($AK$3,$AP901,,1000),0)+$AP901,"")</f>
        <v/>
      </c>
      <c r="AQ902" s="63" t="str">
        <f t="shared" ca="1" si="281"/>
        <v/>
      </c>
      <c r="AR902" s="63" t="str">
        <f t="shared" ca="1" si="282"/>
        <v/>
      </c>
      <c r="AS902" s="63" t="str">
        <f t="shared" ca="1" si="283"/>
        <v/>
      </c>
      <c r="AT902" s="63" t="str">
        <f t="shared" ca="1" si="284"/>
        <v/>
      </c>
      <c r="AU902" s="63" t="str">
        <f t="shared" ca="1" si="285"/>
        <v/>
      </c>
      <c r="AV902" s="63" t="str">
        <f t="shared" ca="1" si="286"/>
        <v/>
      </c>
      <c r="AW902" s="63" t="str">
        <f t="shared" ca="1" si="287"/>
        <v/>
      </c>
      <c r="AX902" s="63" t="str">
        <f t="shared" ca="1" si="288"/>
        <v/>
      </c>
      <c r="BC902"/>
    </row>
    <row r="903" spans="1:55" ht="16.5" x14ac:dyDescent="0.15">
      <c r="A903" s="60" t="str">
        <f ca="1">IFERROR(MATCH('자료입력 및 결과표시'!$A$4,OFFSET($I$3,$A902,,1000),0)+$A902,"")</f>
        <v/>
      </c>
      <c r="B903" s="60" t="str">
        <f t="shared" ca="1" si="271"/>
        <v/>
      </c>
      <c r="H903" s="18">
        <f t="shared" si="272"/>
        <v>0</v>
      </c>
      <c r="I903" s="129"/>
      <c r="J903" s="130"/>
      <c r="K903" s="131"/>
      <c r="L903" s="132"/>
      <c r="M903" s="113"/>
      <c r="N903" s="114"/>
      <c r="O903" s="114"/>
      <c r="P903" s="114"/>
      <c r="Q903" s="114"/>
      <c r="R903" s="114"/>
      <c r="S903" s="115"/>
      <c r="T903" s="116"/>
      <c r="U903" s="133"/>
      <c r="V903" s="134"/>
      <c r="W903" s="135"/>
      <c r="X903" s="141">
        <f t="shared" si="273"/>
        <v>0</v>
      </c>
      <c r="Y903" s="142">
        <f t="shared" si="274"/>
        <v>0</v>
      </c>
      <c r="Z903" s="142">
        <f t="shared" si="275"/>
        <v>0</v>
      </c>
      <c r="AA903" s="143">
        <f t="shared" si="276"/>
        <v>0</v>
      </c>
      <c r="AC903" s="53">
        <f>IF(AND(NOT(X903=0),$I903='자료입력 및 결과표시'!$A$4,COUNTIF('업무중복도(데이터 입력)'!$M903:$S903,'자료입력 및 결과표시'!A$9)&gt;=1),1,0)</f>
        <v>0</v>
      </c>
      <c r="AD903" s="53">
        <f>IF(AND(NOT(Y903=0),$I903='자료입력 및 결과표시'!$A$4,COUNTIF('업무중복도(데이터 입력)'!$M903:$S903,'자료입력 및 결과표시'!B$9)&gt;=1),2,0)</f>
        <v>0</v>
      </c>
      <c r="AE903" s="53">
        <f>IF(AND(NOT(Z903=0),$I903='자료입력 및 결과표시'!$A$4,COUNTIF('업무중복도(데이터 입력)'!$M903:$S903,'자료입력 및 결과표시'!C$9)&gt;=1),3,0)</f>
        <v>0</v>
      </c>
      <c r="AF903" s="53">
        <f>IF(AND(NOT(AA903=0),$I903='자료입력 및 결과표시'!$A$4,COUNTIF('업무중복도(데이터 입력)'!$M903:$S903,'자료입력 및 결과표시'!D$9)&gt;=1),4,0)</f>
        <v>0</v>
      </c>
      <c r="AH903" s="20" t="str">
        <f t="shared" si="277"/>
        <v>\\\0</v>
      </c>
      <c r="AI903" s="20" t="str">
        <f t="shared" si="278"/>
        <v>\\\0</v>
      </c>
      <c r="AJ903" s="20" t="str">
        <f t="shared" si="279"/>
        <v>\\\0</v>
      </c>
      <c r="AK903" s="20" t="str">
        <f t="shared" si="280"/>
        <v>\\\0</v>
      </c>
      <c r="AM903" s="63" t="str">
        <f ca="1">IFERROR(MATCH('자료입력 및 결과표시'!$U$4,OFFSET($AH$3,$AM902,,1000),0)+$AM902,"")</f>
        <v/>
      </c>
      <c r="AN903" s="63" t="str">
        <f ca="1">IFERROR(MATCH('자료입력 및 결과표시'!$V$4,OFFSET($AI$3,$AN902,,1000),0)+$AN902,"")</f>
        <v/>
      </c>
      <c r="AO903" s="63" t="str">
        <f ca="1">IFERROR(MATCH('자료입력 및 결과표시'!$W$4,OFFSET($AJ$3,$AO902,,1000),0)+$AO902,"")</f>
        <v/>
      </c>
      <c r="AP903" s="63" t="str">
        <f ca="1">IFERROR(MATCH('자료입력 및 결과표시'!$X$4,OFFSET($AK$3,$AP902,,1000),0)+$AP902,"")</f>
        <v/>
      </c>
      <c r="AQ903" s="63" t="str">
        <f t="shared" ca="1" si="281"/>
        <v/>
      </c>
      <c r="AR903" s="63" t="str">
        <f t="shared" ca="1" si="282"/>
        <v/>
      </c>
      <c r="AS903" s="63" t="str">
        <f t="shared" ca="1" si="283"/>
        <v/>
      </c>
      <c r="AT903" s="63" t="str">
        <f t="shared" ca="1" si="284"/>
        <v/>
      </c>
      <c r="AU903" s="63" t="str">
        <f t="shared" ca="1" si="285"/>
        <v/>
      </c>
      <c r="AV903" s="63" t="str">
        <f t="shared" ca="1" si="286"/>
        <v/>
      </c>
      <c r="AW903" s="63" t="str">
        <f t="shared" ca="1" si="287"/>
        <v/>
      </c>
      <c r="AX903" s="63" t="str">
        <f t="shared" ca="1" si="288"/>
        <v/>
      </c>
      <c r="BC903"/>
    </row>
    <row r="904" spans="1:55" ht="16.5" x14ac:dyDescent="0.15">
      <c r="A904" s="60" t="str">
        <f ca="1">IFERROR(MATCH('자료입력 및 결과표시'!$A$4,OFFSET($I$3,$A903,,1000),0)+$A903,"")</f>
        <v/>
      </c>
      <c r="B904" s="60" t="str">
        <f t="shared" ca="1" si="271"/>
        <v/>
      </c>
      <c r="H904" s="18">
        <f t="shared" si="272"/>
        <v>0</v>
      </c>
      <c r="I904" s="129"/>
      <c r="J904" s="130"/>
      <c r="K904" s="131"/>
      <c r="L904" s="132"/>
      <c r="M904" s="113"/>
      <c r="N904" s="114"/>
      <c r="O904" s="114"/>
      <c r="P904" s="114"/>
      <c r="Q904" s="114"/>
      <c r="R904" s="114"/>
      <c r="S904" s="115"/>
      <c r="T904" s="116"/>
      <c r="U904" s="133"/>
      <c r="V904" s="134"/>
      <c r="W904" s="135"/>
      <c r="X904" s="141">
        <f t="shared" si="273"/>
        <v>0</v>
      </c>
      <c r="Y904" s="142">
        <f t="shared" si="274"/>
        <v>0</v>
      </c>
      <c r="Z904" s="142">
        <f t="shared" si="275"/>
        <v>0</v>
      </c>
      <c r="AA904" s="143">
        <f t="shared" si="276"/>
        <v>0</v>
      </c>
      <c r="AC904" s="53">
        <f>IF(AND(NOT(X904=0),$I904='자료입력 및 결과표시'!$A$4,COUNTIF('업무중복도(데이터 입력)'!$M904:$S904,'자료입력 및 결과표시'!A$9)&gt;=1),1,0)</f>
        <v>0</v>
      </c>
      <c r="AD904" s="53">
        <f>IF(AND(NOT(Y904=0),$I904='자료입력 및 결과표시'!$A$4,COUNTIF('업무중복도(데이터 입력)'!$M904:$S904,'자료입력 및 결과표시'!B$9)&gt;=1),2,0)</f>
        <v>0</v>
      </c>
      <c r="AE904" s="53">
        <f>IF(AND(NOT(Z904=0),$I904='자료입력 및 결과표시'!$A$4,COUNTIF('업무중복도(데이터 입력)'!$M904:$S904,'자료입력 및 결과표시'!C$9)&gt;=1),3,0)</f>
        <v>0</v>
      </c>
      <c r="AF904" s="53">
        <f>IF(AND(NOT(AA904=0),$I904='자료입력 및 결과표시'!$A$4,COUNTIF('업무중복도(데이터 입력)'!$M904:$S904,'자료입력 및 결과표시'!D$9)&gt;=1),4,0)</f>
        <v>0</v>
      </c>
      <c r="AH904" s="20" t="str">
        <f t="shared" si="277"/>
        <v>\\\0</v>
      </c>
      <c r="AI904" s="20" t="str">
        <f t="shared" si="278"/>
        <v>\\\0</v>
      </c>
      <c r="AJ904" s="20" t="str">
        <f t="shared" si="279"/>
        <v>\\\0</v>
      </c>
      <c r="AK904" s="20" t="str">
        <f t="shared" si="280"/>
        <v>\\\0</v>
      </c>
      <c r="AM904" s="63" t="str">
        <f ca="1">IFERROR(MATCH('자료입력 및 결과표시'!$U$4,OFFSET($AH$3,$AM903,,1000),0)+$AM903,"")</f>
        <v/>
      </c>
      <c r="AN904" s="63" t="str">
        <f ca="1">IFERROR(MATCH('자료입력 및 결과표시'!$V$4,OFFSET($AI$3,$AN903,,1000),0)+$AN903,"")</f>
        <v/>
      </c>
      <c r="AO904" s="63" t="str">
        <f ca="1">IFERROR(MATCH('자료입력 및 결과표시'!$W$4,OFFSET($AJ$3,$AO903,,1000),0)+$AO903,"")</f>
        <v/>
      </c>
      <c r="AP904" s="63" t="str">
        <f ca="1">IFERROR(MATCH('자료입력 및 결과표시'!$X$4,OFFSET($AK$3,$AP903,,1000),0)+$AP903,"")</f>
        <v/>
      </c>
      <c r="AQ904" s="63" t="str">
        <f t="shared" ca="1" si="281"/>
        <v/>
      </c>
      <c r="AR904" s="63" t="str">
        <f t="shared" ca="1" si="282"/>
        <v/>
      </c>
      <c r="AS904" s="63" t="str">
        <f t="shared" ca="1" si="283"/>
        <v/>
      </c>
      <c r="AT904" s="63" t="str">
        <f t="shared" ca="1" si="284"/>
        <v/>
      </c>
      <c r="AU904" s="63" t="str">
        <f t="shared" ca="1" si="285"/>
        <v/>
      </c>
      <c r="AV904" s="63" t="str">
        <f t="shared" ca="1" si="286"/>
        <v/>
      </c>
      <c r="AW904" s="63" t="str">
        <f t="shared" ca="1" si="287"/>
        <v/>
      </c>
      <c r="AX904" s="63" t="str">
        <f t="shared" ca="1" si="288"/>
        <v/>
      </c>
      <c r="BC904"/>
    </row>
    <row r="905" spans="1:55" ht="16.5" x14ac:dyDescent="0.15">
      <c r="A905" s="60" t="str">
        <f ca="1">IFERROR(MATCH('자료입력 및 결과표시'!$A$4,OFFSET($I$3,$A904,,1000),0)+$A904,"")</f>
        <v/>
      </c>
      <c r="B905" s="60" t="str">
        <f t="shared" ca="1" si="271"/>
        <v/>
      </c>
      <c r="H905" s="18">
        <f t="shared" si="272"/>
        <v>0</v>
      </c>
      <c r="I905" s="129"/>
      <c r="J905" s="130"/>
      <c r="K905" s="131"/>
      <c r="L905" s="132"/>
      <c r="M905" s="113"/>
      <c r="N905" s="114"/>
      <c r="O905" s="114"/>
      <c r="P905" s="114"/>
      <c r="Q905" s="114"/>
      <c r="R905" s="114"/>
      <c r="S905" s="115"/>
      <c r="T905" s="116"/>
      <c r="U905" s="133"/>
      <c r="V905" s="134"/>
      <c r="W905" s="135"/>
      <c r="X905" s="141">
        <f t="shared" si="273"/>
        <v>0</v>
      </c>
      <c r="Y905" s="142">
        <f t="shared" si="274"/>
        <v>0</v>
      </c>
      <c r="Z905" s="142">
        <f t="shared" si="275"/>
        <v>0</v>
      </c>
      <c r="AA905" s="143">
        <f t="shared" si="276"/>
        <v>0</v>
      </c>
      <c r="AC905" s="53">
        <f>IF(AND(NOT(X905=0),$I905='자료입력 및 결과표시'!$A$4,COUNTIF('업무중복도(데이터 입력)'!$M905:$S905,'자료입력 및 결과표시'!A$9)&gt;=1),1,0)</f>
        <v>0</v>
      </c>
      <c r="AD905" s="53">
        <f>IF(AND(NOT(Y905=0),$I905='자료입력 및 결과표시'!$A$4,COUNTIF('업무중복도(데이터 입력)'!$M905:$S905,'자료입력 및 결과표시'!B$9)&gt;=1),2,0)</f>
        <v>0</v>
      </c>
      <c r="AE905" s="53">
        <f>IF(AND(NOT(Z905=0),$I905='자료입력 및 결과표시'!$A$4,COUNTIF('업무중복도(데이터 입력)'!$M905:$S905,'자료입력 및 결과표시'!C$9)&gt;=1),3,0)</f>
        <v>0</v>
      </c>
      <c r="AF905" s="53">
        <f>IF(AND(NOT(AA905=0),$I905='자료입력 및 결과표시'!$A$4,COUNTIF('업무중복도(데이터 입력)'!$M905:$S905,'자료입력 및 결과표시'!D$9)&gt;=1),4,0)</f>
        <v>0</v>
      </c>
      <c r="AH905" s="20" t="str">
        <f t="shared" si="277"/>
        <v>\\\0</v>
      </c>
      <c r="AI905" s="20" t="str">
        <f t="shared" si="278"/>
        <v>\\\0</v>
      </c>
      <c r="AJ905" s="20" t="str">
        <f t="shared" si="279"/>
        <v>\\\0</v>
      </c>
      <c r="AK905" s="20" t="str">
        <f t="shared" si="280"/>
        <v>\\\0</v>
      </c>
      <c r="AM905" s="63" t="str">
        <f ca="1">IFERROR(MATCH('자료입력 및 결과표시'!$U$4,OFFSET($AH$3,$AM904,,1000),0)+$AM904,"")</f>
        <v/>
      </c>
      <c r="AN905" s="63" t="str">
        <f ca="1">IFERROR(MATCH('자료입력 및 결과표시'!$V$4,OFFSET($AI$3,$AN904,,1000),0)+$AN904,"")</f>
        <v/>
      </c>
      <c r="AO905" s="63" t="str">
        <f ca="1">IFERROR(MATCH('자료입력 및 결과표시'!$W$4,OFFSET($AJ$3,$AO904,,1000),0)+$AO904,"")</f>
        <v/>
      </c>
      <c r="AP905" s="63" t="str">
        <f ca="1">IFERROR(MATCH('자료입력 및 결과표시'!$X$4,OFFSET($AK$3,$AP904,,1000),0)+$AP904,"")</f>
        <v/>
      </c>
      <c r="AQ905" s="63" t="str">
        <f t="shared" ca="1" si="281"/>
        <v/>
      </c>
      <c r="AR905" s="63" t="str">
        <f t="shared" ca="1" si="282"/>
        <v/>
      </c>
      <c r="AS905" s="63" t="str">
        <f t="shared" ca="1" si="283"/>
        <v/>
      </c>
      <c r="AT905" s="63" t="str">
        <f t="shared" ca="1" si="284"/>
        <v/>
      </c>
      <c r="AU905" s="63" t="str">
        <f t="shared" ca="1" si="285"/>
        <v/>
      </c>
      <c r="AV905" s="63" t="str">
        <f t="shared" ca="1" si="286"/>
        <v/>
      </c>
      <c r="AW905" s="63" t="str">
        <f t="shared" ca="1" si="287"/>
        <v/>
      </c>
      <c r="AX905" s="63" t="str">
        <f t="shared" ca="1" si="288"/>
        <v/>
      </c>
      <c r="BC905"/>
    </row>
    <row r="906" spans="1:55" ht="16.5" x14ac:dyDescent="0.15">
      <c r="A906" s="60" t="str">
        <f ca="1">IFERROR(MATCH('자료입력 및 결과표시'!$A$4,OFFSET($I$3,$A905,,1000),0)+$A905,"")</f>
        <v/>
      </c>
      <c r="B906" s="60" t="str">
        <f t="shared" ca="1" si="271"/>
        <v/>
      </c>
      <c r="H906" s="18">
        <f t="shared" si="272"/>
        <v>0</v>
      </c>
      <c r="I906" s="129"/>
      <c r="J906" s="130"/>
      <c r="K906" s="131"/>
      <c r="L906" s="132"/>
      <c r="M906" s="113"/>
      <c r="N906" s="114"/>
      <c r="O906" s="114"/>
      <c r="P906" s="114"/>
      <c r="Q906" s="114"/>
      <c r="R906" s="114"/>
      <c r="S906" s="115"/>
      <c r="T906" s="116"/>
      <c r="U906" s="133"/>
      <c r="V906" s="134"/>
      <c r="W906" s="135"/>
      <c r="X906" s="141">
        <f t="shared" si="273"/>
        <v>0</v>
      </c>
      <c r="Y906" s="142">
        <f t="shared" si="274"/>
        <v>0</v>
      </c>
      <c r="Z906" s="142">
        <f t="shared" si="275"/>
        <v>0</v>
      </c>
      <c r="AA906" s="143">
        <f t="shared" si="276"/>
        <v>0</v>
      </c>
      <c r="AC906" s="53">
        <f>IF(AND(NOT(X906=0),$I906='자료입력 및 결과표시'!$A$4,COUNTIF('업무중복도(데이터 입력)'!$M906:$S906,'자료입력 및 결과표시'!A$9)&gt;=1),1,0)</f>
        <v>0</v>
      </c>
      <c r="AD906" s="53">
        <f>IF(AND(NOT(Y906=0),$I906='자료입력 및 결과표시'!$A$4,COUNTIF('업무중복도(데이터 입력)'!$M906:$S906,'자료입력 및 결과표시'!B$9)&gt;=1),2,0)</f>
        <v>0</v>
      </c>
      <c r="AE906" s="53">
        <f>IF(AND(NOT(Z906=0),$I906='자료입력 및 결과표시'!$A$4,COUNTIF('업무중복도(데이터 입력)'!$M906:$S906,'자료입력 및 결과표시'!C$9)&gt;=1),3,0)</f>
        <v>0</v>
      </c>
      <c r="AF906" s="53">
        <f>IF(AND(NOT(AA906=0),$I906='자료입력 및 결과표시'!$A$4,COUNTIF('업무중복도(데이터 입력)'!$M906:$S906,'자료입력 및 결과표시'!D$9)&gt;=1),4,0)</f>
        <v>0</v>
      </c>
      <c r="AH906" s="20" t="str">
        <f t="shared" si="277"/>
        <v>\\\0</v>
      </c>
      <c r="AI906" s="20" t="str">
        <f t="shared" si="278"/>
        <v>\\\0</v>
      </c>
      <c r="AJ906" s="20" t="str">
        <f t="shared" si="279"/>
        <v>\\\0</v>
      </c>
      <c r="AK906" s="20" t="str">
        <f t="shared" si="280"/>
        <v>\\\0</v>
      </c>
      <c r="AM906" s="63" t="str">
        <f ca="1">IFERROR(MATCH('자료입력 및 결과표시'!$U$4,OFFSET($AH$3,$AM905,,1000),0)+$AM905,"")</f>
        <v/>
      </c>
      <c r="AN906" s="63" t="str">
        <f ca="1">IFERROR(MATCH('자료입력 및 결과표시'!$V$4,OFFSET($AI$3,$AN905,,1000),0)+$AN905,"")</f>
        <v/>
      </c>
      <c r="AO906" s="63" t="str">
        <f ca="1">IFERROR(MATCH('자료입력 및 결과표시'!$W$4,OFFSET($AJ$3,$AO905,,1000),0)+$AO905,"")</f>
        <v/>
      </c>
      <c r="AP906" s="63" t="str">
        <f ca="1">IFERROR(MATCH('자료입력 및 결과표시'!$X$4,OFFSET($AK$3,$AP905,,1000),0)+$AP905,"")</f>
        <v/>
      </c>
      <c r="AQ906" s="63" t="str">
        <f t="shared" ca="1" si="281"/>
        <v/>
      </c>
      <c r="AR906" s="63" t="str">
        <f t="shared" ca="1" si="282"/>
        <v/>
      </c>
      <c r="AS906" s="63" t="str">
        <f t="shared" ca="1" si="283"/>
        <v/>
      </c>
      <c r="AT906" s="63" t="str">
        <f t="shared" ca="1" si="284"/>
        <v/>
      </c>
      <c r="AU906" s="63" t="str">
        <f t="shared" ca="1" si="285"/>
        <v/>
      </c>
      <c r="AV906" s="63" t="str">
        <f t="shared" ca="1" si="286"/>
        <v/>
      </c>
      <c r="AW906" s="63" t="str">
        <f t="shared" ca="1" si="287"/>
        <v/>
      </c>
      <c r="AX906" s="63" t="str">
        <f t="shared" ca="1" si="288"/>
        <v/>
      </c>
      <c r="BC906"/>
    </row>
    <row r="907" spans="1:55" ht="16.5" x14ac:dyDescent="0.15">
      <c r="A907" s="60" t="str">
        <f ca="1">IFERROR(MATCH('자료입력 및 결과표시'!$A$4,OFFSET($I$3,$A906,,1000),0)+$A906,"")</f>
        <v/>
      </c>
      <c r="B907" s="60" t="str">
        <f t="shared" ca="1" si="271"/>
        <v/>
      </c>
      <c r="H907" s="18">
        <f t="shared" si="272"/>
        <v>0</v>
      </c>
      <c r="I907" s="129"/>
      <c r="J907" s="130"/>
      <c r="K907" s="131"/>
      <c r="L907" s="132"/>
      <c r="M907" s="113"/>
      <c r="N907" s="114"/>
      <c r="O907" s="114"/>
      <c r="P907" s="114"/>
      <c r="Q907" s="114"/>
      <c r="R907" s="114"/>
      <c r="S907" s="115"/>
      <c r="T907" s="116"/>
      <c r="U907" s="133"/>
      <c r="V907" s="134"/>
      <c r="W907" s="135"/>
      <c r="X907" s="141">
        <f t="shared" si="273"/>
        <v>0</v>
      </c>
      <c r="Y907" s="142">
        <f t="shared" si="274"/>
        <v>0</v>
      </c>
      <c r="Z907" s="142">
        <f t="shared" si="275"/>
        <v>0</v>
      </c>
      <c r="AA907" s="143">
        <f t="shared" si="276"/>
        <v>0</v>
      </c>
      <c r="AC907" s="53">
        <f>IF(AND(NOT(X907=0),$I907='자료입력 및 결과표시'!$A$4,COUNTIF('업무중복도(데이터 입력)'!$M907:$S907,'자료입력 및 결과표시'!A$9)&gt;=1),1,0)</f>
        <v>0</v>
      </c>
      <c r="AD907" s="53">
        <f>IF(AND(NOT(Y907=0),$I907='자료입력 및 결과표시'!$A$4,COUNTIF('업무중복도(데이터 입력)'!$M907:$S907,'자료입력 및 결과표시'!B$9)&gt;=1),2,0)</f>
        <v>0</v>
      </c>
      <c r="AE907" s="53">
        <f>IF(AND(NOT(Z907=0),$I907='자료입력 및 결과표시'!$A$4,COUNTIF('업무중복도(데이터 입력)'!$M907:$S907,'자료입력 및 결과표시'!C$9)&gt;=1),3,0)</f>
        <v>0</v>
      </c>
      <c r="AF907" s="53">
        <f>IF(AND(NOT(AA907=0),$I907='자료입력 및 결과표시'!$A$4,COUNTIF('업무중복도(데이터 입력)'!$M907:$S907,'자료입력 및 결과표시'!D$9)&gt;=1),4,0)</f>
        <v>0</v>
      </c>
      <c r="AH907" s="20" t="str">
        <f t="shared" si="277"/>
        <v>\\\0</v>
      </c>
      <c r="AI907" s="20" t="str">
        <f t="shared" si="278"/>
        <v>\\\0</v>
      </c>
      <c r="AJ907" s="20" t="str">
        <f t="shared" si="279"/>
        <v>\\\0</v>
      </c>
      <c r="AK907" s="20" t="str">
        <f t="shared" si="280"/>
        <v>\\\0</v>
      </c>
      <c r="AM907" s="63" t="str">
        <f ca="1">IFERROR(MATCH('자료입력 및 결과표시'!$U$4,OFFSET($AH$3,$AM906,,1000),0)+$AM906,"")</f>
        <v/>
      </c>
      <c r="AN907" s="63" t="str">
        <f ca="1">IFERROR(MATCH('자료입력 및 결과표시'!$V$4,OFFSET($AI$3,$AN906,,1000),0)+$AN906,"")</f>
        <v/>
      </c>
      <c r="AO907" s="63" t="str">
        <f ca="1">IFERROR(MATCH('자료입력 및 결과표시'!$W$4,OFFSET($AJ$3,$AO906,,1000),0)+$AO906,"")</f>
        <v/>
      </c>
      <c r="AP907" s="63" t="str">
        <f ca="1">IFERROR(MATCH('자료입력 및 결과표시'!$X$4,OFFSET($AK$3,$AP906,,1000),0)+$AP906,"")</f>
        <v/>
      </c>
      <c r="AQ907" s="63" t="str">
        <f t="shared" ca="1" si="281"/>
        <v/>
      </c>
      <c r="AR907" s="63" t="str">
        <f t="shared" ca="1" si="282"/>
        <v/>
      </c>
      <c r="AS907" s="63" t="str">
        <f t="shared" ca="1" si="283"/>
        <v/>
      </c>
      <c r="AT907" s="63" t="str">
        <f t="shared" ca="1" si="284"/>
        <v/>
      </c>
      <c r="AU907" s="63" t="str">
        <f t="shared" ca="1" si="285"/>
        <v/>
      </c>
      <c r="AV907" s="63" t="str">
        <f t="shared" ca="1" si="286"/>
        <v/>
      </c>
      <c r="AW907" s="63" t="str">
        <f t="shared" ca="1" si="287"/>
        <v/>
      </c>
      <c r="AX907" s="63" t="str">
        <f t="shared" ca="1" si="288"/>
        <v/>
      </c>
      <c r="BC907"/>
    </row>
    <row r="908" spans="1:55" ht="16.5" x14ac:dyDescent="0.15">
      <c r="A908" s="60" t="str">
        <f ca="1">IFERROR(MATCH('자료입력 및 결과표시'!$A$4,OFFSET($I$3,$A907,,1000),0)+$A907,"")</f>
        <v/>
      </c>
      <c r="B908" s="60" t="str">
        <f t="shared" ca="1" si="271"/>
        <v/>
      </c>
      <c r="H908" s="18">
        <f t="shared" si="272"/>
        <v>0</v>
      </c>
      <c r="I908" s="129"/>
      <c r="J908" s="130"/>
      <c r="K908" s="131"/>
      <c r="L908" s="132"/>
      <c r="M908" s="113"/>
      <c r="N908" s="114"/>
      <c r="O908" s="114"/>
      <c r="P908" s="114"/>
      <c r="Q908" s="114"/>
      <c r="R908" s="114"/>
      <c r="S908" s="115"/>
      <c r="T908" s="116"/>
      <c r="U908" s="133"/>
      <c r="V908" s="134"/>
      <c r="W908" s="135"/>
      <c r="X908" s="141">
        <f t="shared" si="273"/>
        <v>0</v>
      </c>
      <c r="Y908" s="142">
        <f t="shared" si="274"/>
        <v>0</v>
      </c>
      <c r="Z908" s="142">
        <f t="shared" si="275"/>
        <v>0</v>
      </c>
      <c r="AA908" s="143">
        <f t="shared" si="276"/>
        <v>0</v>
      </c>
      <c r="AC908" s="53">
        <f>IF(AND(NOT(X908=0),$I908='자료입력 및 결과표시'!$A$4,COUNTIF('업무중복도(데이터 입력)'!$M908:$S908,'자료입력 및 결과표시'!A$9)&gt;=1),1,0)</f>
        <v>0</v>
      </c>
      <c r="AD908" s="53">
        <f>IF(AND(NOT(Y908=0),$I908='자료입력 및 결과표시'!$A$4,COUNTIF('업무중복도(데이터 입력)'!$M908:$S908,'자료입력 및 결과표시'!B$9)&gt;=1),2,0)</f>
        <v>0</v>
      </c>
      <c r="AE908" s="53">
        <f>IF(AND(NOT(Z908=0),$I908='자료입력 및 결과표시'!$A$4,COUNTIF('업무중복도(데이터 입력)'!$M908:$S908,'자료입력 및 결과표시'!C$9)&gt;=1),3,0)</f>
        <v>0</v>
      </c>
      <c r="AF908" s="53">
        <f>IF(AND(NOT(AA908=0),$I908='자료입력 및 결과표시'!$A$4,COUNTIF('업무중복도(데이터 입력)'!$M908:$S908,'자료입력 및 결과표시'!D$9)&gt;=1),4,0)</f>
        <v>0</v>
      </c>
      <c r="AH908" s="20" t="str">
        <f t="shared" si="277"/>
        <v>\\\0</v>
      </c>
      <c r="AI908" s="20" t="str">
        <f t="shared" si="278"/>
        <v>\\\0</v>
      </c>
      <c r="AJ908" s="20" t="str">
        <f t="shared" si="279"/>
        <v>\\\0</v>
      </c>
      <c r="AK908" s="20" t="str">
        <f t="shared" si="280"/>
        <v>\\\0</v>
      </c>
      <c r="AM908" s="63" t="str">
        <f ca="1">IFERROR(MATCH('자료입력 및 결과표시'!$U$4,OFFSET($AH$3,$AM907,,1000),0)+$AM907,"")</f>
        <v/>
      </c>
      <c r="AN908" s="63" t="str">
        <f ca="1">IFERROR(MATCH('자료입력 및 결과표시'!$V$4,OFFSET($AI$3,$AN907,,1000),0)+$AN907,"")</f>
        <v/>
      </c>
      <c r="AO908" s="63" t="str">
        <f ca="1">IFERROR(MATCH('자료입력 및 결과표시'!$W$4,OFFSET($AJ$3,$AO907,,1000),0)+$AO907,"")</f>
        <v/>
      </c>
      <c r="AP908" s="63" t="str">
        <f ca="1">IFERROR(MATCH('자료입력 및 결과표시'!$X$4,OFFSET($AK$3,$AP907,,1000),0)+$AP907,"")</f>
        <v/>
      </c>
      <c r="AQ908" s="63" t="str">
        <f t="shared" ca="1" si="281"/>
        <v/>
      </c>
      <c r="AR908" s="63" t="str">
        <f t="shared" ca="1" si="282"/>
        <v/>
      </c>
      <c r="AS908" s="63" t="str">
        <f t="shared" ca="1" si="283"/>
        <v/>
      </c>
      <c r="AT908" s="63" t="str">
        <f t="shared" ca="1" si="284"/>
        <v/>
      </c>
      <c r="AU908" s="63" t="str">
        <f t="shared" ca="1" si="285"/>
        <v/>
      </c>
      <c r="AV908" s="63" t="str">
        <f t="shared" ca="1" si="286"/>
        <v/>
      </c>
      <c r="AW908" s="63" t="str">
        <f t="shared" ca="1" si="287"/>
        <v/>
      </c>
      <c r="AX908" s="63" t="str">
        <f t="shared" ca="1" si="288"/>
        <v/>
      </c>
      <c r="BC908"/>
    </row>
    <row r="909" spans="1:55" ht="16.5" x14ac:dyDescent="0.15">
      <c r="A909" s="60" t="str">
        <f ca="1">IFERROR(MATCH('자료입력 및 결과표시'!$A$4,OFFSET($I$3,$A908,,1000),0)+$A908,"")</f>
        <v/>
      </c>
      <c r="B909" s="60" t="str">
        <f t="shared" ca="1" si="271"/>
        <v/>
      </c>
      <c r="H909" s="18">
        <f t="shared" si="272"/>
        <v>0</v>
      </c>
      <c r="I909" s="129"/>
      <c r="J909" s="130"/>
      <c r="K909" s="131"/>
      <c r="L909" s="132"/>
      <c r="M909" s="113"/>
      <c r="N909" s="114"/>
      <c r="O909" s="114"/>
      <c r="P909" s="114"/>
      <c r="Q909" s="114"/>
      <c r="R909" s="114"/>
      <c r="S909" s="115"/>
      <c r="T909" s="116"/>
      <c r="U909" s="133"/>
      <c r="V909" s="134"/>
      <c r="W909" s="135"/>
      <c r="X909" s="141">
        <f t="shared" si="273"/>
        <v>0</v>
      </c>
      <c r="Y909" s="142">
        <f t="shared" si="274"/>
        <v>0</v>
      </c>
      <c r="Z909" s="142">
        <f t="shared" si="275"/>
        <v>0</v>
      </c>
      <c r="AA909" s="143">
        <f t="shared" si="276"/>
        <v>0</v>
      </c>
      <c r="AC909" s="53">
        <f>IF(AND(NOT(X909=0),$I909='자료입력 및 결과표시'!$A$4,COUNTIF('업무중복도(데이터 입력)'!$M909:$S909,'자료입력 및 결과표시'!A$9)&gt;=1),1,0)</f>
        <v>0</v>
      </c>
      <c r="AD909" s="53">
        <f>IF(AND(NOT(Y909=0),$I909='자료입력 및 결과표시'!$A$4,COUNTIF('업무중복도(데이터 입력)'!$M909:$S909,'자료입력 및 결과표시'!B$9)&gt;=1),2,0)</f>
        <v>0</v>
      </c>
      <c r="AE909" s="53">
        <f>IF(AND(NOT(Z909=0),$I909='자료입력 및 결과표시'!$A$4,COUNTIF('업무중복도(데이터 입력)'!$M909:$S909,'자료입력 및 결과표시'!C$9)&gt;=1),3,0)</f>
        <v>0</v>
      </c>
      <c r="AF909" s="53">
        <f>IF(AND(NOT(AA909=0),$I909='자료입력 및 결과표시'!$A$4,COUNTIF('업무중복도(데이터 입력)'!$M909:$S909,'자료입력 및 결과표시'!D$9)&gt;=1),4,0)</f>
        <v>0</v>
      </c>
      <c r="AH909" s="20" t="str">
        <f t="shared" si="277"/>
        <v>\\\0</v>
      </c>
      <c r="AI909" s="20" t="str">
        <f t="shared" si="278"/>
        <v>\\\0</v>
      </c>
      <c r="AJ909" s="20" t="str">
        <f t="shared" si="279"/>
        <v>\\\0</v>
      </c>
      <c r="AK909" s="20" t="str">
        <f t="shared" si="280"/>
        <v>\\\0</v>
      </c>
      <c r="AM909" s="63" t="str">
        <f ca="1">IFERROR(MATCH('자료입력 및 결과표시'!$U$4,OFFSET($AH$3,$AM908,,1000),0)+$AM908,"")</f>
        <v/>
      </c>
      <c r="AN909" s="63" t="str">
        <f ca="1">IFERROR(MATCH('자료입력 및 결과표시'!$V$4,OFFSET($AI$3,$AN908,,1000),0)+$AN908,"")</f>
        <v/>
      </c>
      <c r="AO909" s="63" t="str">
        <f ca="1">IFERROR(MATCH('자료입력 및 결과표시'!$W$4,OFFSET($AJ$3,$AO908,,1000),0)+$AO908,"")</f>
        <v/>
      </c>
      <c r="AP909" s="63" t="str">
        <f ca="1">IFERROR(MATCH('자료입력 및 결과표시'!$X$4,OFFSET($AK$3,$AP908,,1000),0)+$AP908,"")</f>
        <v/>
      </c>
      <c r="AQ909" s="63" t="str">
        <f t="shared" ca="1" si="281"/>
        <v/>
      </c>
      <c r="AR909" s="63" t="str">
        <f t="shared" ca="1" si="282"/>
        <v/>
      </c>
      <c r="AS909" s="63" t="str">
        <f t="shared" ca="1" si="283"/>
        <v/>
      </c>
      <c r="AT909" s="63" t="str">
        <f t="shared" ca="1" si="284"/>
        <v/>
      </c>
      <c r="AU909" s="63" t="str">
        <f t="shared" ca="1" si="285"/>
        <v/>
      </c>
      <c r="AV909" s="63" t="str">
        <f t="shared" ca="1" si="286"/>
        <v/>
      </c>
      <c r="AW909" s="63" t="str">
        <f t="shared" ca="1" si="287"/>
        <v/>
      </c>
      <c r="AX909" s="63" t="str">
        <f t="shared" ca="1" si="288"/>
        <v/>
      </c>
      <c r="BC909"/>
    </row>
    <row r="910" spans="1:55" ht="16.5" x14ac:dyDescent="0.15">
      <c r="A910" s="60" t="str">
        <f ca="1">IFERROR(MATCH('자료입력 및 결과표시'!$A$4,OFFSET($I$3,$A909,,1000),0)+$A909,"")</f>
        <v/>
      </c>
      <c r="B910" s="60" t="str">
        <f t="shared" ca="1" si="271"/>
        <v/>
      </c>
      <c r="H910" s="18">
        <f t="shared" si="272"/>
        <v>0</v>
      </c>
      <c r="I910" s="129"/>
      <c r="J910" s="130"/>
      <c r="K910" s="131"/>
      <c r="L910" s="132"/>
      <c r="M910" s="113"/>
      <c r="N910" s="114"/>
      <c r="O910" s="114"/>
      <c r="P910" s="114"/>
      <c r="Q910" s="114"/>
      <c r="R910" s="114"/>
      <c r="S910" s="115"/>
      <c r="T910" s="116"/>
      <c r="U910" s="133"/>
      <c r="V910" s="134"/>
      <c r="W910" s="135"/>
      <c r="X910" s="141">
        <f t="shared" si="273"/>
        <v>0</v>
      </c>
      <c r="Y910" s="142">
        <f t="shared" si="274"/>
        <v>0</v>
      </c>
      <c r="Z910" s="142">
        <f t="shared" si="275"/>
        <v>0</v>
      </c>
      <c r="AA910" s="143">
        <f t="shared" si="276"/>
        <v>0</v>
      </c>
      <c r="AC910" s="53">
        <f>IF(AND(NOT(X910=0),$I910='자료입력 및 결과표시'!$A$4,COUNTIF('업무중복도(데이터 입력)'!$M910:$S910,'자료입력 및 결과표시'!A$9)&gt;=1),1,0)</f>
        <v>0</v>
      </c>
      <c r="AD910" s="53">
        <f>IF(AND(NOT(Y910=0),$I910='자료입력 및 결과표시'!$A$4,COUNTIF('업무중복도(데이터 입력)'!$M910:$S910,'자료입력 및 결과표시'!B$9)&gt;=1),2,0)</f>
        <v>0</v>
      </c>
      <c r="AE910" s="53">
        <f>IF(AND(NOT(Z910=0),$I910='자료입력 및 결과표시'!$A$4,COUNTIF('업무중복도(데이터 입력)'!$M910:$S910,'자료입력 및 결과표시'!C$9)&gt;=1),3,0)</f>
        <v>0</v>
      </c>
      <c r="AF910" s="53">
        <f>IF(AND(NOT(AA910=0),$I910='자료입력 및 결과표시'!$A$4,COUNTIF('업무중복도(데이터 입력)'!$M910:$S910,'자료입력 및 결과표시'!D$9)&gt;=1),4,0)</f>
        <v>0</v>
      </c>
      <c r="AH910" s="20" t="str">
        <f t="shared" si="277"/>
        <v>\\\0</v>
      </c>
      <c r="AI910" s="20" t="str">
        <f t="shared" si="278"/>
        <v>\\\0</v>
      </c>
      <c r="AJ910" s="20" t="str">
        <f t="shared" si="279"/>
        <v>\\\0</v>
      </c>
      <c r="AK910" s="20" t="str">
        <f t="shared" si="280"/>
        <v>\\\0</v>
      </c>
      <c r="AM910" s="63" t="str">
        <f ca="1">IFERROR(MATCH('자료입력 및 결과표시'!$U$4,OFFSET($AH$3,$AM909,,1000),0)+$AM909,"")</f>
        <v/>
      </c>
      <c r="AN910" s="63" t="str">
        <f ca="1">IFERROR(MATCH('자료입력 및 결과표시'!$V$4,OFFSET($AI$3,$AN909,,1000),0)+$AN909,"")</f>
        <v/>
      </c>
      <c r="AO910" s="63" t="str">
        <f ca="1">IFERROR(MATCH('자료입력 및 결과표시'!$W$4,OFFSET($AJ$3,$AO909,,1000),0)+$AO909,"")</f>
        <v/>
      </c>
      <c r="AP910" s="63" t="str">
        <f ca="1">IFERROR(MATCH('자료입력 및 결과표시'!$X$4,OFFSET($AK$3,$AP909,,1000),0)+$AP909,"")</f>
        <v/>
      </c>
      <c r="AQ910" s="63" t="str">
        <f t="shared" ca="1" si="281"/>
        <v/>
      </c>
      <c r="AR910" s="63" t="str">
        <f t="shared" ca="1" si="282"/>
        <v/>
      </c>
      <c r="AS910" s="63" t="str">
        <f t="shared" ca="1" si="283"/>
        <v/>
      </c>
      <c r="AT910" s="63" t="str">
        <f t="shared" ca="1" si="284"/>
        <v/>
      </c>
      <c r="AU910" s="63" t="str">
        <f t="shared" ca="1" si="285"/>
        <v/>
      </c>
      <c r="AV910" s="63" t="str">
        <f t="shared" ca="1" si="286"/>
        <v/>
      </c>
      <c r="AW910" s="63" t="str">
        <f t="shared" ca="1" si="287"/>
        <v/>
      </c>
      <c r="AX910" s="63" t="str">
        <f t="shared" ca="1" si="288"/>
        <v/>
      </c>
      <c r="BC910"/>
    </row>
    <row r="911" spans="1:55" ht="16.5" x14ac:dyDescent="0.15">
      <c r="A911" s="60" t="str">
        <f ca="1">IFERROR(MATCH('자료입력 및 결과표시'!$A$4,OFFSET($I$3,$A910,,1000),0)+$A910,"")</f>
        <v/>
      </c>
      <c r="B911" s="60" t="str">
        <f t="shared" ca="1" si="271"/>
        <v/>
      </c>
      <c r="H911" s="18">
        <f t="shared" si="272"/>
        <v>0</v>
      </c>
      <c r="I911" s="129"/>
      <c r="J911" s="130"/>
      <c r="K911" s="131"/>
      <c r="L911" s="132"/>
      <c r="M911" s="113"/>
      <c r="N911" s="114"/>
      <c r="O911" s="114"/>
      <c r="P911" s="114"/>
      <c r="Q911" s="114"/>
      <c r="R911" s="114"/>
      <c r="S911" s="115"/>
      <c r="T911" s="116"/>
      <c r="U911" s="133"/>
      <c r="V911" s="134"/>
      <c r="W911" s="135"/>
      <c r="X911" s="141">
        <f t="shared" si="273"/>
        <v>0</v>
      </c>
      <c r="Y911" s="142">
        <f t="shared" si="274"/>
        <v>0</v>
      </c>
      <c r="Z911" s="142">
        <f t="shared" si="275"/>
        <v>0</v>
      </c>
      <c r="AA911" s="143">
        <f t="shared" si="276"/>
        <v>0</v>
      </c>
      <c r="AC911" s="53">
        <f>IF(AND(NOT(X911=0),$I911='자료입력 및 결과표시'!$A$4,COUNTIF('업무중복도(데이터 입력)'!$M911:$S911,'자료입력 및 결과표시'!A$9)&gt;=1),1,0)</f>
        <v>0</v>
      </c>
      <c r="AD911" s="53">
        <f>IF(AND(NOT(Y911=0),$I911='자료입력 및 결과표시'!$A$4,COUNTIF('업무중복도(데이터 입력)'!$M911:$S911,'자료입력 및 결과표시'!B$9)&gt;=1),2,0)</f>
        <v>0</v>
      </c>
      <c r="AE911" s="53">
        <f>IF(AND(NOT(Z911=0),$I911='자료입력 및 결과표시'!$A$4,COUNTIF('업무중복도(데이터 입력)'!$M911:$S911,'자료입력 및 결과표시'!C$9)&gt;=1),3,0)</f>
        <v>0</v>
      </c>
      <c r="AF911" s="53">
        <f>IF(AND(NOT(AA911=0),$I911='자료입력 및 결과표시'!$A$4,COUNTIF('업무중복도(데이터 입력)'!$M911:$S911,'자료입력 및 결과표시'!D$9)&gt;=1),4,0)</f>
        <v>0</v>
      </c>
      <c r="AH911" s="20" t="str">
        <f t="shared" si="277"/>
        <v>\\\0</v>
      </c>
      <c r="AI911" s="20" t="str">
        <f t="shared" si="278"/>
        <v>\\\0</v>
      </c>
      <c r="AJ911" s="20" t="str">
        <f t="shared" si="279"/>
        <v>\\\0</v>
      </c>
      <c r="AK911" s="20" t="str">
        <f t="shared" si="280"/>
        <v>\\\0</v>
      </c>
      <c r="AM911" s="63" t="str">
        <f ca="1">IFERROR(MATCH('자료입력 및 결과표시'!$U$4,OFFSET($AH$3,$AM910,,1000),0)+$AM910,"")</f>
        <v/>
      </c>
      <c r="AN911" s="63" t="str">
        <f ca="1">IFERROR(MATCH('자료입력 및 결과표시'!$V$4,OFFSET($AI$3,$AN910,,1000),0)+$AN910,"")</f>
        <v/>
      </c>
      <c r="AO911" s="63" t="str">
        <f ca="1">IFERROR(MATCH('자료입력 및 결과표시'!$W$4,OFFSET($AJ$3,$AO910,,1000),0)+$AO910,"")</f>
        <v/>
      </c>
      <c r="AP911" s="63" t="str">
        <f ca="1">IFERROR(MATCH('자료입력 및 결과표시'!$X$4,OFFSET($AK$3,$AP910,,1000),0)+$AP910,"")</f>
        <v/>
      </c>
      <c r="AQ911" s="63" t="str">
        <f t="shared" ca="1" si="281"/>
        <v/>
      </c>
      <c r="AR911" s="63" t="str">
        <f t="shared" ca="1" si="282"/>
        <v/>
      </c>
      <c r="AS911" s="63" t="str">
        <f t="shared" ca="1" si="283"/>
        <v/>
      </c>
      <c r="AT911" s="63" t="str">
        <f t="shared" ca="1" si="284"/>
        <v/>
      </c>
      <c r="AU911" s="63" t="str">
        <f t="shared" ca="1" si="285"/>
        <v/>
      </c>
      <c r="AV911" s="63" t="str">
        <f t="shared" ca="1" si="286"/>
        <v/>
      </c>
      <c r="AW911" s="63" t="str">
        <f t="shared" ca="1" si="287"/>
        <v/>
      </c>
      <c r="AX911" s="63" t="str">
        <f t="shared" ca="1" si="288"/>
        <v/>
      </c>
      <c r="BC911"/>
    </row>
    <row r="912" spans="1:55" ht="16.5" x14ac:dyDescent="0.15">
      <c r="A912" s="60" t="str">
        <f ca="1">IFERROR(MATCH('자료입력 및 결과표시'!$A$4,OFFSET($I$3,$A911,,1000),0)+$A911,"")</f>
        <v/>
      </c>
      <c r="B912" s="60" t="str">
        <f t="shared" ca="1" si="271"/>
        <v/>
      </c>
      <c r="H912" s="18">
        <f t="shared" si="272"/>
        <v>0</v>
      </c>
      <c r="I912" s="129"/>
      <c r="J912" s="130"/>
      <c r="K912" s="131"/>
      <c r="L912" s="132"/>
      <c r="M912" s="113"/>
      <c r="N912" s="114"/>
      <c r="O912" s="114"/>
      <c r="P912" s="114"/>
      <c r="Q912" s="114"/>
      <c r="R912" s="114"/>
      <c r="S912" s="115"/>
      <c r="T912" s="116"/>
      <c r="U912" s="133"/>
      <c r="V912" s="134"/>
      <c r="W912" s="135"/>
      <c r="X912" s="141">
        <f t="shared" si="273"/>
        <v>0</v>
      </c>
      <c r="Y912" s="142">
        <f t="shared" si="274"/>
        <v>0</v>
      </c>
      <c r="Z912" s="142">
        <f t="shared" si="275"/>
        <v>0</v>
      </c>
      <c r="AA912" s="143">
        <f t="shared" si="276"/>
        <v>0</v>
      </c>
      <c r="AC912" s="53">
        <f>IF(AND(NOT(X912=0),$I912='자료입력 및 결과표시'!$A$4,COUNTIF('업무중복도(데이터 입력)'!$M912:$S912,'자료입력 및 결과표시'!A$9)&gt;=1),1,0)</f>
        <v>0</v>
      </c>
      <c r="AD912" s="53">
        <f>IF(AND(NOT(Y912=0),$I912='자료입력 및 결과표시'!$A$4,COUNTIF('업무중복도(데이터 입력)'!$M912:$S912,'자료입력 및 결과표시'!B$9)&gt;=1),2,0)</f>
        <v>0</v>
      </c>
      <c r="AE912" s="53">
        <f>IF(AND(NOT(Z912=0),$I912='자료입력 및 결과표시'!$A$4,COUNTIF('업무중복도(데이터 입력)'!$M912:$S912,'자료입력 및 결과표시'!C$9)&gt;=1),3,0)</f>
        <v>0</v>
      </c>
      <c r="AF912" s="53">
        <f>IF(AND(NOT(AA912=0),$I912='자료입력 및 결과표시'!$A$4,COUNTIF('업무중복도(데이터 입력)'!$M912:$S912,'자료입력 및 결과표시'!D$9)&gt;=1),4,0)</f>
        <v>0</v>
      </c>
      <c r="AH912" s="20" t="str">
        <f t="shared" si="277"/>
        <v>\\\0</v>
      </c>
      <c r="AI912" s="20" t="str">
        <f t="shared" si="278"/>
        <v>\\\0</v>
      </c>
      <c r="AJ912" s="20" t="str">
        <f t="shared" si="279"/>
        <v>\\\0</v>
      </c>
      <c r="AK912" s="20" t="str">
        <f t="shared" si="280"/>
        <v>\\\0</v>
      </c>
      <c r="AM912" s="63" t="str">
        <f ca="1">IFERROR(MATCH('자료입력 및 결과표시'!$U$4,OFFSET($AH$3,$AM911,,1000),0)+$AM911,"")</f>
        <v/>
      </c>
      <c r="AN912" s="63" t="str">
        <f ca="1">IFERROR(MATCH('자료입력 및 결과표시'!$V$4,OFFSET($AI$3,$AN911,,1000),0)+$AN911,"")</f>
        <v/>
      </c>
      <c r="AO912" s="63" t="str">
        <f ca="1">IFERROR(MATCH('자료입력 및 결과표시'!$W$4,OFFSET($AJ$3,$AO911,,1000),0)+$AO911,"")</f>
        <v/>
      </c>
      <c r="AP912" s="63" t="str">
        <f ca="1">IFERROR(MATCH('자료입력 및 결과표시'!$X$4,OFFSET($AK$3,$AP911,,1000),0)+$AP911,"")</f>
        <v/>
      </c>
      <c r="AQ912" s="63" t="str">
        <f t="shared" ca="1" si="281"/>
        <v/>
      </c>
      <c r="AR912" s="63" t="str">
        <f t="shared" ca="1" si="282"/>
        <v/>
      </c>
      <c r="AS912" s="63" t="str">
        <f t="shared" ca="1" si="283"/>
        <v/>
      </c>
      <c r="AT912" s="63" t="str">
        <f t="shared" ca="1" si="284"/>
        <v/>
      </c>
      <c r="AU912" s="63" t="str">
        <f t="shared" ca="1" si="285"/>
        <v/>
      </c>
      <c r="AV912" s="63" t="str">
        <f t="shared" ca="1" si="286"/>
        <v/>
      </c>
      <c r="AW912" s="63" t="str">
        <f t="shared" ca="1" si="287"/>
        <v/>
      </c>
      <c r="AX912" s="63" t="str">
        <f t="shared" ca="1" si="288"/>
        <v/>
      </c>
      <c r="BC912"/>
    </row>
    <row r="913" spans="1:55" ht="16.5" x14ac:dyDescent="0.15">
      <c r="A913" s="60" t="str">
        <f ca="1">IFERROR(MATCH('자료입력 및 결과표시'!$A$4,OFFSET($I$3,$A912,,1000),0)+$A912,"")</f>
        <v/>
      </c>
      <c r="B913" s="60" t="str">
        <f t="shared" ca="1" si="271"/>
        <v/>
      </c>
      <c r="H913" s="18">
        <f t="shared" si="272"/>
        <v>0</v>
      </c>
      <c r="I913" s="129"/>
      <c r="J913" s="130"/>
      <c r="K913" s="131"/>
      <c r="L913" s="132"/>
      <c r="M913" s="113"/>
      <c r="N913" s="114"/>
      <c r="O913" s="114"/>
      <c r="P913" s="114"/>
      <c r="Q913" s="114"/>
      <c r="R913" s="114"/>
      <c r="S913" s="115"/>
      <c r="T913" s="116"/>
      <c r="U913" s="133"/>
      <c r="V913" s="134"/>
      <c r="W913" s="135"/>
      <c r="X913" s="141">
        <f t="shared" si="273"/>
        <v>0</v>
      </c>
      <c r="Y913" s="142">
        <f t="shared" si="274"/>
        <v>0</v>
      </c>
      <c r="Z913" s="142">
        <f t="shared" si="275"/>
        <v>0</v>
      </c>
      <c r="AA913" s="143">
        <f t="shared" si="276"/>
        <v>0</v>
      </c>
      <c r="AC913" s="53">
        <f>IF(AND(NOT(X913=0),$I913='자료입력 및 결과표시'!$A$4,COUNTIF('업무중복도(데이터 입력)'!$M913:$S913,'자료입력 및 결과표시'!A$9)&gt;=1),1,0)</f>
        <v>0</v>
      </c>
      <c r="AD913" s="53">
        <f>IF(AND(NOT(Y913=0),$I913='자료입력 및 결과표시'!$A$4,COUNTIF('업무중복도(데이터 입력)'!$M913:$S913,'자료입력 및 결과표시'!B$9)&gt;=1),2,0)</f>
        <v>0</v>
      </c>
      <c r="AE913" s="53">
        <f>IF(AND(NOT(Z913=0),$I913='자료입력 및 결과표시'!$A$4,COUNTIF('업무중복도(데이터 입력)'!$M913:$S913,'자료입력 및 결과표시'!C$9)&gt;=1),3,0)</f>
        <v>0</v>
      </c>
      <c r="AF913" s="53">
        <f>IF(AND(NOT(AA913=0),$I913='자료입력 및 결과표시'!$A$4,COUNTIF('업무중복도(데이터 입력)'!$M913:$S913,'자료입력 및 결과표시'!D$9)&gt;=1),4,0)</f>
        <v>0</v>
      </c>
      <c r="AH913" s="20" t="str">
        <f t="shared" si="277"/>
        <v>\\\0</v>
      </c>
      <c r="AI913" s="20" t="str">
        <f t="shared" si="278"/>
        <v>\\\0</v>
      </c>
      <c r="AJ913" s="20" t="str">
        <f t="shared" si="279"/>
        <v>\\\0</v>
      </c>
      <c r="AK913" s="20" t="str">
        <f t="shared" si="280"/>
        <v>\\\0</v>
      </c>
      <c r="AM913" s="63" t="str">
        <f ca="1">IFERROR(MATCH('자료입력 및 결과표시'!$U$4,OFFSET($AH$3,$AM912,,1000),0)+$AM912,"")</f>
        <v/>
      </c>
      <c r="AN913" s="63" t="str">
        <f ca="1">IFERROR(MATCH('자료입력 및 결과표시'!$V$4,OFFSET($AI$3,$AN912,,1000),0)+$AN912,"")</f>
        <v/>
      </c>
      <c r="AO913" s="63" t="str">
        <f ca="1">IFERROR(MATCH('자료입력 및 결과표시'!$W$4,OFFSET($AJ$3,$AO912,,1000),0)+$AO912,"")</f>
        <v/>
      </c>
      <c r="AP913" s="63" t="str">
        <f ca="1">IFERROR(MATCH('자료입력 및 결과표시'!$X$4,OFFSET($AK$3,$AP912,,1000),0)+$AP912,"")</f>
        <v/>
      </c>
      <c r="AQ913" s="63" t="str">
        <f t="shared" ca="1" si="281"/>
        <v/>
      </c>
      <c r="AR913" s="63" t="str">
        <f t="shared" ca="1" si="282"/>
        <v/>
      </c>
      <c r="AS913" s="63" t="str">
        <f t="shared" ca="1" si="283"/>
        <v/>
      </c>
      <c r="AT913" s="63" t="str">
        <f t="shared" ca="1" si="284"/>
        <v/>
      </c>
      <c r="AU913" s="63" t="str">
        <f t="shared" ca="1" si="285"/>
        <v/>
      </c>
      <c r="AV913" s="63" t="str">
        <f t="shared" ca="1" si="286"/>
        <v/>
      </c>
      <c r="AW913" s="63" t="str">
        <f t="shared" ca="1" si="287"/>
        <v/>
      </c>
      <c r="AX913" s="63" t="str">
        <f t="shared" ca="1" si="288"/>
        <v/>
      </c>
      <c r="BC913"/>
    </row>
    <row r="914" spans="1:55" ht="16.5" x14ac:dyDescent="0.15">
      <c r="A914" s="60" t="str">
        <f ca="1">IFERROR(MATCH('자료입력 및 결과표시'!$A$4,OFFSET($I$3,$A913,,1000),0)+$A913,"")</f>
        <v/>
      </c>
      <c r="B914" s="60" t="str">
        <f t="shared" ca="1" si="271"/>
        <v/>
      </c>
      <c r="H914" s="18">
        <f t="shared" si="272"/>
        <v>0</v>
      </c>
      <c r="I914" s="129"/>
      <c r="J914" s="130"/>
      <c r="K914" s="131"/>
      <c r="L914" s="132"/>
      <c r="M914" s="113"/>
      <c r="N914" s="114"/>
      <c r="O914" s="114"/>
      <c r="P914" s="114"/>
      <c r="Q914" s="114"/>
      <c r="R914" s="114"/>
      <c r="S914" s="115"/>
      <c r="T914" s="116"/>
      <c r="U914" s="133"/>
      <c r="V914" s="134"/>
      <c r="W914" s="135"/>
      <c r="X914" s="141">
        <f t="shared" si="273"/>
        <v>0</v>
      </c>
      <c r="Y914" s="142">
        <f t="shared" si="274"/>
        <v>0</v>
      </c>
      <c r="Z914" s="142">
        <f t="shared" si="275"/>
        <v>0</v>
      </c>
      <c r="AA914" s="143">
        <f t="shared" si="276"/>
        <v>0</v>
      </c>
      <c r="AC914" s="53">
        <f>IF(AND(NOT(X914=0),$I914='자료입력 및 결과표시'!$A$4,COUNTIF('업무중복도(데이터 입력)'!$M914:$S914,'자료입력 및 결과표시'!A$9)&gt;=1),1,0)</f>
        <v>0</v>
      </c>
      <c r="AD914" s="53">
        <f>IF(AND(NOT(Y914=0),$I914='자료입력 및 결과표시'!$A$4,COUNTIF('업무중복도(데이터 입력)'!$M914:$S914,'자료입력 및 결과표시'!B$9)&gt;=1),2,0)</f>
        <v>0</v>
      </c>
      <c r="AE914" s="53">
        <f>IF(AND(NOT(Z914=0),$I914='자료입력 및 결과표시'!$A$4,COUNTIF('업무중복도(데이터 입력)'!$M914:$S914,'자료입력 및 결과표시'!C$9)&gt;=1),3,0)</f>
        <v>0</v>
      </c>
      <c r="AF914" s="53">
        <f>IF(AND(NOT(AA914=0),$I914='자료입력 및 결과표시'!$A$4,COUNTIF('업무중복도(데이터 입력)'!$M914:$S914,'자료입력 및 결과표시'!D$9)&gt;=1),4,0)</f>
        <v>0</v>
      </c>
      <c r="AH914" s="20" t="str">
        <f t="shared" si="277"/>
        <v>\\\0</v>
      </c>
      <c r="AI914" s="20" t="str">
        <f t="shared" si="278"/>
        <v>\\\0</v>
      </c>
      <c r="AJ914" s="20" t="str">
        <f t="shared" si="279"/>
        <v>\\\0</v>
      </c>
      <c r="AK914" s="20" t="str">
        <f t="shared" si="280"/>
        <v>\\\0</v>
      </c>
      <c r="AM914" s="63" t="str">
        <f ca="1">IFERROR(MATCH('자료입력 및 결과표시'!$U$4,OFFSET($AH$3,$AM913,,1000),0)+$AM913,"")</f>
        <v/>
      </c>
      <c r="AN914" s="63" t="str">
        <f ca="1">IFERROR(MATCH('자료입력 및 결과표시'!$V$4,OFFSET($AI$3,$AN913,,1000),0)+$AN913,"")</f>
        <v/>
      </c>
      <c r="AO914" s="63" t="str">
        <f ca="1">IFERROR(MATCH('자료입력 및 결과표시'!$W$4,OFFSET($AJ$3,$AO913,,1000),0)+$AO913,"")</f>
        <v/>
      </c>
      <c r="AP914" s="63" t="str">
        <f ca="1">IFERROR(MATCH('자료입력 및 결과표시'!$X$4,OFFSET($AK$3,$AP913,,1000),0)+$AP913,"")</f>
        <v/>
      </c>
      <c r="AQ914" s="63" t="str">
        <f t="shared" ca="1" si="281"/>
        <v/>
      </c>
      <c r="AR914" s="63" t="str">
        <f t="shared" ca="1" si="282"/>
        <v/>
      </c>
      <c r="AS914" s="63" t="str">
        <f t="shared" ca="1" si="283"/>
        <v/>
      </c>
      <c r="AT914" s="63" t="str">
        <f t="shared" ca="1" si="284"/>
        <v/>
      </c>
      <c r="AU914" s="63" t="str">
        <f t="shared" ca="1" si="285"/>
        <v/>
      </c>
      <c r="AV914" s="63" t="str">
        <f t="shared" ca="1" si="286"/>
        <v/>
      </c>
      <c r="AW914" s="63" t="str">
        <f t="shared" ca="1" si="287"/>
        <v/>
      </c>
      <c r="AX914" s="63" t="str">
        <f t="shared" ca="1" si="288"/>
        <v/>
      </c>
      <c r="BC914"/>
    </row>
    <row r="915" spans="1:55" ht="16.5" x14ac:dyDescent="0.15">
      <c r="A915" s="60" t="str">
        <f ca="1">IFERROR(MATCH('자료입력 및 결과표시'!$A$4,OFFSET($I$3,$A914,,1000),0)+$A914,"")</f>
        <v/>
      </c>
      <c r="B915" s="60" t="str">
        <f t="shared" ca="1" si="271"/>
        <v/>
      </c>
      <c r="H915" s="18">
        <f t="shared" si="272"/>
        <v>0</v>
      </c>
      <c r="I915" s="129"/>
      <c r="J915" s="130"/>
      <c r="K915" s="131"/>
      <c r="L915" s="132"/>
      <c r="M915" s="113"/>
      <c r="N915" s="114"/>
      <c r="O915" s="114"/>
      <c r="P915" s="114"/>
      <c r="Q915" s="114"/>
      <c r="R915" s="114"/>
      <c r="S915" s="115"/>
      <c r="T915" s="116"/>
      <c r="U915" s="133"/>
      <c r="V915" s="134"/>
      <c r="W915" s="135"/>
      <c r="X915" s="141">
        <f t="shared" si="273"/>
        <v>0</v>
      </c>
      <c r="Y915" s="142">
        <f t="shared" si="274"/>
        <v>0</v>
      </c>
      <c r="Z915" s="142">
        <f t="shared" si="275"/>
        <v>0</v>
      </c>
      <c r="AA915" s="143">
        <f t="shared" si="276"/>
        <v>0</v>
      </c>
      <c r="AC915" s="53">
        <f>IF(AND(NOT(X915=0),$I915='자료입력 및 결과표시'!$A$4,COUNTIF('업무중복도(데이터 입력)'!$M915:$S915,'자료입력 및 결과표시'!A$9)&gt;=1),1,0)</f>
        <v>0</v>
      </c>
      <c r="AD915" s="53">
        <f>IF(AND(NOT(Y915=0),$I915='자료입력 및 결과표시'!$A$4,COUNTIF('업무중복도(데이터 입력)'!$M915:$S915,'자료입력 및 결과표시'!B$9)&gt;=1),2,0)</f>
        <v>0</v>
      </c>
      <c r="AE915" s="53">
        <f>IF(AND(NOT(Z915=0),$I915='자료입력 및 결과표시'!$A$4,COUNTIF('업무중복도(데이터 입력)'!$M915:$S915,'자료입력 및 결과표시'!C$9)&gt;=1),3,0)</f>
        <v>0</v>
      </c>
      <c r="AF915" s="53">
        <f>IF(AND(NOT(AA915=0),$I915='자료입력 및 결과표시'!$A$4,COUNTIF('업무중복도(데이터 입력)'!$M915:$S915,'자료입력 및 결과표시'!D$9)&gt;=1),4,0)</f>
        <v>0</v>
      </c>
      <c r="AH915" s="20" t="str">
        <f t="shared" si="277"/>
        <v>\\\0</v>
      </c>
      <c r="AI915" s="20" t="str">
        <f t="shared" si="278"/>
        <v>\\\0</v>
      </c>
      <c r="AJ915" s="20" t="str">
        <f t="shared" si="279"/>
        <v>\\\0</v>
      </c>
      <c r="AK915" s="20" t="str">
        <f t="shared" si="280"/>
        <v>\\\0</v>
      </c>
      <c r="AM915" s="63" t="str">
        <f ca="1">IFERROR(MATCH('자료입력 및 결과표시'!$U$4,OFFSET($AH$3,$AM914,,1000),0)+$AM914,"")</f>
        <v/>
      </c>
      <c r="AN915" s="63" t="str">
        <f ca="1">IFERROR(MATCH('자료입력 및 결과표시'!$V$4,OFFSET($AI$3,$AN914,,1000),0)+$AN914,"")</f>
        <v/>
      </c>
      <c r="AO915" s="63" t="str">
        <f ca="1">IFERROR(MATCH('자료입력 및 결과표시'!$W$4,OFFSET($AJ$3,$AO914,,1000),0)+$AO914,"")</f>
        <v/>
      </c>
      <c r="AP915" s="63" t="str">
        <f ca="1">IFERROR(MATCH('자료입력 및 결과표시'!$X$4,OFFSET($AK$3,$AP914,,1000),0)+$AP914,"")</f>
        <v/>
      </c>
      <c r="AQ915" s="63" t="str">
        <f t="shared" ca="1" si="281"/>
        <v/>
      </c>
      <c r="AR915" s="63" t="str">
        <f t="shared" ca="1" si="282"/>
        <v/>
      </c>
      <c r="AS915" s="63" t="str">
        <f t="shared" ca="1" si="283"/>
        <v/>
      </c>
      <c r="AT915" s="63" t="str">
        <f t="shared" ca="1" si="284"/>
        <v/>
      </c>
      <c r="AU915" s="63" t="str">
        <f t="shared" ca="1" si="285"/>
        <v/>
      </c>
      <c r="AV915" s="63" t="str">
        <f t="shared" ca="1" si="286"/>
        <v/>
      </c>
      <c r="AW915" s="63" t="str">
        <f t="shared" ca="1" si="287"/>
        <v/>
      </c>
      <c r="AX915" s="63" t="str">
        <f t="shared" ca="1" si="288"/>
        <v/>
      </c>
      <c r="BC915"/>
    </row>
    <row r="916" spans="1:55" ht="16.5" x14ac:dyDescent="0.15">
      <c r="A916" s="60" t="str">
        <f ca="1">IFERROR(MATCH('자료입력 및 결과표시'!$A$4,OFFSET($I$3,$A915,,1000),0)+$A915,"")</f>
        <v/>
      </c>
      <c r="B916" s="60" t="str">
        <f t="shared" ca="1" si="271"/>
        <v/>
      </c>
      <c r="H916" s="18">
        <f t="shared" si="272"/>
        <v>0</v>
      </c>
      <c r="I916" s="129"/>
      <c r="J916" s="130"/>
      <c r="K916" s="131"/>
      <c r="L916" s="132"/>
      <c r="M916" s="113"/>
      <c r="N916" s="114"/>
      <c r="O916" s="114"/>
      <c r="P916" s="114"/>
      <c r="Q916" s="114"/>
      <c r="R916" s="114"/>
      <c r="S916" s="115"/>
      <c r="T916" s="116"/>
      <c r="U916" s="133"/>
      <c r="V916" s="134"/>
      <c r="W916" s="135"/>
      <c r="X916" s="141">
        <f t="shared" si="273"/>
        <v>0</v>
      </c>
      <c r="Y916" s="142">
        <f t="shared" si="274"/>
        <v>0</v>
      </c>
      <c r="Z916" s="142">
        <f t="shared" si="275"/>
        <v>0</v>
      </c>
      <c r="AA916" s="143">
        <f t="shared" si="276"/>
        <v>0</v>
      </c>
      <c r="AC916" s="53">
        <f>IF(AND(NOT(X916=0),$I916='자료입력 및 결과표시'!$A$4,COUNTIF('업무중복도(데이터 입력)'!$M916:$S916,'자료입력 및 결과표시'!A$9)&gt;=1),1,0)</f>
        <v>0</v>
      </c>
      <c r="AD916" s="53">
        <f>IF(AND(NOT(Y916=0),$I916='자료입력 및 결과표시'!$A$4,COUNTIF('업무중복도(데이터 입력)'!$M916:$S916,'자료입력 및 결과표시'!B$9)&gt;=1),2,0)</f>
        <v>0</v>
      </c>
      <c r="AE916" s="53">
        <f>IF(AND(NOT(Z916=0),$I916='자료입력 및 결과표시'!$A$4,COUNTIF('업무중복도(데이터 입력)'!$M916:$S916,'자료입력 및 결과표시'!C$9)&gt;=1),3,0)</f>
        <v>0</v>
      </c>
      <c r="AF916" s="53">
        <f>IF(AND(NOT(AA916=0),$I916='자료입력 및 결과표시'!$A$4,COUNTIF('업무중복도(데이터 입력)'!$M916:$S916,'자료입력 및 결과표시'!D$9)&gt;=1),4,0)</f>
        <v>0</v>
      </c>
      <c r="AH916" s="20" t="str">
        <f t="shared" si="277"/>
        <v>\\\0</v>
      </c>
      <c r="AI916" s="20" t="str">
        <f t="shared" si="278"/>
        <v>\\\0</v>
      </c>
      <c r="AJ916" s="20" t="str">
        <f t="shared" si="279"/>
        <v>\\\0</v>
      </c>
      <c r="AK916" s="20" t="str">
        <f t="shared" si="280"/>
        <v>\\\0</v>
      </c>
      <c r="AM916" s="63" t="str">
        <f ca="1">IFERROR(MATCH('자료입력 및 결과표시'!$U$4,OFFSET($AH$3,$AM915,,1000),0)+$AM915,"")</f>
        <v/>
      </c>
      <c r="AN916" s="63" t="str">
        <f ca="1">IFERROR(MATCH('자료입력 및 결과표시'!$V$4,OFFSET($AI$3,$AN915,,1000),0)+$AN915,"")</f>
        <v/>
      </c>
      <c r="AO916" s="63" t="str">
        <f ca="1">IFERROR(MATCH('자료입력 및 결과표시'!$W$4,OFFSET($AJ$3,$AO915,,1000),0)+$AO915,"")</f>
        <v/>
      </c>
      <c r="AP916" s="63" t="str">
        <f ca="1">IFERROR(MATCH('자료입력 및 결과표시'!$X$4,OFFSET($AK$3,$AP915,,1000),0)+$AP915,"")</f>
        <v/>
      </c>
      <c r="AQ916" s="63" t="str">
        <f t="shared" ca="1" si="281"/>
        <v/>
      </c>
      <c r="AR916" s="63" t="str">
        <f t="shared" ca="1" si="282"/>
        <v/>
      </c>
      <c r="AS916" s="63" t="str">
        <f t="shared" ca="1" si="283"/>
        <v/>
      </c>
      <c r="AT916" s="63" t="str">
        <f t="shared" ca="1" si="284"/>
        <v/>
      </c>
      <c r="AU916" s="63" t="str">
        <f t="shared" ca="1" si="285"/>
        <v/>
      </c>
      <c r="AV916" s="63" t="str">
        <f t="shared" ca="1" si="286"/>
        <v/>
      </c>
      <c r="AW916" s="63" t="str">
        <f t="shared" ca="1" si="287"/>
        <v/>
      </c>
      <c r="AX916" s="63" t="str">
        <f t="shared" ca="1" si="288"/>
        <v/>
      </c>
      <c r="BC916"/>
    </row>
    <row r="917" spans="1:55" ht="16.5" x14ac:dyDescent="0.15">
      <c r="A917" s="60" t="str">
        <f ca="1">IFERROR(MATCH('자료입력 및 결과표시'!$A$4,OFFSET($I$3,$A916,,1000),0)+$A916,"")</f>
        <v/>
      </c>
      <c r="B917" s="60" t="str">
        <f t="shared" ca="1" si="271"/>
        <v/>
      </c>
      <c r="H917" s="18">
        <f t="shared" si="272"/>
        <v>0</v>
      </c>
      <c r="I917" s="129"/>
      <c r="J917" s="130"/>
      <c r="K917" s="131"/>
      <c r="L917" s="132"/>
      <c r="M917" s="113"/>
      <c r="N917" s="114"/>
      <c r="O917" s="114"/>
      <c r="P917" s="114"/>
      <c r="Q917" s="114"/>
      <c r="R917" s="114"/>
      <c r="S917" s="115"/>
      <c r="T917" s="116"/>
      <c r="U917" s="133"/>
      <c r="V917" s="134"/>
      <c r="W917" s="135"/>
      <c r="X917" s="141">
        <f t="shared" si="273"/>
        <v>0</v>
      </c>
      <c r="Y917" s="142">
        <f t="shared" si="274"/>
        <v>0</v>
      </c>
      <c r="Z917" s="142">
        <f t="shared" si="275"/>
        <v>0</v>
      </c>
      <c r="AA917" s="143">
        <f t="shared" si="276"/>
        <v>0</v>
      </c>
      <c r="AC917" s="53">
        <f>IF(AND(NOT(X917=0),$I917='자료입력 및 결과표시'!$A$4,COUNTIF('업무중복도(데이터 입력)'!$M917:$S917,'자료입력 및 결과표시'!A$9)&gt;=1),1,0)</f>
        <v>0</v>
      </c>
      <c r="AD917" s="53">
        <f>IF(AND(NOT(Y917=0),$I917='자료입력 및 결과표시'!$A$4,COUNTIF('업무중복도(데이터 입력)'!$M917:$S917,'자료입력 및 결과표시'!B$9)&gt;=1),2,0)</f>
        <v>0</v>
      </c>
      <c r="AE917" s="53">
        <f>IF(AND(NOT(Z917=0),$I917='자료입력 및 결과표시'!$A$4,COUNTIF('업무중복도(데이터 입력)'!$M917:$S917,'자료입력 및 결과표시'!C$9)&gt;=1),3,0)</f>
        <v>0</v>
      </c>
      <c r="AF917" s="53">
        <f>IF(AND(NOT(AA917=0),$I917='자료입력 및 결과표시'!$A$4,COUNTIF('업무중복도(데이터 입력)'!$M917:$S917,'자료입력 및 결과표시'!D$9)&gt;=1),4,0)</f>
        <v>0</v>
      </c>
      <c r="AH917" s="20" t="str">
        <f t="shared" si="277"/>
        <v>\\\0</v>
      </c>
      <c r="AI917" s="20" t="str">
        <f t="shared" si="278"/>
        <v>\\\0</v>
      </c>
      <c r="AJ917" s="20" t="str">
        <f t="shared" si="279"/>
        <v>\\\0</v>
      </c>
      <c r="AK917" s="20" t="str">
        <f t="shared" si="280"/>
        <v>\\\0</v>
      </c>
      <c r="AM917" s="63" t="str">
        <f ca="1">IFERROR(MATCH('자료입력 및 결과표시'!$U$4,OFFSET($AH$3,$AM916,,1000),0)+$AM916,"")</f>
        <v/>
      </c>
      <c r="AN917" s="63" t="str">
        <f ca="1">IFERROR(MATCH('자료입력 및 결과표시'!$V$4,OFFSET($AI$3,$AN916,,1000),0)+$AN916,"")</f>
        <v/>
      </c>
      <c r="AO917" s="63" t="str">
        <f ca="1">IFERROR(MATCH('자료입력 및 결과표시'!$W$4,OFFSET($AJ$3,$AO916,,1000),0)+$AO916,"")</f>
        <v/>
      </c>
      <c r="AP917" s="63" t="str">
        <f ca="1">IFERROR(MATCH('자료입력 및 결과표시'!$X$4,OFFSET($AK$3,$AP916,,1000),0)+$AP916,"")</f>
        <v/>
      </c>
      <c r="AQ917" s="63" t="str">
        <f t="shared" ca="1" si="281"/>
        <v/>
      </c>
      <c r="AR917" s="63" t="str">
        <f t="shared" ca="1" si="282"/>
        <v/>
      </c>
      <c r="AS917" s="63" t="str">
        <f t="shared" ca="1" si="283"/>
        <v/>
      </c>
      <c r="AT917" s="63" t="str">
        <f t="shared" ca="1" si="284"/>
        <v/>
      </c>
      <c r="AU917" s="63" t="str">
        <f t="shared" ca="1" si="285"/>
        <v/>
      </c>
      <c r="AV917" s="63" t="str">
        <f t="shared" ca="1" si="286"/>
        <v/>
      </c>
      <c r="AW917" s="63" t="str">
        <f t="shared" ca="1" si="287"/>
        <v/>
      </c>
      <c r="AX917" s="63" t="str">
        <f t="shared" ca="1" si="288"/>
        <v/>
      </c>
      <c r="BC917"/>
    </row>
    <row r="918" spans="1:55" ht="16.5" x14ac:dyDescent="0.15">
      <c r="A918" s="60" t="str">
        <f ca="1">IFERROR(MATCH('자료입력 및 결과표시'!$A$4,OFFSET($I$3,$A917,,1000),0)+$A917,"")</f>
        <v/>
      </c>
      <c r="B918" s="60" t="str">
        <f t="shared" ca="1" si="271"/>
        <v/>
      </c>
      <c r="H918" s="18">
        <f t="shared" si="272"/>
        <v>0</v>
      </c>
      <c r="I918" s="129"/>
      <c r="J918" s="130"/>
      <c r="K918" s="131"/>
      <c r="L918" s="132"/>
      <c r="M918" s="113"/>
      <c r="N918" s="114"/>
      <c r="O918" s="114"/>
      <c r="P918" s="114"/>
      <c r="Q918" s="114"/>
      <c r="R918" s="114"/>
      <c r="S918" s="115"/>
      <c r="T918" s="116"/>
      <c r="U918" s="133"/>
      <c r="V918" s="134"/>
      <c r="W918" s="135"/>
      <c r="X918" s="141">
        <f t="shared" si="273"/>
        <v>0</v>
      </c>
      <c r="Y918" s="142">
        <f t="shared" si="274"/>
        <v>0</v>
      </c>
      <c r="Z918" s="142">
        <f t="shared" si="275"/>
        <v>0</v>
      </c>
      <c r="AA918" s="143">
        <f t="shared" si="276"/>
        <v>0</v>
      </c>
      <c r="AC918" s="53">
        <f>IF(AND(NOT(X918=0),$I918='자료입력 및 결과표시'!$A$4,COUNTIF('업무중복도(데이터 입력)'!$M918:$S918,'자료입력 및 결과표시'!A$9)&gt;=1),1,0)</f>
        <v>0</v>
      </c>
      <c r="AD918" s="53">
        <f>IF(AND(NOT(Y918=0),$I918='자료입력 및 결과표시'!$A$4,COUNTIF('업무중복도(데이터 입력)'!$M918:$S918,'자료입력 및 결과표시'!B$9)&gt;=1),2,0)</f>
        <v>0</v>
      </c>
      <c r="AE918" s="53">
        <f>IF(AND(NOT(Z918=0),$I918='자료입력 및 결과표시'!$A$4,COUNTIF('업무중복도(데이터 입력)'!$M918:$S918,'자료입력 및 결과표시'!C$9)&gt;=1),3,0)</f>
        <v>0</v>
      </c>
      <c r="AF918" s="53">
        <f>IF(AND(NOT(AA918=0),$I918='자료입력 및 결과표시'!$A$4,COUNTIF('업무중복도(데이터 입력)'!$M918:$S918,'자료입력 및 결과표시'!D$9)&gt;=1),4,0)</f>
        <v>0</v>
      </c>
      <c r="AH918" s="20" t="str">
        <f t="shared" si="277"/>
        <v>\\\0</v>
      </c>
      <c r="AI918" s="20" t="str">
        <f t="shared" si="278"/>
        <v>\\\0</v>
      </c>
      <c r="AJ918" s="20" t="str">
        <f t="shared" si="279"/>
        <v>\\\0</v>
      </c>
      <c r="AK918" s="20" t="str">
        <f t="shared" si="280"/>
        <v>\\\0</v>
      </c>
      <c r="AM918" s="63" t="str">
        <f ca="1">IFERROR(MATCH('자료입력 및 결과표시'!$U$4,OFFSET($AH$3,$AM917,,1000),0)+$AM917,"")</f>
        <v/>
      </c>
      <c r="AN918" s="63" t="str">
        <f ca="1">IFERROR(MATCH('자료입력 및 결과표시'!$V$4,OFFSET($AI$3,$AN917,,1000),0)+$AN917,"")</f>
        <v/>
      </c>
      <c r="AO918" s="63" t="str">
        <f ca="1">IFERROR(MATCH('자료입력 및 결과표시'!$W$4,OFFSET($AJ$3,$AO917,,1000),0)+$AO917,"")</f>
        <v/>
      </c>
      <c r="AP918" s="63" t="str">
        <f ca="1">IFERROR(MATCH('자료입력 및 결과표시'!$X$4,OFFSET($AK$3,$AP917,,1000),0)+$AP917,"")</f>
        <v/>
      </c>
      <c r="AQ918" s="63" t="str">
        <f t="shared" ca="1" si="281"/>
        <v/>
      </c>
      <c r="AR918" s="63" t="str">
        <f t="shared" ca="1" si="282"/>
        <v/>
      </c>
      <c r="AS918" s="63" t="str">
        <f t="shared" ca="1" si="283"/>
        <v/>
      </c>
      <c r="AT918" s="63" t="str">
        <f t="shared" ca="1" si="284"/>
        <v/>
      </c>
      <c r="AU918" s="63" t="str">
        <f t="shared" ca="1" si="285"/>
        <v/>
      </c>
      <c r="AV918" s="63" t="str">
        <f t="shared" ca="1" si="286"/>
        <v/>
      </c>
      <c r="AW918" s="63" t="str">
        <f t="shared" ca="1" si="287"/>
        <v/>
      </c>
      <c r="AX918" s="63" t="str">
        <f t="shared" ca="1" si="288"/>
        <v/>
      </c>
      <c r="BC918"/>
    </row>
    <row r="919" spans="1:55" ht="16.5" x14ac:dyDescent="0.15">
      <c r="A919" s="60" t="str">
        <f ca="1">IFERROR(MATCH('자료입력 및 결과표시'!$A$4,OFFSET($I$3,$A918,,1000),0)+$A918,"")</f>
        <v/>
      </c>
      <c r="B919" s="60" t="str">
        <f t="shared" ca="1" si="271"/>
        <v/>
      </c>
      <c r="H919" s="18">
        <f t="shared" si="272"/>
        <v>0</v>
      </c>
      <c r="I919" s="129"/>
      <c r="J919" s="130"/>
      <c r="K919" s="131"/>
      <c r="L919" s="132"/>
      <c r="M919" s="113"/>
      <c r="N919" s="114"/>
      <c r="O919" s="114"/>
      <c r="P919" s="114"/>
      <c r="Q919" s="114"/>
      <c r="R919" s="114"/>
      <c r="S919" s="115"/>
      <c r="T919" s="116"/>
      <c r="U919" s="133"/>
      <c r="V919" s="134"/>
      <c r="W919" s="135"/>
      <c r="X919" s="141">
        <f t="shared" si="273"/>
        <v>0</v>
      </c>
      <c r="Y919" s="142">
        <f t="shared" si="274"/>
        <v>0</v>
      </c>
      <c r="Z919" s="142">
        <f t="shared" si="275"/>
        <v>0</v>
      </c>
      <c r="AA919" s="143">
        <f t="shared" si="276"/>
        <v>0</v>
      </c>
      <c r="AC919" s="53">
        <f>IF(AND(NOT(X919=0),$I919='자료입력 및 결과표시'!$A$4,COUNTIF('업무중복도(데이터 입력)'!$M919:$S919,'자료입력 및 결과표시'!A$9)&gt;=1),1,0)</f>
        <v>0</v>
      </c>
      <c r="AD919" s="53">
        <f>IF(AND(NOT(Y919=0),$I919='자료입력 및 결과표시'!$A$4,COUNTIF('업무중복도(데이터 입력)'!$M919:$S919,'자료입력 및 결과표시'!B$9)&gt;=1),2,0)</f>
        <v>0</v>
      </c>
      <c r="AE919" s="53">
        <f>IF(AND(NOT(Z919=0),$I919='자료입력 및 결과표시'!$A$4,COUNTIF('업무중복도(데이터 입력)'!$M919:$S919,'자료입력 및 결과표시'!C$9)&gt;=1),3,0)</f>
        <v>0</v>
      </c>
      <c r="AF919" s="53">
        <f>IF(AND(NOT(AA919=0),$I919='자료입력 및 결과표시'!$A$4,COUNTIF('업무중복도(데이터 입력)'!$M919:$S919,'자료입력 및 결과표시'!D$9)&gt;=1),4,0)</f>
        <v>0</v>
      </c>
      <c r="AH919" s="20" t="str">
        <f t="shared" si="277"/>
        <v>\\\0</v>
      </c>
      <c r="AI919" s="20" t="str">
        <f t="shared" si="278"/>
        <v>\\\0</v>
      </c>
      <c r="AJ919" s="20" t="str">
        <f t="shared" si="279"/>
        <v>\\\0</v>
      </c>
      <c r="AK919" s="20" t="str">
        <f t="shared" si="280"/>
        <v>\\\0</v>
      </c>
      <c r="AM919" s="63" t="str">
        <f ca="1">IFERROR(MATCH('자료입력 및 결과표시'!$U$4,OFFSET($AH$3,$AM918,,1000),0)+$AM918,"")</f>
        <v/>
      </c>
      <c r="AN919" s="63" t="str">
        <f ca="1">IFERROR(MATCH('자료입력 및 결과표시'!$V$4,OFFSET($AI$3,$AN918,,1000),0)+$AN918,"")</f>
        <v/>
      </c>
      <c r="AO919" s="63" t="str">
        <f ca="1">IFERROR(MATCH('자료입력 및 결과표시'!$W$4,OFFSET($AJ$3,$AO918,,1000),0)+$AO918,"")</f>
        <v/>
      </c>
      <c r="AP919" s="63" t="str">
        <f ca="1">IFERROR(MATCH('자료입력 및 결과표시'!$X$4,OFFSET($AK$3,$AP918,,1000),0)+$AP918,"")</f>
        <v/>
      </c>
      <c r="AQ919" s="63" t="str">
        <f t="shared" ca="1" si="281"/>
        <v/>
      </c>
      <c r="AR919" s="63" t="str">
        <f t="shared" ca="1" si="282"/>
        <v/>
      </c>
      <c r="AS919" s="63" t="str">
        <f t="shared" ca="1" si="283"/>
        <v/>
      </c>
      <c r="AT919" s="63" t="str">
        <f t="shared" ca="1" si="284"/>
        <v/>
      </c>
      <c r="AU919" s="63" t="str">
        <f t="shared" ca="1" si="285"/>
        <v/>
      </c>
      <c r="AV919" s="63" t="str">
        <f t="shared" ca="1" si="286"/>
        <v/>
      </c>
      <c r="AW919" s="63" t="str">
        <f t="shared" ca="1" si="287"/>
        <v/>
      </c>
      <c r="AX919" s="63" t="str">
        <f t="shared" ca="1" si="288"/>
        <v/>
      </c>
      <c r="BC919"/>
    </row>
    <row r="920" spans="1:55" ht="16.5" x14ac:dyDescent="0.15">
      <c r="A920" s="60" t="str">
        <f ca="1">IFERROR(MATCH('자료입력 및 결과표시'!$A$4,OFFSET($I$3,$A919,,1000),0)+$A919,"")</f>
        <v/>
      </c>
      <c r="B920" s="60" t="str">
        <f t="shared" ca="1" si="271"/>
        <v/>
      </c>
      <c r="H920" s="18">
        <f t="shared" si="272"/>
        <v>0</v>
      </c>
      <c r="I920" s="129"/>
      <c r="J920" s="130"/>
      <c r="K920" s="131"/>
      <c r="L920" s="132"/>
      <c r="M920" s="113"/>
      <c r="N920" s="114"/>
      <c r="O920" s="114"/>
      <c r="P920" s="114"/>
      <c r="Q920" s="114"/>
      <c r="R920" s="114"/>
      <c r="S920" s="115"/>
      <c r="T920" s="116"/>
      <c r="U920" s="133"/>
      <c r="V920" s="134"/>
      <c r="W920" s="135"/>
      <c r="X920" s="141">
        <f t="shared" si="273"/>
        <v>0</v>
      </c>
      <c r="Y920" s="142">
        <f t="shared" si="274"/>
        <v>0</v>
      </c>
      <c r="Z920" s="142">
        <f t="shared" si="275"/>
        <v>0</v>
      </c>
      <c r="AA920" s="143">
        <f t="shared" si="276"/>
        <v>0</v>
      </c>
      <c r="AC920" s="53">
        <f>IF(AND(NOT(X920=0),$I920='자료입력 및 결과표시'!$A$4,COUNTIF('업무중복도(데이터 입력)'!$M920:$S920,'자료입력 및 결과표시'!A$9)&gt;=1),1,0)</f>
        <v>0</v>
      </c>
      <c r="AD920" s="53">
        <f>IF(AND(NOT(Y920=0),$I920='자료입력 및 결과표시'!$A$4,COUNTIF('업무중복도(데이터 입력)'!$M920:$S920,'자료입력 및 결과표시'!B$9)&gt;=1),2,0)</f>
        <v>0</v>
      </c>
      <c r="AE920" s="53">
        <f>IF(AND(NOT(Z920=0),$I920='자료입력 및 결과표시'!$A$4,COUNTIF('업무중복도(데이터 입력)'!$M920:$S920,'자료입력 및 결과표시'!C$9)&gt;=1),3,0)</f>
        <v>0</v>
      </c>
      <c r="AF920" s="53">
        <f>IF(AND(NOT(AA920=0),$I920='자료입력 및 결과표시'!$A$4,COUNTIF('업무중복도(데이터 입력)'!$M920:$S920,'자료입력 및 결과표시'!D$9)&gt;=1),4,0)</f>
        <v>0</v>
      </c>
      <c r="AH920" s="20" t="str">
        <f t="shared" si="277"/>
        <v>\\\0</v>
      </c>
      <c r="AI920" s="20" t="str">
        <f t="shared" si="278"/>
        <v>\\\0</v>
      </c>
      <c r="AJ920" s="20" t="str">
        <f t="shared" si="279"/>
        <v>\\\0</v>
      </c>
      <c r="AK920" s="20" t="str">
        <f t="shared" si="280"/>
        <v>\\\0</v>
      </c>
      <c r="AM920" s="63" t="str">
        <f ca="1">IFERROR(MATCH('자료입력 및 결과표시'!$U$4,OFFSET($AH$3,$AM919,,1000),0)+$AM919,"")</f>
        <v/>
      </c>
      <c r="AN920" s="63" t="str">
        <f ca="1">IFERROR(MATCH('자료입력 및 결과표시'!$V$4,OFFSET($AI$3,$AN919,,1000),0)+$AN919,"")</f>
        <v/>
      </c>
      <c r="AO920" s="63" t="str">
        <f ca="1">IFERROR(MATCH('자료입력 및 결과표시'!$W$4,OFFSET($AJ$3,$AO919,,1000),0)+$AO919,"")</f>
        <v/>
      </c>
      <c r="AP920" s="63" t="str">
        <f ca="1">IFERROR(MATCH('자료입력 및 결과표시'!$X$4,OFFSET($AK$3,$AP919,,1000),0)+$AP919,"")</f>
        <v/>
      </c>
      <c r="AQ920" s="63" t="str">
        <f t="shared" ca="1" si="281"/>
        <v/>
      </c>
      <c r="AR920" s="63" t="str">
        <f t="shared" ca="1" si="282"/>
        <v/>
      </c>
      <c r="AS920" s="63" t="str">
        <f t="shared" ca="1" si="283"/>
        <v/>
      </c>
      <c r="AT920" s="63" t="str">
        <f t="shared" ca="1" si="284"/>
        <v/>
      </c>
      <c r="AU920" s="63" t="str">
        <f t="shared" ca="1" si="285"/>
        <v/>
      </c>
      <c r="AV920" s="63" t="str">
        <f t="shared" ca="1" si="286"/>
        <v/>
      </c>
      <c r="AW920" s="63" t="str">
        <f t="shared" ca="1" si="287"/>
        <v/>
      </c>
      <c r="AX920" s="63" t="str">
        <f t="shared" ca="1" si="288"/>
        <v/>
      </c>
      <c r="BC920"/>
    </row>
    <row r="921" spans="1:55" ht="16.5" x14ac:dyDescent="0.15">
      <c r="A921" s="60" t="str">
        <f ca="1">IFERROR(MATCH('자료입력 및 결과표시'!$A$4,OFFSET($I$3,$A920,,1000),0)+$A920,"")</f>
        <v/>
      </c>
      <c r="B921" s="60" t="str">
        <f t="shared" ca="1" si="271"/>
        <v/>
      </c>
      <c r="H921" s="18">
        <f t="shared" si="272"/>
        <v>0</v>
      </c>
      <c r="I921" s="129"/>
      <c r="J921" s="130"/>
      <c r="K921" s="131"/>
      <c r="L921" s="132"/>
      <c r="M921" s="113"/>
      <c r="N921" s="114"/>
      <c r="O921" s="114"/>
      <c r="P921" s="114"/>
      <c r="Q921" s="114"/>
      <c r="R921" s="114"/>
      <c r="S921" s="115"/>
      <c r="T921" s="116"/>
      <c r="U921" s="133"/>
      <c r="V921" s="134"/>
      <c r="W921" s="135"/>
      <c r="X921" s="141">
        <f t="shared" si="273"/>
        <v>0</v>
      </c>
      <c r="Y921" s="142">
        <f t="shared" si="274"/>
        <v>0</v>
      </c>
      <c r="Z921" s="142">
        <f t="shared" si="275"/>
        <v>0</v>
      </c>
      <c r="AA921" s="143">
        <f t="shared" si="276"/>
        <v>0</v>
      </c>
      <c r="AC921" s="53">
        <f>IF(AND(NOT(X921=0),$I921='자료입력 및 결과표시'!$A$4,COUNTIF('업무중복도(데이터 입력)'!$M921:$S921,'자료입력 및 결과표시'!A$9)&gt;=1),1,0)</f>
        <v>0</v>
      </c>
      <c r="AD921" s="53">
        <f>IF(AND(NOT(Y921=0),$I921='자료입력 및 결과표시'!$A$4,COUNTIF('업무중복도(데이터 입력)'!$M921:$S921,'자료입력 및 결과표시'!B$9)&gt;=1),2,0)</f>
        <v>0</v>
      </c>
      <c r="AE921" s="53">
        <f>IF(AND(NOT(Z921=0),$I921='자료입력 및 결과표시'!$A$4,COUNTIF('업무중복도(데이터 입력)'!$M921:$S921,'자료입력 및 결과표시'!C$9)&gt;=1),3,0)</f>
        <v>0</v>
      </c>
      <c r="AF921" s="53">
        <f>IF(AND(NOT(AA921=0),$I921='자료입력 및 결과표시'!$A$4,COUNTIF('업무중복도(데이터 입력)'!$M921:$S921,'자료입력 및 결과표시'!D$9)&gt;=1),4,0)</f>
        <v>0</v>
      </c>
      <c r="AH921" s="20" t="str">
        <f t="shared" si="277"/>
        <v>\\\0</v>
      </c>
      <c r="AI921" s="20" t="str">
        <f t="shared" si="278"/>
        <v>\\\0</v>
      </c>
      <c r="AJ921" s="20" t="str">
        <f t="shared" si="279"/>
        <v>\\\0</v>
      </c>
      <c r="AK921" s="20" t="str">
        <f t="shared" si="280"/>
        <v>\\\0</v>
      </c>
      <c r="AM921" s="63" t="str">
        <f ca="1">IFERROR(MATCH('자료입력 및 결과표시'!$U$4,OFFSET($AH$3,$AM920,,1000),0)+$AM920,"")</f>
        <v/>
      </c>
      <c r="AN921" s="63" t="str">
        <f ca="1">IFERROR(MATCH('자료입력 및 결과표시'!$V$4,OFFSET($AI$3,$AN920,,1000),0)+$AN920,"")</f>
        <v/>
      </c>
      <c r="AO921" s="63" t="str">
        <f ca="1">IFERROR(MATCH('자료입력 및 결과표시'!$W$4,OFFSET($AJ$3,$AO920,,1000),0)+$AO920,"")</f>
        <v/>
      </c>
      <c r="AP921" s="63" t="str">
        <f ca="1">IFERROR(MATCH('자료입력 및 결과표시'!$X$4,OFFSET($AK$3,$AP920,,1000),0)+$AP920,"")</f>
        <v/>
      </c>
      <c r="AQ921" s="63" t="str">
        <f t="shared" ca="1" si="281"/>
        <v/>
      </c>
      <c r="AR921" s="63" t="str">
        <f t="shared" ca="1" si="282"/>
        <v/>
      </c>
      <c r="AS921" s="63" t="str">
        <f t="shared" ca="1" si="283"/>
        <v/>
      </c>
      <c r="AT921" s="63" t="str">
        <f t="shared" ca="1" si="284"/>
        <v/>
      </c>
      <c r="AU921" s="63" t="str">
        <f t="shared" ca="1" si="285"/>
        <v/>
      </c>
      <c r="AV921" s="63" t="str">
        <f t="shared" ca="1" si="286"/>
        <v/>
      </c>
      <c r="AW921" s="63" t="str">
        <f t="shared" ca="1" si="287"/>
        <v/>
      </c>
      <c r="AX921" s="63" t="str">
        <f t="shared" ca="1" si="288"/>
        <v/>
      </c>
      <c r="BC921"/>
    </row>
    <row r="922" spans="1:55" ht="16.5" x14ac:dyDescent="0.15">
      <c r="A922" s="60" t="str">
        <f ca="1">IFERROR(MATCH('자료입력 및 결과표시'!$A$4,OFFSET($I$3,$A921,,1000),0)+$A921,"")</f>
        <v/>
      </c>
      <c r="B922" s="60" t="str">
        <f t="shared" ref="B922:B985" ca="1" si="289">IFERROR(INDEX(U$3:U$1003,$A922),"")</f>
        <v/>
      </c>
      <c r="H922" s="18">
        <f t="shared" si="272"/>
        <v>0</v>
      </c>
      <c r="I922" s="129"/>
      <c r="J922" s="130"/>
      <c r="K922" s="131"/>
      <c r="L922" s="132"/>
      <c r="M922" s="113"/>
      <c r="N922" s="114"/>
      <c r="O922" s="114"/>
      <c r="P922" s="114"/>
      <c r="Q922" s="114"/>
      <c r="R922" s="114"/>
      <c r="S922" s="115"/>
      <c r="T922" s="116"/>
      <c r="U922" s="133"/>
      <c r="V922" s="134"/>
      <c r="W922" s="135"/>
      <c r="X922" s="141">
        <f t="shared" si="273"/>
        <v>0</v>
      </c>
      <c r="Y922" s="142">
        <f t="shared" si="274"/>
        <v>0</v>
      </c>
      <c r="Z922" s="142">
        <f t="shared" si="275"/>
        <v>0</v>
      </c>
      <c r="AA922" s="143">
        <f t="shared" si="276"/>
        <v>0</v>
      </c>
      <c r="AC922" s="53">
        <f>IF(AND(NOT(X922=0),$I922='자료입력 및 결과표시'!$A$4,COUNTIF('업무중복도(데이터 입력)'!$M922:$S922,'자료입력 및 결과표시'!A$9)&gt;=1),1,0)</f>
        <v>0</v>
      </c>
      <c r="AD922" s="53">
        <f>IF(AND(NOT(Y922=0),$I922='자료입력 및 결과표시'!$A$4,COUNTIF('업무중복도(데이터 입력)'!$M922:$S922,'자료입력 및 결과표시'!B$9)&gt;=1),2,0)</f>
        <v>0</v>
      </c>
      <c r="AE922" s="53">
        <f>IF(AND(NOT(Z922=0),$I922='자료입력 및 결과표시'!$A$4,COUNTIF('업무중복도(데이터 입력)'!$M922:$S922,'자료입력 및 결과표시'!C$9)&gt;=1),3,0)</f>
        <v>0</v>
      </c>
      <c r="AF922" s="53">
        <f>IF(AND(NOT(AA922=0),$I922='자료입력 및 결과표시'!$A$4,COUNTIF('업무중복도(데이터 입력)'!$M922:$S922,'자료입력 및 결과표시'!D$9)&gt;=1),4,0)</f>
        <v>0</v>
      </c>
      <c r="AH922" s="20" t="str">
        <f t="shared" si="277"/>
        <v>\\\0</v>
      </c>
      <c r="AI922" s="20" t="str">
        <f t="shared" si="278"/>
        <v>\\\0</v>
      </c>
      <c r="AJ922" s="20" t="str">
        <f t="shared" si="279"/>
        <v>\\\0</v>
      </c>
      <c r="AK922" s="20" t="str">
        <f t="shared" si="280"/>
        <v>\\\0</v>
      </c>
      <c r="AM922" s="63" t="str">
        <f ca="1">IFERROR(MATCH('자료입력 및 결과표시'!$U$4,OFFSET($AH$3,$AM921,,1000),0)+$AM921,"")</f>
        <v/>
      </c>
      <c r="AN922" s="63" t="str">
        <f ca="1">IFERROR(MATCH('자료입력 및 결과표시'!$V$4,OFFSET($AI$3,$AN921,,1000),0)+$AN921,"")</f>
        <v/>
      </c>
      <c r="AO922" s="63" t="str">
        <f ca="1">IFERROR(MATCH('자료입력 및 결과표시'!$W$4,OFFSET($AJ$3,$AO921,,1000),0)+$AO921,"")</f>
        <v/>
      </c>
      <c r="AP922" s="63" t="str">
        <f ca="1">IFERROR(MATCH('자료입력 및 결과표시'!$X$4,OFFSET($AK$3,$AP921,,1000),0)+$AP921,"")</f>
        <v/>
      </c>
      <c r="AQ922" s="63" t="str">
        <f t="shared" ca="1" si="281"/>
        <v/>
      </c>
      <c r="AR922" s="63" t="str">
        <f t="shared" ca="1" si="282"/>
        <v/>
      </c>
      <c r="AS922" s="63" t="str">
        <f t="shared" ca="1" si="283"/>
        <v/>
      </c>
      <c r="AT922" s="63" t="str">
        <f t="shared" ca="1" si="284"/>
        <v/>
      </c>
      <c r="AU922" s="63" t="str">
        <f t="shared" ca="1" si="285"/>
        <v/>
      </c>
      <c r="AV922" s="63" t="str">
        <f t="shared" ca="1" si="286"/>
        <v/>
      </c>
      <c r="AW922" s="63" t="str">
        <f t="shared" ca="1" si="287"/>
        <v/>
      </c>
      <c r="AX922" s="63" t="str">
        <f t="shared" ca="1" si="288"/>
        <v/>
      </c>
      <c r="BC922"/>
    </row>
    <row r="923" spans="1:55" ht="16.5" x14ac:dyDescent="0.15">
      <c r="A923" s="60" t="str">
        <f ca="1">IFERROR(MATCH('자료입력 및 결과표시'!$A$4,OFFSET($I$3,$A922,,1000),0)+$A922,"")</f>
        <v/>
      </c>
      <c r="B923" s="60" t="str">
        <f t="shared" ca="1" si="289"/>
        <v/>
      </c>
      <c r="H923" s="18">
        <f t="shared" si="272"/>
        <v>0</v>
      </c>
      <c r="I923" s="129"/>
      <c r="J923" s="130"/>
      <c r="K923" s="131"/>
      <c r="L923" s="132"/>
      <c r="M923" s="113"/>
      <c r="N923" s="114"/>
      <c r="O923" s="114"/>
      <c r="P923" s="114"/>
      <c r="Q923" s="114"/>
      <c r="R923" s="114"/>
      <c r="S923" s="115"/>
      <c r="T923" s="116"/>
      <c r="U923" s="133"/>
      <c r="V923" s="134"/>
      <c r="W923" s="135"/>
      <c r="X923" s="141">
        <f t="shared" si="273"/>
        <v>0</v>
      </c>
      <c r="Y923" s="142">
        <f t="shared" si="274"/>
        <v>0</v>
      </c>
      <c r="Z923" s="142">
        <f t="shared" si="275"/>
        <v>0</v>
      </c>
      <c r="AA923" s="143">
        <f t="shared" si="276"/>
        <v>0</v>
      </c>
      <c r="AC923" s="53">
        <f>IF(AND(NOT(X923=0),$I923='자료입력 및 결과표시'!$A$4,COUNTIF('업무중복도(데이터 입력)'!$M923:$S923,'자료입력 및 결과표시'!A$9)&gt;=1),1,0)</f>
        <v>0</v>
      </c>
      <c r="AD923" s="53">
        <f>IF(AND(NOT(Y923=0),$I923='자료입력 및 결과표시'!$A$4,COUNTIF('업무중복도(데이터 입력)'!$M923:$S923,'자료입력 및 결과표시'!B$9)&gt;=1),2,0)</f>
        <v>0</v>
      </c>
      <c r="AE923" s="53">
        <f>IF(AND(NOT(Z923=0),$I923='자료입력 및 결과표시'!$A$4,COUNTIF('업무중복도(데이터 입력)'!$M923:$S923,'자료입력 및 결과표시'!C$9)&gt;=1),3,0)</f>
        <v>0</v>
      </c>
      <c r="AF923" s="53">
        <f>IF(AND(NOT(AA923=0),$I923='자료입력 및 결과표시'!$A$4,COUNTIF('업무중복도(데이터 입력)'!$M923:$S923,'자료입력 및 결과표시'!D$9)&gt;=1),4,0)</f>
        <v>0</v>
      </c>
      <c r="AH923" s="20" t="str">
        <f t="shared" si="277"/>
        <v>\\\0</v>
      </c>
      <c r="AI923" s="20" t="str">
        <f t="shared" si="278"/>
        <v>\\\0</v>
      </c>
      <c r="AJ923" s="20" t="str">
        <f t="shared" si="279"/>
        <v>\\\0</v>
      </c>
      <c r="AK923" s="20" t="str">
        <f t="shared" si="280"/>
        <v>\\\0</v>
      </c>
      <c r="AM923" s="63" t="str">
        <f ca="1">IFERROR(MATCH('자료입력 및 결과표시'!$U$4,OFFSET($AH$3,$AM922,,1000),0)+$AM922,"")</f>
        <v/>
      </c>
      <c r="AN923" s="63" t="str">
        <f ca="1">IFERROR(MATCH('자료입력 및 결과표시'!$V$4,OFFSET($AI$3,$AN922,,1000),0)+$AN922,"")</f>
        <v/>
      </c>
      <c r="AO923" s="63" t="str">
        <f ca="1">IFERROR(MATCH('자료입력 및 결과표시'!$W$4,OFFSET($AJ$3,$AO922,,1000),0)+$AO922,"")</f>
        <v/>
      </c>
      <c r="AP923" s="63" t="str">
        <f ca="1">IFERROR(MATCH('자료입력 및 결과표시'!$X$4,OFFSET($AK$3,$AP922,,1000),0)+$AP922,"")</f>
        <v/>
      </c>
      <c r="AQ923" s="63" t="str">
        <f t="shared" ca="1" si="281"/>
        <v/>
      </c>
      <c r="AR923" s="63" t="str">
        <f t="shared" ca="1" si="282"/>
        <v/>
      </c>
      <c r="AS923" s="63" t="str">
        <f t="shared" ca="1" si="283"/>
        <v/>
      </c>
      <c r="AT923" s="63" t="str">
        <f t="shared" ca="1" si="284"/>
        <v/>
      </c>
      <c r="AU923" s="63" t="str">
        <f t="shared" ca="1" si="285"/>
        <v/>
      </c>
      <c r="AV923" s="63" t="str">
        <f t="shared" ca="1" si="286"/>
        <v/>
      </c>
      <c r="AW923" s="63" t="str">
        <f t="shared" ca="1" si="287"/>
        <v/>
      </c>
      <c r="AX923" s="63" t="str">
        <f t="shared" ca="1" si="288"/>
        <v/>
      </c>
      <c r="BC923"/>
    </row>
    <row r="924" spans="1:55" ht="16.5" x14ac:dyDescent="0.15">
      <c r="A924" s="60" t="str">
        <f ca="1">IFERROR(MATCH('자료입력 및 결과표시'!$A$4,OFFSET($I$3,$A923,,1000),0)+$A923,"")</f>
        <v/>
      </c>
      <c r="B924" s="60" t="str">
        <f t="shared" ca="1" si="289"/>
        <v/>
      </c>
      <c r="H924" s="18">
        <f t="shared" si="272"/>
        <v>0</v>
      </c>
      <c r="I924" s="129"/>
      <c r="J924" s="130"/>
      <c r="K924" s="131"/>
      <c r="L924" s="132"/>
      <c r="M924" s="113"/>
      <c r="N924" s="114"/>
      <c r="O924" s="114"/>
      <c r="P924" s="114"/>
      <c r="Q924" s="114"/>
      <c r="R924" s="114"/>
      <c r="S924" s="115"/>
      <c r="T924" s="116"/>
      <c r="U924" s="133"/>
      <c r="V924" s="134"/>
      <c r="W924" s="135"/>
      <c r="X924" s="141">
        <f t="shared" si="273"/>
        <v>0</v>
      </c>
      <c r="Y924" s="142">
        <f t="shared" si="274"/>
        <v>0</v>
      </c>
      <c r="Z924" s="142">
        <f t="shared" si="275"/>
        <v>0</v>
      </c>
      <c r="AA924" s="143">
        <f t="shared" si="276"/>
        <v>0</v>
      </c>
      <c r="AC924" s="53">
        <f>IF(AND(NOT(X924=0),$I924='자료입력 및 결과표시'!$A$4,COUNTIF('업무중복도(데이터 입력)'!$M924:$S924,'자료입력 및 결과표시'!A$9)&gt;=1),1,0)</f>
        <v>0</v>
      </c>
      <c r="AD924" s="53">
        <f>IF(AND(NOT(Y924=0),$I924='자료입력 및 결과표시'!$A$4,COUNTIF('업무중복도(데이터 입력)'!$M924:$S924,'자료입력 및 결과표시'!B$9)&gt;=1),2,0)</f>
        <v>0</v>
      </c>
      <c r="AE924" s="53">
        <f>IF(AND(NOT(Z924=0),$I924='자료입력 및 결과표시'!$A$4,COUNTIF('업무중복도(데이터 입력)'!$M924:$S924,'자료입력 및 결과표시'!C$9)&gt;=1),3,0)</f>
        <v>0</v>
      </c>
      <c r="AF924" s="53">
        <f>IF(AND(NOT(AA924=0),$I924='자료입력 및 결과표시'!$A$4,COUNTIF('업무중복도(데이터 입력)'!$M924:$S924,'자료입력 및 결과표시'!D$9)&gt;=1),4,0)</f>
        <v>0</v>
      </c>
      <c r="AH924" s="20" t="str">
        <f t="shared" si="277"/>
        <v>\\\0</v>
      </c>
      <c r="AI924" s="20" t="str">
        <f t="shared" si="278"/>
        <v>\\\0</v>
      </c>
      <c r="AJ924" s="20" t="str">
        <f t="shared" si="279"/>
        <v>\\\0</v>
      </c>
      <c r="AK924" s="20" t="str">
        <f t="shared" si="280"/>
        <v>\\\0</v>
      </c>
      <c r="AM924" s="63" t="str">
        <f ca="1">IFERROR(MATCH('자료입력 및 결과표시'!$U$4,OFFSET($AH$3,$AM923,,1000),0)+$AM923,"")</f>
        <v/>
      </c>
      <c r="AN924" s="63" t="str">
        <f ca="1">IFERROR(MATCH('자료입력 및 결과표시'!$V$4,OFFSET($AI$3,$AN923,,1000),0)+$AN923,"")</f>
        <v/>
      </c>
      <c r="AO924" s="63" t="str">
        <f ca="1">IFERROR(MATCH('자료입력 및 결과표시'!$W$4,OFFSET($AJ$3,$AO923,,1000),0)+$AO923,"")</f>
        <v/>
      </c>
      <c r="AP924" s="63" t="str">
        <f ca="1">IFERROR(MATCH('자료입력 및 결과표시'!$X$4,OFFSET($AK$3,$AP923,,1000),0)+$AP923,"")</f>
        <v/>
      </c>
      <c r="AQ924" s="63" t="str">
        <f t="shared" ca="1" si="281"/>
        <v/>
      </c>
      <c r="AR924" s="63" t="str">
        <f t="shared" ca="1" si="282"/>
        <v/>
      </c>
      <c r="AS924" s="63" t="str">
        <f t="shared" ca="1" si="283"/>
        <v/>
      </c>
      <c r="AT924" s="63" t="str">
        <f t="shared" ca="1" si="284"/>
        <v/>
      </c>
      <c r="AU924" s="63" t="str">
        <f t="shared" ca="1" si="285"/>
        <v/>
      </c>
      <c r="AV924" s="63" t="str">
        <f t="shared" ca="1" si="286"/>
        <v/>
      </c>
      <c r="AW924" s="63" t="str">
        <f t="shared" ca="1" si="287"/>
        <v/>
      </c>
      <c r="AX924" s="63" t="str">
        <f t="shared" ca="1" si="288"/>
        <v/>
      </c>
      <c r="BC924"/>
    </row>
    <row r="925" spans="1:55" ht="16.5" x14ac:dyDescent="0.15">
      <c r="A925" s="60" t="str">
        <f ca="1">IFERROR(MATCH('자료입력 및 결과표시'!$A$4,OFFSET($I$3,$A924,,1000),0)+$A924,"")</f>
        <v/>
      </c>
      <c r="B925" s="60" t="str">
        <f t="shared" ca="1" si="289"/>
        <v/>
      </c>
      <c r="H925" s="18">
        <f t="shared" si="272"/>
        <v>0</v>
      </c>
      <c r="I925" s="129"/>
      <c r="J925" s="130"/>
      <c r="K925" s="131"/>
      <c r="L925" s="132"/>
      <c r="M925" s="113"/>
      <c r="N925" s="114"/>
      <c r="O925" s="114"/>
      <c r="P925" s="114"/>
      <c r="Q925" s="114"/>
      <c r="R925" s="114"/>
      <c r="S925" s="115"/>
      <c r="T925" s="116"/>
      <c r="U925" s="133"/>
      <c r="V925" s="134"/>
      <c r="W925" s="135"/>
      <c r="X925" s="141">
        <f t="shared" si="273"/>
        <v>0</v>
      </c>
      <c r="Y925" s="142">
        <f t="shared" si="274"/>
        <v>0</v>
      </c>
      <c r="Z925" s="142">
        <f t="shared" si="275"/>
        <v>0</v>
      </c>
      <c r="AA925" s="143">
        <f t="shared" si="276"/>
        <v>0</v>
      </c>
      <c r="AC925" s="53">
        <f>IF(AND(NOT(X925=0),$I925='자료입력 및 결과표시'!$A$4,COUNTIF('업무중복도(데이터 입력)'!$M925:$S925,'자료입력 및 결과표시'!A$9)&gt;=1),1,0)</f>
        <v>0</v>
      </c>
      <c r="AD925" s="53">
        <f>IF(AND(NOT(Y925=0),$I925='자료입력 및 결과표시'!$A$4,COUNTIF('업무중복도(데이터 입력)'!$M925:$S925,'자료입력 및 결과표시'!B$9)&gt;=1),2,0)</f>
        <v>0</v>
      </c>
      <c r="AE925" s="53">
        <f>IF(AND(NOT(Z925=0),$I925='자료입력 및 결과표시'!$A$4,COUNTIF('업무중복도(데이터 입력)'!$M925:$S925,'자료입력 및 결과표시'!C$9)&gt;=1),3,0)</f>
        <v>0</v>
      </c>
      <c r="AF925" s="53">
        <f>IF(AND(NOT(AA925=0),$I925='자료입력 및 결과표시'!$A$4,COUNTIF('업무중복도(데이터 입력)'!$M925:$S925,'자료입력 및 결과표시'!D$9)&gt;=1),4,0)</f>
        <v>0</v>
      </c>
      <c r="AH925" s="20" t="str">
        <f t="shared" si="277"/>
        <v>\\\0</v>
      </c>
      <c r="AI925" s="20" t="str">
        <f t="shared" si="278"/>
        <v>\\\0</v>
      </c>
      <c r="AJ925" s="20" t="str">
        <f t="shared" si="279"/>
        <v>\\\0</v>
      </c>
      <c r="AK925" s="20" t="str">
        <f t="shared" si="280"/>
        <v>\\\0</v>
      </c>
      <c r="AM925" s="63" t="str">
        <f ca="1">IFERROR(MATCH('자료입력 및 결과표시'!$U$4,OFFSET($AH$3,$AM924,,1000),0)+$AM924,"")</f>
        <v/>
      </c>
      <c r="AN925" s="63" t="str">
        <f ca="1">IFERROR(MATCH('자료입력 및 결과표시'!$V$4,OFFSET($AI$3,$AN924,,1000),0)+$AN924,"")</f>
        <v/>
      </c>
      <c r="AO925" s="63" t="str">
        <f ca="1">IFERROR(MATCH('자료입력 및 결과표시'!$W$4,OFFSET($AJ$3,$AO924,,1000),0)+$AO924,"")</f>
        <v/>
      </c>
      <c r="AP925" s="63" t="str">
        <f ca="1">IFERROR(MATCH('자료입력 및 결과표시'!$X$4,OFFSET($AK$3,$AP924,,1000),0)+$AP924,"")</f>
        <v/>
      </c>
      <c r="AQ925" s="63" t="str">
        <f t="shared" ca="1" si="281"/>
        <v/>
      </c>
      <c r="AR925" s="63" t="str">
        <f t="shared" ca="1" si="282"/>
        <v/>
      </c>
      <c r="AS925" s="63" t="str">
        <f t="shared" ca="1" si="283"/>
        <v/>
      </c>
      <c r="AT925" s="63" t="str">
        <f t="shared" ca="1" si="284"/>
        <v/>
      </c>
      <c r="AU925" s="63" t="str">
        <f t="shared" ca="1" si="285"/>
        <v/>
      </c>
      <c r="AV925" s="63" t="str">
        <f t="shared" ca="1" si="286"/>
        <v/>
      </c>
      <c r="AW925" s="63" t="str">
        <f t="shared" ca="1" si="287"/>
        <v/>
      </c>
      <c r="AX925" s="63" t="str">
        <f t="shared" ca="1" si="288"/>
        <v/>
      </c>
      <c r="BC925"/>
    </row>
    <row r="926" spans="1:55" ht="16.5" x14ac:dyDescent="0.15">
      <c r="A926" s="60" t="str">
        <f ca="1">IFERROR(MATCH('자료입력 및 결과표시'!$A$4,OFFSET($I$3,$A925,,1000),0)+$A925,"")</f>
        <v/>
      </c>
      <c r="B926" s="60" t="str">
        <f t="shared" ca="1" si="289"/>
        <v/>
      </c>
      <c r="H926" s="18">
        <f t="shared" si="272"/>
        <v>0</v>
      </c>
      <c r="I926" s="129"/>
      <c r="J926" s="130"/>
      <c r="K926" s="131"/>
      <c r="L926" s="132"/>
      <c r="M926" s="113"/>
      <c r="N926" s="114"/>
      <c r="O926" s="114"/>
      <c r="P926" s="114"/>
      <c r="Q926" s="114"/>
      <c r="R926" s="114"/>
      <c r="S926" s="115"/>
      <c r="T926" s="116"/>
      <c r="U926" s="133"/>
      <c r="V926" s="134"/>
      <c r="W926" s="135"/>
      <c r="X926" s="141">
        <f t="shared" si="273"/>
        <v>0</v>
      </c>
      <c r="Y926" s="142">
        <f t="shared" si="274"/>
        <v>0</v>
      </c>
      <c r="Z926" s="142">
        <f t="shared" si="275"/>
        <v>0</v>
      </c>
      <c r="AA926" s="143">
        <f t="shared" si="276"/>
        <v>0</v>
      </c>
      <c r="AC926" s="53">
        <f>IF(AND(NOT(X926=0),$I926='자료입력 및 결과표시'!$A$4,COUNTIF('업무중복도(데이터 입력)'!$M926:$S926,'자료입력 및 결과표시'!A$9)&gt;=1),1,0)</f>
        <v>0</v>
      </c>
      <c r="AD926" s="53">
        <f>IF(AND(NOT(Y926=0),$I926='자료입력 및 결과표시'!$A$4,COUNTIF('업무중복도(데이터 입력)'!$M926:$S926,'자료입력 및 결과표시'!B$9)&gt;=1),2,0)</f>
        <v>0</v>
      </c>
      <c r="AE926" s="53">
        <f>IF(AND(NOT(Z926=0),$I926='자료입력 및 결과표시'!$A$4,COUNTIF('업무중복도(데이터 입력)'!$M926:$S926,'자료입력 및 결과표시'!C$9)&gt;=1),3,0)</f>
        <v>0</v>
      </c>
      <c r="AF926" s="53">
        <f>IF(AND(NOT(AA926=0),$I926='자료입력 및 결과표시'!$A$4,COUNTIF('업무중복도(데이터 입력)'!$M926:$S926,'자료입력 및 결과표시'!D$9)&gt;=1),4,0)</f>
        <v>0</v>
      </c>
      <c r="AH926" s="20" t="str">
        <f t="shared" si="277"/>
        <v>\\\0</v>
      </c>
      <c r="AI926" s="20" t="str">
        <f t="shared" si="278"/>
        <v>\\\0</v>
      </c>
      <c r="AJ926" s="20" t="str">
        <f t="shared" si="279"/>
        <v>\\\0</v>
      </c>
      <c r="AK926" s="20" t="str">
        <f t="shared" si="280"/>
        <v>\\\0</v>
      </c>
      <c r="AM926" s="63" t="str">
        <f ca="1">IFERROR(MATCH('자료입력 및 결과표시'!$U$4,OFFSET($AH$3,$AM925,,1000),0)+$AM925,"")</f>
        <v/>
      </c>
      <c r="AN926" s="63" t="str">
        <f ca="1">IFERROR(MATCH('자료입력 및 결과표시'!$V$4,OFFSET($AI$3,$AN925,,1000),0)+$AN925,"")</f>
        <v/>
      </c>
      <c r="AO926" s="63" t="str">
        <f ca="1">IFERROR(MATCH('자료입력 및 결과표시'!$W$4,OFFSET($AJ$3,$AO925,,1000),0)+$AO925,"")</f>
        <v/>
      </c>
      <c r="AP926" s="63" t="str">
        <f ca="1">IFERROR(MATCH('자료입력 및 결과표시'!$X$4,OFFSET($AK$3,$AP925,,1000),0)+$AP925,"")</f>
        <v/>
      </c>
      <c r="AQ926" s="63" t="str">
        <f t="shared" ca="1" si="281"/>
        <v/>
      </c>
      <c r="AR926" s="63" t="str">
        <f t="shared" ca="1" si="282"/>
        <v/>
      </c>
      <c r="AS926" s="63" t="str">
        <f t="shared" ca="1" si="283"/>
        <v/>
      </c>
      <c r="AT926" s="63" t="str">
        <f t="shared" ca="1" si="284"/>
        <v/>
      </c>
      <c r="AU926" s="63" t="str">
        <f t="shared" ca="1" si="285"/>
        <v/>
      </c>
      <c r="AV926" s="63" t="str">
        <f t="shared" ca="1" si="286"/>
        <v/>
      </c>
      <c r="AW926" s="63" t="str">
        <f t="shared" ca="1" si="287"/>
        <v/>
      </c>
      <c r="AX926" s="63" t="str">
        <f t="shared" ca="1" si="288"/>
        <v/>
      </c>
      <c r="BC926"/>
    </row>
    <row r="927" spans="1:55" ht="16.5" x14ac:dyDescent="0.15">
      <c r="A927" s="60" t="str">
        <f ca="1">IFERROR(MATCH('자료입력 및 결과표시'!$A$4,OFFSET($I$3,$A926,,1000),0)+$A926,"")</f>
        <v/>
      </c>
      <c r="B927" s="60" t="str">
        <f t="shared" ca="1" si="289"/>
        <v/>
      </c>
      <c r="H927" s="18">
        <f t="shared" si="272"/>
        <v>0</v>
      </c>
      <c r="I927" s="129"/>
      <c r="J927" s="130"/>
      <c r="K927" s="131"/>
      <c r="L927" s="132"/>
      <c r="M927" s="113"/>
      <c r="N927" s="114"/>
      <c r="O927" s="114"/>
      <c r="P927" s="114"/>
      <c r="Q927" s="114"/>
      <c r="R927" s="114"/>
      <c r="S927" s="115"/>
      <c r="T927" s="116"/>
      <c r="U927" s="133"/>
      <c r="V927" s="134"/>
      <c r="W927" s="135"/>
      <c r="X927" s="141">
        <f t="shared" si="273"/>
        <v>0</v>
      </c>
      <c r="Y927" s="142">
        <f t="shared" si="274"/>
        <v>0</v>
      </c>
      <c r="Z927" s="142">
        <f t="shared" si="275"/>
        <v>0</v>
      </c>
      <c r="AA927" s="143">
        <f t="shared" si="276"/>
        <v>0</v>
      </c>
      <c r="AC927" s="53">
        <f>IF(AND(NOT(X927=0),$I927='자료입력 및 결과표시'!$A$4,COUNTIF('업무중복도(데이터 입력)'!$M927:$S927,'자료입력 및 결과표시'!A$9)&gt;=1),1,0)</f>
        <v>0</v>
      </c>
      <c r="AD927" s="53">
        <f>IF(AND(NOT(Y927=0),$I927='자료입력 및 결과표시'!$A$4,COUNTIF('업무중복도(데이터 입력)'!$M927:$S927,'자료입력 및 결과표시'!B$9)&gt;=1),2,0)</f>
        <v>0</v>
      </c>
      <c r="AE927" s="53">
        <f>IF(AND(NOT(Z927=0),$I927='자료입력 및 결과표시'!$A$4,COUNTIF('업무중복도(데이터 입력)'!$M927:$S927,'자료입력 및 결과표시'!C$9)&gt;=1),3,0)</f>
        <v>0</v>
      </c>
      <c r="AF927" s="53">
        <f>IF(AND(NOT(AA927=0),$I927='자료입력 및 결과표시'!$A$4,COUNTIF('업무중복도(데이터 입력)'!$M927:$S927,'자료입력 및 결과표시'!D$9)&gt;=1),4,0)</f>
        <v>0</v>
      </c>
      <c r="AH927" s="20" t="str">
        <f t="shared" si="277"/>
        <v>\\\0</v>
      </c>
      <c r="AI927" s="20" t="str">
        <f t="shared" si="278"/>
        <v>\\\0</v>
      </c>
      <c r="AJ927" s="20" t="str">
        <f t="shared" si="279"/>
        <v>\\\0</v>
      </c>
      <c r="AK927" s="20" t="str">
        <f t="shared" si="280"/>
        <v>\\\0</v>
      </c>
      <c r="AM927" s="63" t="str">
        <f ca="1">IFERROR(MATCH('자료입력 및 결과표시'!$U$4,OFFSET($AH$3,$AM926,,1000),0)+$AM926,"")</f>
        <v/>
      </c>
      <c r="AN927" s="63" t="str">
        <f ca="1">IFERROR(MATCH('자료입력 및 결과표시'!$V$4,OFFSET($AI$3,$AN926,,1000),0)+$AN926,"")</f>
        <v/>
      </c>
      <c r="AO927" s="63" t="str">
        <f ca="1">IFERROR(MATCH('자료입력 및 결과표시'!$W$4,OFFSET($AJ$3,$AO926,,1000),0)+$AO926,"")</f>
        <v/>
      </c>
      <c r="AP927" s="63" t="str">
        <f ca="1">IFERROR(MATCH('자료입력 및 결과표시'!$X$4,OFFSET($AK$3,$AP926,,1000),0)+$AP926,"")</f>
        <v/>
      </c>
      <c r="AQ927" s="63" t="str">
        <f t="shared" ca="1" si="281"/>
        <v/>
      </c>
      <c r="AR927" s="63" t="str">
        <f t="shared" ca="1" si="282"/>
        <v/>
      </c>
      <c r="AS927" s="63" t="str">
        <f t="shared" ca="1" si="283"/>
        <v/>
      </c>
      <c r="AT927" s="63" t="str">
        <f t="shared" ca="1" si="284"/>
        <v/>
      </c>
      <c r="AU927" s="63" t="str">
        <f t="shared" ca="1" si="285"/>
        <v/>
      </c>
      <c r="AV927" s="63" t="str">
        <f t="shared" ca="1" si="286"/>
        <v/>
      </c>
      <c r="AW927" s="63" t="str">
        <f t="shared" ca="1" si="287"/>
        <v/>
      </c>
      <c r="AX927" s="63" t="str">
        <f t="shared" ca="1" si="288"/>
        <v/>
      </c>
      <c r="BC927"/>
    </row>
    <row r="928" spans="1:55" ht="16.5" x14ac:dyDescent="0.15">
      <c r="A928" s="60" t="str">
        <f ca="1">IFERROR(MATCH('자료입력 및 결과표시'!$A$4,OFFSET($I$3,$A927,,1000),0)+$A927,"")</f>
        <v/>
      </c>
      <c r="B928" s="60" t="str">
        <f t="shared" ca="1" si="289"/>
        <v/>
      </c>
      <c r="H928" s="18">
        <f t="shared" si="272"/>
        <v>0</v>
      </c>
      <c r="I928" s="129"/>
      <c r="J928" s="130"/>
      <c r="K928" s="131"/>
      <c r="L928" s="132"/>
      <c r="M928" s="113"/>
      <c r="N928" s="114"/>
      <c r="O928" s="114"/>
      <c r="P928" s="114"/>
      <c r="Q928" s="114"/>
      <c r="R928" s="114"/>
      <c r="S928" s="115"/>
      <c r="T928" s="116"/>
      <c r="U928" s="133"/>
      <c r="V928" s="134"/>
      <c r="W928" s="135"/>
      <c r="X928" s="141">
        <f t="shared" si="273"/>
        <v>0</v>
      </c>
      <c r="Y928" s="142">
        <f t="shared" si="274"/>
        <v>0</v>
      </c>
      <c r="Z928" s="142">
        <f t="shared" si="275"/>
        <v>0</v>
      </c>
      <c r="AA928" s="143">
        <f t="shared" si="276"/>
        <v>0</v>
      </c>
      <c r="AC928" s="53">
        <f>IF(AND(NOT(X928=0),$I928='자료입력 및 결과표시'!$A$4,COUNTIF('업무중복도(데이터 입력)'!$M928:$S928,'자료입력 및 결과표시'!A$9)&gt;=1),1,0)</f>
        <v>0</v>
      </c>
      <c r="AD928" s="53">
        <f>IF(AND(NOT(Y928=0),$I928='자료입력 및 결과표시'!$A$4,COUNTIF('업무중복도(데이터 입력)'!$M928:$S928,'자료입력 및 결과표시'!B$9)&gt;=1),2,0)</f>
        <v>0</v>
      </c>
      <c r="AE928" s="53">
        <f>IF(AND(NOT(Z928=0),$I928='자료입력 및 결과표시'!$A$4,COUNTIF('업무중복도(데이터 입력)'!$M928:$S928,'자료입력 및 결과표시'!C$9)&gt;=1),3,0)</f>
        <v>0</v>
      </c>
      <c r="AF928" s="53">
        <f>IF(AND(NOT(AA928=0),$I928='자료입력 및 결과표시'!$A$4,COUNTIF('업무중복도(데이터 입력)'!$M928:$S928,'자료입력 및 결과표시'!D$9)&gt;=1),4,0)</f>
        <v>0</v>
      </c>
      <c r="AH928" s="20" t="str">
        <f t="shared" si="277"/>
        <v>\\\0</v>
      </c>
      <c r="AI928" s="20" t="str">
        <f t="shared" si="278"/>
        <v>\\\0</v>
      </c>
      <c r="AJ928" s="20" t="str">
        <f t="shared" si="279"/>
        <v>\\\0</v>
      </c>
      <c r="AK928" s="20" t="str">
        <f t="shared" si="280"/>
        <v>\\\0</v>
      </c>
      <c r="AM928" s="63" t="str">
        <f ca="1">IFERROR(MATCH('자료입력 및 결과표시'!$U$4,OFFSET($AH$3,$AM927,,1000),0)+$AM927,"")</f>
        <v/>
      </c>
      <c r="AN928" s="63" t="str">
        <f ca="1">IFERROR(MATCH('자료입력 및 결과표시'!$V$4,OFFSET($AI$3,$AN927,,1000),0)+$AN927,"")</f>
        <v/>
      </c>
      <c r="AO928" s="63" t="str">
        <f ca="1">IFERROR(MATCH('자료입력 및 결과표시'!$W$4,OFFSET($AJ$3,$AO927,,1000),0)+$AO927,"")</f>
        <v/>
      </c>
      <c r="AP928" s="63" t="str">
        <f ca="1">IFERROR(MATCH('자료입력 및 결과표시'!$X$4,OFFSET($AK$3,$AP927,,1000),0)+$AP927,"")</f>
        <v/>
      </c>
      <c r="AQ928" s="63" t="str">
        <f t="shared" ca="1" si="281"/>
        <v/>
      </c>
      <c r="AR928" s="63" t="str">
        <f t="shared" ca="1" si="282"/>
        <v/>
      </c>
      <c r="AS928" s="63" t="str">
        <f t="shared" ca="1" si="283"/>
        <v/>
      </c>
      <c r="AT928" s="63" t="str">
        <f t="shared" ca="1" si="284"/>
        <v/>
      </c>
      <c r="AU928" s="63" t="str">
        <f t="shared" ca="1" si="285"/>
        <v/>
      </c>
      <c r="AV928" s="63" t="str">
        <f t="shared" ca="1" si="286"/>
        <v/>
      </c>
      <c r="AW928" s="63" t="str">
        <f t="shared" ca="1" si="287"/>
        <v/>
      </c>
      <c r="AX928" s="63" t="str">
        <f t="shared" ca="1" si="288"/>
        <v/>
      </c>
      <c r="BC928"/>
    </row>
    <row r="929" spans="1:55" ht="16.5" x14ac:dyDescent="0.15">
      <c r="A929" s="60" t="str">
        <f ca="1">IFERROR(MATCH('자료입력 및 결과표시'!$A$4,OFFSET($I$3,$A928,,1000),0)+$A928,"")</f>
        <v/>
      </c>
      <c r="B929" s="60" t="str">
        <f t="shared" ca="1" si="289"/>
        <v/>
      </c>
      <c r="H929" s="18">
        <f t="shared" si="272"/>
        <v>0</v>
      </c>
      <c r="I929" s="129"/>
      <c r="J929" s="130"/>
      <c r="K929" s="131"/>
      <c r="L929" s="132"/>
      <c r="M929" s="113"/>
      <c r="N929" s="114"/>
      <c r="O929" s="114"/>
      <c r="P929" s="114"/>
      <c r="Q929" s="114"/>
      <c r="R929" s="114"/>
      <c r="S929" s="115"/>
      <c r="T929" s="116"/>
      <c r="U929" s="133"/>
      <c r="V929" s="134"/>
      <c r="W929" s="135"/>
      <c r="X929" s="141">
        <f t="shared" si="273"/>
        <v>0</v>
      </c>
      <c r="Y929" s="142">
        <f t="shared" si="274"/>
        <v>0</v>
      </c>
      <c r="Z929" s="142">
        <f t="shared" si="275"/>
        <v>0</v>
      </c>
      <c r="AA929" s="143">
        <f t="shared" si="276"/>
        <v>0</v>
      </c>
      <c r="AC929" s="53">
        <f>IF(AND(NOT(X929=0),$I929='자료입력 및 결과표시'!$A$4,COUNTIF('업무중복도(데이터 입력)'!$M929:$S929,'자료입력 및 결과표시'!A$9)&gt;=1),1,0)</f>
        <v>0</v>
      </c>
      <c r="AD929" s="53">
        <f>IF(AND(NOT(Y929=0),$I929='자료입력 및 결과표시'!$A$4,COUNTIF('업무중복도(데이터 입력)'!$M929:$S929,'자료입력 및 결과표시'!B$9)&gt;=1),2,0)</f>
        <v>0</v>
      </c>
      <c r="AE929" s="53">
        <f>IF(AND(NOT(Z929=0),$I929='자료입력 및 결과표시'!$A$4,COUNTIF('업무중복도(데이터 입력)'!$M929:$S929,'자료입력 및 결과표시'!C$9)&gt;=1),3,0)</f>
        <v>0</v>
      </c>
      <c r="AF929" s="53">
        <f>IF(AND(NOT(AA929=0),$I929='자료입력 및 결과표시'!$A$4,COUNTIF('업무중복도(데이터 입력)'!$M929:$S929,'자료입력 및 결과표시'!D$9)&gt;=1),4,0)</f>
        <v>0</v>
      </c>
      <c r="AH929" s="20" t="str">
        <f t="shared" si="277"/>
        <v>\\\0</v>
      </c>
      <c r="AI929" s="20" t="str">
        <f t="shared" si="278"/>
        <v>\\\0</v>
      </c>
      <c r="AJ929" s="20" t="str">
        <f t="shared" si="279"/>
        <v>\\\0</v>
      </c>
      <c r="AK929" s="20" t="str">
        <f t="shared" si="280"/>
        <v>\\\0</v>
      </c>
      <c r="AM929" s="63" t="str">
        <f ca="1">IFERROR(MATCH('자료입력 및 결과표시'!$U$4,OFFSET($AH$3,$AM928,,1000),0)+$AM928,"")</f>
        <v/>
      </c>
      <c r="AN929" s="63" t="str">
        <f ca="1">IFERROR(MATCH('자료입력 및 결과표시'!$V$4,OFFSET($AI$3,$AN928,,1000),0)+$AN928,"")</f>
        <v/>
      </c>
      <c r="AO929" s="63" t="str">
        <f ca="1">IFERROR(MATCH('자료입력 및 결과표시'!$W$4,OFFSET($AJ$3,$AO928,,1000),0)+$AO928,"")</f>
        <v/>
      </c>
      <c r="AP929" s="63" t="str">
        <f ca="1">IFERROR(MATCH('자료입력 및 결과표시'!$X$4,OFFSET($AK$3,$AP928,,1000),0)+$AP928,"")</f>
        <v/>
      </c>
      <c r="AQ929" s="63" t="str">
        <f t="shared" ca="1" si="281"/>
        <v/>
      </c>
      <c r="AR929" s="63" t="str">
        <f t="shared" ca="1" si="282"/>
        <v/>
      </c>
      <c r="AS929" s="63" t="str">
        <f t="shared" ca="1" si="283"/>
        <v/>
      </c>
      <c r="AT929" s="63" t="str">
        <f t="shared" ca="1" si="284"/>
        <v/>
      </c>
      <c r="AU929" s="63" t="str">
        <f t="shared" ca="1" si="285"/>
        <v/>
      </c>
      <c r="AV929" s="63" t="str">
        <f t="shared" ca="1" si="286"/>
        <v/>
      </c>
      <c r="AW929" s="63" t="str">
        <f t="shared" ca="1" si="287"/>
        <v/>
      </c>
      <c r="AX929" s="63" t="str">
        <f t="shared" ca="1" si="288"/>
        <v/>
      </c>
      <c r="BC929"/>
    </row>
    <row r="930" spans="1:55" ht="16.5" x14ac:dyDescent="0.15">
      <c r="A930" s="60" t="str">
        <f ca="1">IFERROR(MATCH('자료입력 및 결과표시'!$A$4,OFFSET($I$3,$A929,,1000),0)+$A929,"")</f>
        <v/>
      </c>
      <c r="B930" s="60" t="str">
        <f t="shared" ca="1" si="289"/>
        <v/>
      </c>
      <c r="H930" s="18">
        <f t="shared" si="272"/>
        <v>0</v>
      </c>
      <c r="I930" s="129"/>
      <c r="J930" s="130"/>
      <c r="K930" s="131"/>
      <c r="L930" s="132"/>
      <c r="M930" s="113"/>
      <c r="N930" s="114"/>
      <c r="O930" s="114"/>
      <c r="P930" s="114"/>
      <c r="Q930" s="114"/>
      <c r="R930" s="114"/>
      <c r="S930" s="115"/>
      <c r="T930" s="116"/>
      <c r="U930" s="133"/>
      <c r="V930" s="134"/>
      <c r="W930" s="135"/>
      <c r="X930" s="141">
        <f t="shared" si="273"/>
        <v>0</v>
      </c>
      <c r="Y930" s="142">
        <f t="shared" si="274"/>
        <v>0</v>
      </c>
      <c r="Z930" s="142">
        <f t="shared" si="275"/>
        <v>0</v>
      </c>
      <c r="AA930" s="143">
        <f t="shared" si="276"/>
        <v>0</v>
      </c>
      <c r="AC930" s="53">
        <f>IF(AND(NOT(X930=0),$I930='자료입력 및 결과표시'!$A$4,COUNTIF('업무중복도(데이터 입력)'!$M930:$S930,'자료입력 및 결과표시'!A$9)&gt;=1),1,0)</f>
        <v>0</v>
      </c>
      <c r="AD930" s="53">
        <f>IF(AND(NOT(Y930=0),$I930='자료입력 및 결과표시'!$A$4,COUNTIF('업무중복도(데이터 입력)'!$M930:$S930,'자료입력 및 결과표시'!B$9)&gt;=1),2,0)</f>
        <v>0</v>
      </c>
      <c r="AE930" s="53">
        <f>IF(AND(NOT(Z930=0),$I930='자료입력 및 결과표시'!$A$4,COUNTIF('업무중복도(데이터 입력)'!$M930:$S930,'자료입력 및 결과표시'!C$9)&gt;=1),3,0)</f>
        <v>0</v>
      </c>
      <c r="AF930" s="53">
        <f>IF(AND(NOT(AA930=0),$I930='자료입력 및 결과표시'!$A$4,COUNTIF('업무중복도(데이터 입력)'!$M930:$S930,'자료입력 및 결과표시'!D$9)&gt;=1),4,0)</f>
        <v>0</v>
      </c>
      <c r="AH930" s="20" t="str">
        <f t="shared" si="277"/>
        <v>\\\0</v>
      </c>
      <c r="AI930" s="20" t="str">
        <f t="shared" si="278"/>
        <v>\\\0</v>
      </c>
      <c r="AJ930" s="20" t="str">
        <f t="shared" si="279"/>
        <v>\\\0</v>
      </c>
      <c r="AK930" s="20" t="str">
        <f t="shared" si="280"/>
        <v>\\\0</v>
      </c>
      <c r="AM930" s="63" t="str">
        <f ca="1">IFERROR(MATCH('자료입력 및 결과표시'!$U$4,OFFSET($AH$3,$AM929,,1000),0)+$AM929,"")</f>
        <v/>
      </c>
      <c r="AN930" s="63" t="str">
        <f ca="1">IFERROR(MATCH('자료입력 및 결과표시'!$V$4,OFFSET($AI$3,$AN929,,1000),0)+$AN929,"")</f>
        <v/>
      </c>
      <c r="AO930" s="63" t="str">
        <f ca="1">IFERROR(MATCH('자료입력 및 결과표시'!$W$4,OFFSET($AJ$3,$AO929,,1000),0)+$AO929,"")</f>
        <v/>
      </c>
      <c r="AP930" s="63" t="str">
        <f ca="1">IFERROR(MATCH('자료입력 및 결과표시'!$X$4,OFFSET($AK$3,$AP929,,1000),0)+$AP929,"")</f>
        <v/>
      </c>
      <c r="AQ930" s="63" t="str">
        <f t="shared" ca="1" si="281"/>
        <v/>
      </c>
      <c r="AR930" s="63" t="str">
        <f t="shared" ca="1" si="282"/>
        <v/>
      </c>
      <c r="AS930" s="63" t="str">
        <f t="shared" ca="1" si="283"/>
        <v/>
      </c>
      <c r="AT930" s="63" t="str">
        <f t="shared" ca="1" si="284"/>
        <v/>
      </c>
      <c r="AU930" s="63" t="str">
        <f t="shared" ca="1" si="285"/>
        <v/>
      </c>
      <c r="AV930" s="63" t="str">
        <f t="shared" ca="1" si="286"/>
        <v/>
      </c>
      <c r="AW930" s="63" t="str">
        <f t="shared" ca="1" si="287"/>
        <v/>
      </c>
      <c r="AX930" s="63" t="str">
        <f t="shared" ca="1" si="288"/>
        <v/>
      </c>
      <c r="BC930"/>
    </row>
    <row r="931" spans="1:55" ht="16.5" x14ac:dyDescent="0.15">
      <c r="A931" s="60" t="str">
        <f ca="1">IFERROR(MATCH('자료입력 및 결과표시'!$A$4,OFFSET($I$3,$A930,,1000),0)+$A930,"")</f>
        <v/>
      </c>
      <c r="B931" s="60" t="str">
        <f t="shared" ca="1" si="289"/>
        <v/>
      </c>
      <c r="H931" s="18">
        <f t="shared" si="272"/>
        <v>0</v>
      </c>
      <c r="I931" s="129"/>
      <c r="J931" s="130"/>
      <c r="K931" s="131"/>
      <c r="L931" s="132"/>
      <c r="M931" s="113"/>
      <c r="N931" s="114"/>
      <c r="O931" s="114"/>
      <c r="P931" s="114"/>
      <c r="Q931" s="114"/>
      <c r="R931" s="114"/>
      <c r="S931" s="115"/>
      <c r="T931" s="116"/>
      <c r="U931" s="133"/>
      <c r="V931" s="134"/>
      <c r="W931" s="135"/>
      <c r="X931" s="141">
        <f t="shared" si="273"/>
        <v>0</v>
      </c>
      <c r="Y931" s="142">
        <f t="shared" si="274"/>
        <v>0</v>
      </c>
      <c r="Z931" s="142">
        <f t="shared" si="275"/>
        <v>0</v>
      </c>
      <c r="AA931" s="143">
        <f t="shared" si="276"/>
        <v>0</v>
      </c>
      <c r="AC931" s="53">
        <f>IF(AND(NOT(X931=0),$I931='자료입력 및 결과표시'!$A$4,COUNTIF('업무중복도(데이터 입력)'!$M931:$S931,'자료입력 및 결과표시'!A$9)&gt;=1),1,0)</f>
        <v>0</v>
      </c>
      <c r="AD931" s="53">
        <f>IF(AND(NOT(Y931=0),$I931='자료입력 및 결과표시'!$A$4,COUNTIF('업무중복도(데이터 입력)'!$M931:$S931,'자료입력 및 결과표시'!B$9)&gt;=1),2,0)</f>
        <v>0</v>
      </c>
      <c r="AE931" s="53">
        <f>IF(AND(NOT(Z931=0),$I931='자료입력 및 결과표시'!$A$4,COUNTIF('업무중복도(데이터 입력)'!$M931:$S931,'자료입력 및 결과표시'!C$9)&gt;=1),3,0)</f>
        <v>0</v>
      </c>
      <c r="AF931" s="53">
        <f>IF(AND(NOT(AA931=0),$I931='자료입력 및 결과표시'!$A$4,COUNTIF('업무중복도(데이터 입력)'!$M931:$S931,'자료입력 및 결과표시'!D$9)&gt;=1),4,0)</f>
        <v>0</v>
      </c>
      <c r="AH931" s="20" t="str">
        <f t="shared" si="277"/>
        <v>\\\0</v>
      </c>
      <c r="AI931" s="20" t="str">
        <f t="shared" si="278"/>
        <v>\\\0</v>
      </c>
      <c r="AJ931" s="20" t="str">
        <f t="shared" si="279"/>
        <v>\\\0</v>
      </c>
      <c r="AK931" s="20" t="str">
        <f t="shared" si="280"/>
        <v>\\\0</v>
      </c>
      <c r="AM931" s="63" t="str">
        <f ca="1">IFERROR(MATCH('자료입력 및 결과표시'!$U$4,OFFSET($AH$3,$AM930,,1000),0)+$AM930,"")</f>
        <v/>
      </c>
      <c r="AN931" s="63" t="str">
        <f ca="1">IFERROR(MATCH('자료입력 및 결과표시'!$V$4,OFFSET($AI$3,$AN930,,1000),0)+$AN930,"")</f>
        <v/>
      </c>
      <c r="AO931" s="63" t="str">
        <f ca="1">IFERROR(MATCH('자료입력 및 결과표시'!$W$4,OFFSET($AJ$3,$AO930,,1000),0)+$AO930,"")</f>
        <v/>
      </c>
      <c r="AP931" s="63" t="str">
        <f ca="1">IFERROR(MATCH('자료입력 및 결과표시'!$X$4,OFFSET($AK$3,$AP930,,1000),0)+$AP930,"")</f>
        <v/>
      </c>
      <c r="AQ931" s="63" t="str">
        <f t="shared" ca="1" si="281"/>
        <v/>
      </c>
      <c r="AR931" s="63" t="str">
        <f t="shared" ca="1" si="282"/>
        <v/>
      </c>
      <c r="AS931" s="63" t="str">
        <f t="shared" ca="1" si="283"/>
        <v/>
      </c>
      <c r="AT931" s="63" t="str">
        <f t="shared" ca="1" si="284"/>
        <v/>
      </c>
      <c r="AU931" s="63" t="str">
        <f t="shared" ca="1" si="285"/>
        <v/>
      </c>
      <c r="AV931" s="63" t="str">
        <f t="shared" ca="1" si="286"/>
        <v/>
      </c>
      <c r="AW931" s="63" t="str">
        <f t="shared" ca="1" si="287"/>
        <v/>
      </c>
      <c r="AX931" s="63" t="str">
        <f t="shared" ca="1" si="288"/>
        <v/>
      </c>
      <c r="BC931"/>
    </row>
    <row r="932" spans="1:55" ht="16.5" x14ac:dyDescent="0.15">
      <c r="A932" s="60" t="str">
        <f ca="1">IFERROR(MATCH('자료입력 및 결과표시'!$A$4,OFFSET($I$3,$A931,,1000),0)+$A931,"")</f>
        <v/>
      </c>
      <c r="B932" s="60" t="str">
        <f t="shared" ca="1" si="289"/>
        <v/>
      </c>
      <c r="H932" s="18">
        <f t="shared" si="272"/>
        <v>0</v>
      </c>
      <c r="I932" s="129"/>
      <c r="J932" s="130"/>
      <c r="K932" s="131"/>
      <c r="L932" s="132"/>
      <c r="M932" s="113"/>
      <c r="N932" s="114"/>
      <c r="O932" s="114"/>
      <c r="P932" s="114"/>
      <c r="Q932" s="114"/>
      <c r="R932" s="114"/>
      <c r="S932" s="115"/>
      <c r="T932" s="116"/>
      <c r="U932" s="133"/>
      <c r="V932" s="134"/>
      <c r="W932" s="135"/>
      <c r="X932" s="141">
        <f t="shared" si="273"/>
        <v>0</v>
      </c>
      <c r="Y932" s="142">
        <f t="shared" si="274"/>
        <v>0</v>
      </c>
      <c r="Z932" s="142">
        <f t="shared" si="275"/>
        <v>0</v>
      </c>
      <c r="AA932" s="143">
        <f t="shared" si="276"/>
        <v>0</v>
      </c>
      <c r="AC932" s="53">
        <f>IF(AND(NOT(X932=0),$I932='자료입력 및 결과표시'!$A$4,COUNTIF('업무중복도(데이터 입력)'!$M932:$S932,'자료입력 및 결과표시'!A$9)&gt;=1),1,0)</f>
        <v>0</v>
      </c>
      <c r="AD932" s="53">
        <f>IF(AND(NOT(Y932=0),$I932='자료입력 및 결과표시'!$A$4,COUNTIF('업무중복도(데이터 입력)'!$M932:$S932,'자료입력 및 결과표시'!B$9)&gt;=1),2,0)</f>
        <v>0</v>
      </c>
      <c r="AE932" s="53">
        <f>IF(AND(NOT(Z932=0),$I932='자료입력 및 결과표시'!$A$4,COUNTIF('업무중복도(데이터 입력)'!$M932:$S932,'자료입력 및 결과표시'!C$9)&gt;=1),3,0)</f>
        <v>0</v>
      </c>
      <c r="AF932" s="53">
        <f>IF(AND(NOT(AA932=0),$I932='자료입력 및 결과표시'!$A$4,COUNTIF('업무중복도(데이터 입력)'!$M932:$S932,'자료입력 및 결과표시'!D$9)&gt;=1),4,0)</f>
        <v>0</v>
      </c>
      <c r="AH932" s="20" t="str">
        <f t="shared" si="277"/>
        <v>\\\0</v>
      </c>
      <c r="AI932" s="20" t="str">
        <f t="shared" si="278"/>
        <v>\\\0</v>
      </c>
      <c r="AJ932" s="20" t="str">
        <f t="shared" si="279"/>
        <v>\\\0</v>
      </c>
      <c r="AK932" s="20" t="str">
        <f t="shared" si="280"/>
        <v>\\\0</v>
      </c>
      <c r="AM932" s="63" t="str">
        <f ca="1">IFERROR(MATCH('자료입력 및 결과표시'!$U$4,OFFSET($AH$3,$AM931,,1000),0)+$AM931,"")</f>
        <v/>
      </c>
      <c r="AN932" s="63" t="str">
        <f ca="1">IFERROR(MATCH('자료입력 및 결과표시'!$V$4,OFFSET($AI$3,$AN931,,1000),0)+$AN931,"")</f>
        <v/>
      </c>
      <c r="AO932" s="63" t="str">
        <f ca="1">IFERROR(MATCH('자료입력 및 결과표시'!$W$4,OFFSET($AJ$3,$AO931,,1000),0)+$AO931,"")</f>
        <v/>
      </c>
      <c r="AP932" s="63" t="str">
        <f ca="1">IFERROR(MATCH('자료입력 및 결과표시'!$X$4,OFFSET($AK$3,$AP931,,1000),0)+$AP931,"")</f>
        <v/>
      </c>
      <c r="AQ932" s="63" t="str">
        <f t="shared" ca="1" si="281"/>
        <v/>
      </c>
      <c r="AR932" s="63" t="str">
        <f t="shared" ca="1" si="282"/>
        <v/>
      </c>
      <c r="AS932" s="63" t="str">
        <f t="shared" ca="1" si="283"/>
        <v/>
      </c>
      <c r="AT932" s="63" t="str">
        <f t="shared" ca="1" si="284"/>
        <v/>
      </c>
      <c r="AU932" s="63" t="str">
        <f t="shared" ca="1" si="285"/>
        <v/>
      </c>
      <c r="AV932" s="63" t="str">
        <f t="shared" ca="1" si="286"/>
        <v/>
      </c>
      <c r="AW932" s="63" t="str">
        <f t="shared" ca="1" si="287"/>
        <v/>
      </c>
      <c r="AX932" s="63" t="str">
        <f t="shared" ca="1" si="288"/>
        <v/>
      </c>
      <c r="BC932"/>
    </row>
    <row r="933" spans="1:55" ht="16.5" x14ac:dyDescent="0.15">
      <c r="A933" s="60" t="str">
        <f ca="1">IFERROR(MATCH('자료입력 및 결과표시'!$A$4,OFFSET($I$3,$A932,,1000),0)+$A932,"")</f>
        <v/>
      </c>
      <c r="B933" s="60" t="str">
        <f t="shared" ca="1" si="289"/>
        <v/>
      </c>
      <c r="H933" s="18">
        <f t="shared" si="272"/>
        <v>0</v>
      </c>
      <c r="I933" s="129"/>
      <c r="J933" s="130"/>
      <c r="K933" s="131"/>
      <c r="L933" s="132"/>
      <c r="M933" s="113"/>
      <c r="N933" s="114"/>
      <c r="O933" s="114"/>
      <c r="P933" s="114"/>
      <c r="Q933" s="114"/>
      <c r="R933" s="114"/>
      <c r="S933" s="115"/>
      <c r="T933" s="116"/>
      <c r="U933" s="133"/>
      <c r="V933" s="134"/>
      <c r="W933" s="135"/>
      <c r="X933" s="141">
        <f t="shared" si="273"/>
        <v>0</v>
      </c>
      <c r="Y933" s="142">
        <f t="shared" si="274"/>
        <v>0</v>
      </c>
      <c r="Z933" s="142">
        <f t="shared" si="275"/>
        <v>0</v>
      </c>
      <c r="AA933" s="143">
        <f t="shared" si="276"/>
        <v>0</v>
      </c>
      <c r="AC933" s="53">
        <f>IF(AND(NOT(X933=0),$I933='자료입력 및 결과표시'!$A$4,COUNTIF('업무중복도(데이터 입력)'!$M933:$S933,'자료입력 및 결과표시'!A$9)&gt;=1),1,0)</f>
        <v>0</v>
      </c>
      <c r="AD933" s="53">
        <f>IF(AND(NOT(Y933=0),$I933='자료입력 및 결과표시'!$A$4,COUNTIF('업무중복도(데이터 입력)'!$M933:$S933,'자료입력 및 결과표시'!B$9)&gt;=1),2,0)</f>
        <v>0</v>
      </c>
      <c r="AE933" s="53">
        <f>IF(AND(NOT(Z933=0),$I933='자료입력 및 결과표시'!$A$4,COUNTIF('업무중복도(데이터 입력)'!$M933:$S933,'자료입력 및 결과표시'!C$9)&gt;=1),3,0)</f>
        <v>0</v>
      </c>
      <c r="AF933" s="53">
        <f>IF(AND(NOT(AA933=0),$I933='자료입력 및 결과표시'!$A$4,COUNTIF('업무중복도(데이터 입력)'!$M933:$S933,'자료입력 및 결과표시'!D$9)&gt;=1),4,0)</f>
        <v>0</v>
      </c>
      <c r="AH933" s="20" t="str">
        <f t="shared" si="277"/>
        <v>\\\0</v>
      </c>
      <c r="AI933" s="20" t="str">
        <f t="shared" si="278"/>
        <v>\\\0</v>
      </c>
      <c r="AJ933" s="20" t="str">
        <f t="shared" si="279"/>
        <v>\\\0</v>
      </c>
      <c r="AK933" s="20" t="str">
        <f t="shared" si="280"/>
        <v>\\\0</v>
      </c>
      <c r="AM933" s="63" t="str">
        <f ca="1">IFERROR(MATCH('자료입력 및 결과표시'!$U$4,OFFSET($AH$3,$AM932,,1000),0)+$AM932,"")</f>
        <v/>
      </c>
      <c r="AN933" s="63" t="str">
        <f ca="1">IFERROR(MATCH('자료입력 및 결과표시'!$V$4,OFFSET($AI$3,$AN932,,1000),0)+$AN932,"")</f>
        <v/>
      </c>
      <c r="AO933" s="63" t="str">
        <f ca="1">IFERROR(MATCH('자료입력 및 결과표시'!$W$4,OFFSET($AJ$3,$AO932,,1000),0)+$AO932,"")</f>
        <v/>
      </c>
      <c r="AP933" s="63" t="str">
        <f ca="1">IFERROR(MATCH('자료입력 및 결과표시'!$X$4,OFFSET($AK$3,$AP932,,1000),0)+$AP932,"")</f>
        <v/>
      </c>
      <c r="AQ933" s="63" t="str">
        <f t="shared" ca="1" si="281"/>
        <v/>
      </c>
      <c r="AR933" s="63" t="str">
        <f t="shared" ca="1" si="282"/>
        <v/>
      </c>
      <c r="AS933" s="63" t="str">
        <f t="shared" ca="1" si="283"/>
        <v/>
      </c>
      <c r="AT933" s="63" t="str">
        <f t="shared" ca="1" si="284"/>
        <v/>
      </c>
      <c r="AU933" s="63" t="str">
        <f t="shared" ca="1" si="285"/>
        <v/>
      </c>
      <c r="AV933" s="63" t="str">
        <f t="shared" ca="1" si="286"/>
        <v/>
      </c>
      <c r="AW933" s="63" t="str">
        <f t="shared" ca="1" si="287"/>
        <v/>
      </c>
      <c r="AX933" s="63" t="str">
        <f t="shared" ca="1" si="288"/>
        <v/>
      </c>
      <c r="BC933"/>
    </row>
    <row r="934" spans="1:55" ht="16.5" x14ac:dyDescent="0.15">
      <c r="A934" s="60" t="str">
        <f ca="1">IFERROR(MATCH('자료입력 및 결과표시'!$A$4,OFFSET($I$3,$A933,,1000),0)+$A933,"")</f>
        <v/>
      </c>
      <c r="B934" s="60" t="str">
        <f t="shared" ca="1" si="289"/>
        <v/>
      </c>
      <c r="H934" s="18">
        <f t="shared" si="272"/>
        <v>0</v>
      </c>
      <c r="I934" s="129"/>
      <c r="J934" s="130"/>
      <c r="K934" s="131"/>
      <c r="L934" s="132"/>
      <c r="M934" s="113"/>
      <c r="N934" s="114"/>
      <c r="O934" s="114"/>
      <c r="P934" s="114"/>
      <c r="Q934" s="114"/>
      <c r="R934" s="114"/>
      <c r="S934" s="115"/>
      <c r="T934" s="116"/>
      <c r="U934" s="133"/>
      <c r="V934" s="134"/>
      <c r="W934" s="135"/>
      <c r="X934" s="141">
        <f t="shared" si="273"/>
        <v>0</v>
      </c>
      <c r="Y934" s="142">
        <f t="shared" si="274"/>
        <v>0</v>
      </c>
      <c r="Z934" s="142">
        <f t="shared" si="275"/>
        <v>0</v>
      </c>
      <c r="AA934" s="143">
        <f t="shared" si="276"/>
        <v>0</v>
      </c>
      <c r="AC934" s="53">
        <f>IF(AND(NOT(X934=0),$I934='자료입력 및 결과표시'!$A$4,COUNTIF('업무중복도(데이터 입력)'!$M934:$S934,'자료입력 및 결과표시'!A$9)&gt;=1),1,0)</f>
        <v>0</v>
      </c>
      <c r="AD934" s="53">
        <f>IF(AND(NOT(Y934=0),$I934='자료입력 및 결과표시'!$A$4,COUNTIF('업무중복도(데이터 입력)'!$M934:$S934,'자료입력 및 결과표시'!B$9)&gt;=1),2,0)</f>
        <v>0</v>
      </c>
      <c r="AE934" s="53">
        <f>IF(AND(NOT(Z934=0),$I934='자료입력 및 결과표시'!$A$4,COUNTIF('업무중복도(데이터 입력)'!$M934:$S934,'자료입력 및 결과표시'!C$9)&gt;=1),3,0)</f>
        <v>0</v>
      </c>
      <c r="AF934" s="53">
        <f>IF(AND(NOT(AA934=0),$I934='자료입력 및 결과표시'!$A$4,COUNTIF('업무중복도(데이터 입력)'!$M934:$S934,'자료입력 및 결과표시'!D$9)&gt;=1),4,0)</f>
        <v>0</v>
      </c>
      <c r="AH934" s="20" t="str">
        <f t="shared" si="277"/>
        <v>\\\0</v>
      </c>
      <c r="AI934" s="20" t="str">
        <f t="shared" si="278"/>
        <v>\\\0</v>
      </c>
      <c r="AJ934" s="20" t="str">
        <f t="shared" si="279"/>
        <v>\\\0</v>
      </c>
      <c r="AK934" s="20" t="str">
        <f t="shared" si="280"/>
        <v>\\\0</v>
      </c>
      <c r="AM934" s="63" t="str">
        <f ca="1">IFERROR(MATCH('자료입력 및 결과표시'!$U$4,OFFSET($AH$3,$AM933,,1000),0)+$AM933,"")</f>
        <v/>
      </c>
      <c r="AN934" s="63" t="str">
        <f ca="1">IFERROR(MATCH('자료입력 및 결과표시'!$V$4,OFFSET($AI$3,$AN933,,1000),0)+$AN933,"")</f>
        <v/>
      </c>
      <c r="AO934" s="63" t="str">
        <f ca="1">IFERROR(MATCH('자료입력 및 결과표시'!$W$4,OFFSET($AJ$3,$AO933,,1000),0)+$AO933,"")</f>
        <v/>
      </c>
      <c r="AP934" s="63" t="str">
        <f ca="1">IFERROR(MATCH('자료입력 및 결과표시'!$X$4,OFFSET($AK$3,$AP933,,1000),0)+$AP933,"")</f>
        <v/>
      </c>
      <c r="AQ934" s="63" t="str">
        <f t="shared" ca="1" si="281"/>
        <v/>
      </c>
      <c r="AR934" s="63" t="str">
        <f t="shared" ca="1" si="282"/>
        <v/>
      </c>
      <c r="AS934" s="63" t="str">
        <f t="shared" ca="1" si="283"/>
        <v/>
      </c>
      <c r="AT934" s="63" t="str">
        <f t="shared" ca="1" si="284"/>
        <v/>
      </c>
      <c r="AU934" s="63" t="str">
        <f t="shared" ca="1" si="285"/>
        <v/>
      </c>
      <c r="AV934" s="63" t="str">
        <f t="shared" ca="1" si="286"/>
        <v/>
      </c>
      <c r="AW934" s="63" t="str">
        <f t="shared" ca="1" si="287"/>
        <v/>
      </c>
      <c r="AX934" s="63" t="str">
        <f t="shared" ca="1" si="288"/>
        <v/>
      </c>
      <c r="BC934"/>
    </row>
    <row r="935" spans="1:55" ht="16.5" x14ac:dyDescent="0.15">
      <c r="A935" s="60" t="str">
        <f ca="1">IFERROR(MATCH('자료입력 및 결과표시'!$A$4,OFFSET($I$3,$A934,,1000),0)+$A934,"")</f>
        <v/>
      </c>
      <c r="B935" s="60" t="str">
        <f t="shared" ca="1" si="289"/>
        <v/>
      </c>
      <c r="H935" s="18">
        <f t="shared" si="272"/>
        <v>0</v>
      </c>
      <c r="I935" s="129"/>
      <c r="J935" s="130"/>
      <c r="K935" s="131"/>
      <c r="L935" s="132"/>
      <c r="M935" s="113"/>
      <c r="N935" s="114"/>
      <c r="O935" s="114"/>
      <c r="P935" s="114"/>
      <c r="Q935" s="114"/>
      <c r="R935" s="114"/>
      <c r="S935" s="115"/>
      <c r="T935" s="116"/>
      <c r="U935" s="133"/>
      <c r="V935" s="134"/>
      <c r="W935" s="135"/>
      <c r="X935" s="141">
        <f t="shared" si="273"/>
        <v>0</v>
      </c>
      <c r="Y935" s="142">
        <f t="shared" si="274"/>
        <v>0</v>
      </c>
      <c r="Z935" s="142">
        <f t="shared" si="275"/>
        <v>0</v>
      </c>
      <c r="AA935" s="143">
        <f t="shared" si="276"/>
        <v>0</v>
      </c>
      <c r="AC935" s="53">
        <f>IF(AND(NOT(X935=0),$I935='자료입력 및 결과표시'!$A$4,COUNTIF('업무중복도(데이터 입력)'!$M935:$S935,'자료입력 및 결과표시'!A$9)&gt;=1),1,0)</f>
        <v>0</v>
      </c>
      <c r="AD935" s="53">
        <f>IF(AND(NOT(Y935=0),$I935='자료입력 및 결과표시'!$A$4,COUNTIF('업무중복도(데이터 입력)'!$M935:$S935,'자료입력 및 결과표시'!B$9)&gt;=1),2,0)</f>
        <v>0</v>
      </c>
      <c r="AE935" s="53">
        <f>IF(AND(NOT(Z935=0),$I935='자료입력 및 결과표시'!$A$4,COUNTIF('업무중복도(데이터 입력)'!$M935:$S935,'자료입력 및 결과표시'!C$9)&gt;=1),3,0)</f>
        <v>0</v>
      </c>
      <c r="AF935" s="53">
        <f>IF(AND(NOT(AA935=0),$I935='자료입력 및 결과표시'!$A$4,COUNTIF('업무중복도(데이터 입력)'!$M935:$S935,'자료입력 및 결과표시'!D$9)&gt;=1),4,0)</f>
        <v>0</v>
      </c>
      <c r="AH935" s="20" t="str">
        <f t="shared" si="277"/>
        <v>\\\0</v>
      </c>
      <c r="AI935" s="20" t="str">
        <f t="shared" si="278"/>
        <v>\\\0</v>
      </c>
      <c r="AJ935" s="20" t="str">
        <f t="shared" si="279"/>
        <v>\\\0</v>
      </c>
      <c r="AK935" s="20" t="str">
        <f t="shared" si="280"/>
        <v>\\\0</v>
      </c>
      <c r="AM935" s="63" t="str">
        <f ca="1">IFERROR(MATCH('자료입력 및 결과표시'!$U$4,OFFSET($AH$3,$AM934,,1000),0)+$AM934,"")</f>
        <v/>
      </c>
      <c r="AN935" s="63" t="str">
        <f ca="1">IFERROR(MATCH('자료입력 및 결과표시'!$V$4,OFFSET($AI$3,$AN934,,1000),0)+$AN934,"")</f>
        <v/>
      </c>
      <c r="AO935" s="63" t="str">
        <f ca="1">IFERROR(MATCH('자료입력 및 결과표시'!$W$4,OFFSET($AJ$3,$AO934,,1000),0)+$AO934,"")</f>
        <v/>
      </c>
      <c r="AP935" s="63" t="str">
        <f ca="1">IFERROR(MATCH('자료입력 및 결과표시'!$X$4,OFFSET($AK$3,$AP934,,1000),0)+$AP934,"")</f>
        <v/>
      </c>
      <c r="AQ935" s="63" t="str">
        <f t="shared" ca="1" si="281"/>
        <v/>
      </c>
      <c r="AR935" s="63" t="str">
        <f t="shared" ca="1" si="282"/>
        <v/>
      </c>
      <c r="AS935" s="63" t="str">
        <f t="shared" ca="1" si="283"/>
        <v/>
      </c>
      <c r="AT935" s="63" t="str">
        <f t="shared" ca="1" si="284"/>
        <v/>
      </c>
      <c r="AU935" s="63" t="str">
        <f t="shared" ca="1" si="285"/>
        <v/>
      </c>
      <c r="AV935" s="63" t="str">
        <f t="shared" ca="1" si="286"/>
        <v/>
      </c>
      <c r="AW935" s="63" t="str">
        <f t="shared" ca="1" si="287"/>
        <v/>
      </c>
      <c r="AX935" s="63" t="str">
        <f t="shared" ca="1" si="288"/>
        <v/>
      </c>
      <c r="BC935"/>
    </row>
    <row r="936" spans="1:55" ht="16.5" x14ac:dyDescent="0.15">
      <c r="A936" s="60" t="str">
        <f ca="1">IFERROR(MATCH('자료입력 및 결과표시'!$A$4,OFFSET($I$3,$A935,,1000),0)+$A935,"")</f>
        <v/>
      </c>
      <c r="B936" s="60" t="str">
        <f t="shared" ca="1" si="289"/>
        <v/>
      </c>
      <c r="H936" s="18">
        <f t="shared" si="272"/>
        <v>0</v>
      </c>
      <c r="I936" s="129"/>
      <c r="J936" s="130"/>
      <c r="K936" s="131"/>
      <c r="L936" s="132"/>
      <c r="M936" s="113"/>
      <c r="N936" s="114"/>
      <c r="O936" s="114"/>
      <c r="P936" s="114"/>
      <c r="Q936" s="114"/>
      <c r="R936" s="114"/>
      <c r="S936" s="115"/>
      <c r="T936" s="116"/>
      <c r="U936" s="133"/>
      <c r="V936" s="134"/>
      <c r="W936" s="135"/>
      <c r="X936" s="141">
        <f t="shared" si="273"/>
        <v>0</v>
      </c>
      <c r="Y936" s="142">
        <f t="shared" si="274"/>
        <v>0</v>
      </c>
      <c r="Z936" s="142">
        <f t="shared" si="275"/>
        <v>0</v>
      </c>
      <c r="AA936" s="143">
        <f t="shared" si="276"/>
        <v>0</v>
      </c>
      <c r="AC936" s="53">
        <f>IF(AND(NOT(X936=0),$I936='자료입력 및 결과표시'!$A$4,COUNTIF('업무중복도(데이터 입력)'!$M936:$S936,'자료입력 및 결과표시'!A$9)&gt;=1),1,0)</f>
        <v>0</v>
      </c>
      <c r="AD936" s="53">
        <f>IF(AND(NOT(Y936=0),$I936='자료입력 및 결과표시'!$A$4,COUNTIF('업무중복도(데이터 입력)'!$M936:$S936,'자료입력 및 결과표시'!B$9)&gt;=1),2,0)</f>
        <v>0</v>
      </c>
      <c r="AE936" s="53">
        <f>IF(AND(NOT(Z936=0),$I936='자료입력 및 결과표시'!$A$4,COUNTIF('업무중복도(데이터 입력)'!$M936:$S936,'자료입력 및 결과표시'!C$9)&gt;=1),3,0)</f>
        <v>0</v>
      </c>
      <c r="AF936" s="53">
        <f>IF(AND(NOT(AA936=0),$I936='자료입력 및 결과표시'!$A$4,COUNTIF('업무중복도(데이터 입력)'!$M936:$S936,'자료입력 및 결과표시'!D$9)&gt;=1),4,0)</f>
        <v>0</v>
      </c>
      <c r="AH936" s="20" t="str">
        <f t="shared" si="277"/>
        <v>\\\0</v>
      </c>
      <c r="AI936" s="20" t="str">
        <f t="shared" si="278"/>
        <v>\\\0</v>
      </c>
      <c r="AJ936" s="20" t="str">
        <f t="shared" si="279"/>
        <v>\\\0</v>
      </c>
      <c r="AK936" s="20" t="str">
        <f t="shared" si="280"/>
        <v>\\\0</v>
      </c>
      <c r="AM936" s="63" t="str">
        <f ca="1">IFERROR(MATCH('자료입력 및 결과표시'!$U$4,OFFSET($AH$3,$AM935,,1000),0)+$AM935,"")</f>
        <v/>
      </c>
      <c r="AN936" s="63" t="str">
        <f ca="1">IFERROR(MATCH('자료입력 및 결과표시'!$V$4,OFFSET($AI$3,$AN935,,1000),0)+$AN935,"")</f>
        <v/>
      </c>
      <c r="AO936" s="63" t="str">
        <f ca="1">IFERROR(MATCH('자료입력 및 결과표시'!$W$4,OFFSET($AJ$3,$AO935,,1000),0)+$AO935,"")</f>
        <v/>
      </c>
      <c r="AP936" s="63" t="str">
        <f ca="1">IFERROR(MATCH('자료입력 및 결과표시'!$X$4,OFFSET($AK$3,$AP935,,1000),0)+$AP935,"")</f>
        <v/>
      </c>
      <c r="AQ936" s="63" t="str">
        <f t="shared" ca="1" si="281"/>
        <v/>
      </c>
      <c r="AR936" s="63" t="str">
        <f t="shared" ca="1" si="282"/>
        <v/>
      </c>
      <c r="AS936" s="63" t="str">
        <f t="shared" ca="1" si="283"/>
        <v/>
      </c>
      <c r="AT936" s="63" t="str">
        <f t="shared" ca="1" si="284"/>
        <v/>
      </c>
      <c r="AU936" s="63" t="str">
        <f t="shared" ca="1" si="285"/>
        <v/>
      </c>
      <c r="AV936" s="63" t="str">
        <f t="shared" ca="1" si="286"/>
        <v/>
      </c>
      <c r="AW936" s="63" t="str">
        <f t="shared" ca="1" si="287"/>
        <v/>
      </c>
      <c r="AX936" s="63" t="str">
        <f t="shared" ca="1" si="288"/>
        <v/>
      </c>
      <c r="BC936"/>
    </row>
    <row r="937" spans="1:55" ht="16.5" x14ac:dyDescent="0.15">
      <c r="A937" s="60" t="str">
        <f ca="1">IFERROR(MATCH('자료입력 및 결과표시'!$A$4,OFFSET($I$3,$A936,,1000),0)+$A936,"")</f>
        <v/>
      </c>
      <c r="B937" s="60" t="str">
        <f t="shared" ca="1" si="289"/>
        <v/>
      </c>
      <c r="H937" s="18">
        <f t="shared" si="272"/>
        <v>0</v>
      </c>
      <c r="I937" s="129"/>
      <c r="J937" s="130"/>
      <c r="K937" s="131"/>
      <c r="L937" s="132"/>
      <c r="M937" s="113"/>
      <c r="N937" s="114"/>
      <c r="O937" s="114"/>
      <c r="P937" s="114"/>
      <c r="Q937" s="114"/>
      <c r="R937" s="114"/>
      <c r="S937" s="115"/>
      <c r="T937" s="116"/>
      <c r="U937" s="133"/>
      <c r="V937" s="134"/>
      <c r="W937" s="135"/>
      <c r="X937" s="141">
        <f t="shared" si="273"/>
        <v>0</v>
      </c>
      <c r="Y937" s="142">
        <f t="shared" si="274"/>
        <v>0</v>
      </c>
      <c r="Z937" s="142">
        <f t="shared" si="275"/>
        <v>0</v>
      </c>
      <c r="AA937" s="143">
        <f t="shared" si="276"/>
        <v>0</v>
      </c>
      <c r="AC937" s="53">
        <f>IF(AND(NOT(X937=0),$I937='자료입력 및 결과표시'!$A$4,COUNTIF('업무중복도(데이터 입력)'!$M937:$S937,'자료입력 및 결과표시'!A$9)&gt;=1),1,0)</f>
        <v>0</v>
      </c>
      <c r="AD937" s="53">
        <f>IF(AND(NOT(Y937=0),$I937='자료입력 및 결과표시'!$A$4,COUNTIF('업무중복도(데이터 입력)'!$M937:$S937,'자료입력 및 결과표시'!B$9)&gt;=1),2,0)</f>
        <v>0</v>
      </c>
      <c r="AE937" s="53">
        <f>IF(AND(NOT(Z937=0),$I937='자료입력 및 결과표시'!$A$4,COUNTIF('업무중복도(데이터 입력)'!$M937:$S937,'자료입력 및 결과표시'!C$9)&gt;=1),3,0)</f>
        <v>0</v>
      </c>
      <c r="AF937" s="53">
        <f>IF(AND(NOT(AA937=0),$I937='자료입력 및 결과표시'!$A$4,COUNTIF('업무중복도(데이터 입력)'!$M937:$S937,'자료입력 및 결과표시'!D$9)&gt;=1),4,0)</f>
        <v>0</v>
      </c>
      <c r="AH937" s="20" t="str">
        <f t="shared" si="277"/>
        <v>\\\0</v>
      </c>
      <c r="AI937" s="20" t="str">
        <f t="shared" si="278"/>
        <v>\\\0</v>
      </c>
      <c r="AJ937" s="20" t="str">
        <f t="shared" si="279"/>
        <v>\\\0</v>
      </c>
      <c r="AK937" s="20" t="str">
        <f t="shared" si="280"/>
        <v>\\\0</v>
      </c>
      <c r="AM937" s="63" t="str">
        <f ca="1">IFERROR(MATCH('자료입력 및 결과표시'!$U$4,OFFSET($AH$3,$AM936,,1000),0)+$AM936,"")</f>
        <v/>
      </c>
      <c r="AN937" s="63" t="str">
        <f ca="1">IFERROR(MATCH('자료입력 및 결과표시'!$V$4,OFFSET($AI$3,$AN936,,1000),0)+$AN936,"")</f>
        <v/>
      </c>
      <c r="AO937" s="63" t="str">
        <f ca="1">IFERROR(MATCH('자료입력 및 결과표시'!$W$4,OFFSET($AJ$3,$AO936,,1000),0)+$AO936,"")</f>
        <v/>
      </c>
      <c r="AP937" s="63" t="str">
        <f ca="1">IFERROR(MATCH('자료입력 및 결과표시'!$X$4,OFFSET($AK$3,$AP936,,1000),0)+$AP936,"")</f>
        <v/>
      </c>
      <c r="AQ937" s="63" t="str">
        <f t="shared" ca="1" si="281"/>
        <v/>
      </c>
      <c r="AR937" s="63" t="str">
        <f t="shared" ca="1" si="282"/>
        <v/>
      </c>
      <c r="AS937" s="63" t="str">
        <f t="shared" ca="1" si="283"/>
        <v/>
      </c>
      <c r="AT937" s="63" t="str">
        <f t="shared" ca="1" si="284"/>
        <v/>
      </c>
      <c r="AU937" s="63" t="str">
        <f t="shared" ca="1" si="285"/>
        <v/>
      </c>
      <c r="AV937" s="63" t="str">
        <f t="shared" ca="1" si="286"/>
        <v/>
      </c>
      <c r="AW937" s="63" t="str">
        <f t="shared" ca="1" si="287"/>
        <v/>
      </c>
      <c r="AX937" s="63" t="str">
        <f t="shared" ca="1" si="288"/>
        <v/>
      </c>
      <c r="BC937"/>
    </row>
    <row r="938" spans="1:55" ht="16.5" x14ac:dyDescent="0.15">
      <c r="A938" s="60" t="str">
        <f ca="1">IFERROR(MATCH('자료입력 및 결과표시'!$A$4,OFFSET($I$3,$A937,,1000),0)+$A937,"")</f>
        <v/>
      </c>
      <c r="B938" s="60" t="str">
        <f t="shared" ca="1" si="289"/>
        <v/>
      </c>
      <c r="H938" s="18">
        <f t="shared" si="272"/>
        <v>0</v>
      </c>
      <c r="I938" s="129"/>
      <c r="J938" s="130"/>
      <c r="K938" s="131"/>
      <c r="L938" s="132"/>
      <c r="M938" s="113"/>
      <c r="N938" s="114"/>
      <c r="O938" s="114"/>
      <c r="P938" s="114"/>
      <c r="Q938" s="114"/>
      <c r="R938" s="114"/>
      <c r="S938" s="115"/>
      <c r="T938" s="116"/>
      <c r="U938" s="133"/>
      <c r="V938" s="134"/>
      <c r="W938" s="135"/>
      <c r="X938" s="141">
        <f t="shared" si="273"/>
        <v>0</v>
      </c>
      <c r="Y938" s="142">
        <f t="shared" si="274"/>
        <v>0</v>
      </c>
      <c r="Z938" s="142">
        <f t="shared" si="275"/>
        <v>0</v>
      </c>
      <c r="AA938" s="143">
        <f t="shared" si="276"/>
        <v>0</v>
      </c>
      <c r="AC938" s="53">
        <f>IF(AND(NOT(X938=0),$I938='자료입력 및 결과표시'!$A$4,COUNTIF('업무중복도(데이터 입력)'!$M938:$S938,'자료입력 및 결과표시'!A$9)&gt;=1),1,0)</f>
        <v>0</v>
      </c>
      <c r="AD938" s="53">
        <f>IF(AND(NOT(Y938=0),$I938='자료입력 및 결과표시'!$A$4,COUNTIF('업무중복도(데이터 입력)'!$M938:$S938,'자료입력 및 결과표시'!B$9)&gt;=1),2,0)</f>
        <v>0</v>
      </c>
      <c r="AE938" s="53">
        <f>IF(AND(NOT(Z938=0),$I938='자료입력 및 결과표시'!$A$4,COUNTIF('업무중복도(데이터 입력)'!$M938:$S938,'자료입력 및 결과표시'!C$9)&gt;=1),3,0)</f>
        <v>0</v>
      </c>
      <c r="AF938" s="53">
        <f>IF(AND(NOT(AA938=0),$I938='자료입력 및 결과표시'!$A$4,COUNTIF('업무중복도(데이터 입력)'!$M938:$S938,'자료입력 및 결과표시'!D$9)&gt;=1),4,0)</f>
        <v>0</v>
      </c>
      <c r="AH938" s="20" t="str">
        <f t="shared" si="277"/>
        <v>\\\0</v>
      </c>
      <c r="AI938" s="20" t="str">
        <f t="shared" si="278"/>
        <v>\\\0</v>
      </c>
      <c r="AJ938" s="20" t="str">
        <f t="shared" si="279"/>
        <v>\\\0</v>
      </c>
      <c r="AK938" s="20" t="str">
        <f t="shared" si="280"/>
        <v>\\\0</v>
      </c>
      <c r="AM938" s="63" t="str">
        <f ca="1">IFERROR(MATCH('자료입력 및 결과표시'!$U$4,OFFSET($AH$3,$AM937,,1000),0)+$AM937,"")</f>
        <v/>
      </c>
      <c r="AN938" s="63" t="str">
        <f ca="1">IFERROR(MATCH('자료입력 및 결과표시'!$V$4,OFFSET($AI$3,$AN937,,1000),0)+$AN937,"")</f>
        <v/>
      </c>
      <c r="AO938" s="63" t="str">
        <f ca="1">IFERROR(MATCH('자료입력 및 결과표시'!$W$4,OFFSET($AJ$3,$AO937,,1000),0)+$AO937,"")</f>
        <v/>
      </c>
      <c r="AP938" s="63" t="str">
        <f ca="1">IFERROR(MATCH('자료입력 및 결과표시'!$X$4,OFFSET($AK$3,$AP937,,1000),0)+$AP937,"")</f>
        <v/>
      </c>
      <c r="AQ938" s="63" t="str">
        <f t="shared" ca="1" si="281"/>
        <v/>
      </c>
      <c r="AR938" s="63" t="str">
        <f t="shared" ca="1" si="282"/>
        <v/>
      </c>
      <c r="AS938" s="63" t="str">
        <f t="shared" ca="1" si="283"/>
        <v/>
      </c>
      <c r="AT938" s="63" t="str">
        <f t="shared" ca="1" si="284"/>
        <v/>
      </c>
      <c r="AU938" s="63" t="str">
        <f t="shared" ca="1" si="285"/>
        <v/>
      </c>
      <c r="AV938" s="63" t="str">
        <f t="shared" ca="1" si="286"/>
        <v/>
      </c>
      <c r="AW938" s="63" t="str">
        <f t="shared" ca="1" si="287"/>
        <v/>
      </c>
      <c r="AX938" s="63" t="str">
        <f t="shared" ca="1" si="288"/>
        <v/>
      </c>
      <c r="BC938"/>
    </row>
    <row r="939" spans="1:55" ht="16.5" x14ac:dyDescent="0.15">
      <c r="A939" s="60" t="str">
        <f ca="1">IFERROR(MATCH('자료입력 및 결과표시'!$A$4,OFFSET($I$3,$A938,,1000),0)+$A938,"")</f>
        <v/>
      </c>
      <c r="B939" s="60" t="str">
        <f t="shared" ca="1" si="289"/>
        <v/>
      </c>
      <c r="H939" s="18">
        <f t="shared" si="272"/>
        <v>0</v>
      </c>
      <c r="I939" s="129"/>
      <c r="J939" s="130"/>
      <c r="K939" s="131"/>
      <c r="L939" s="132"/>
      <c r="M939" s="113"/>
      <c r="N939" s="114"/>
      <c r="O939" s="114"/>
      <c r="P939" s="114"/>
      <c r="Q939" s="114"/>
      <c r="R939" s="114"/>
      <c r="S939" s="115"/>
      <c r="T939" s="116"/>
      <c r="U939" s="133"/>
      <c r="V939" s="134"/>
      <c r="W939" s="135"/>
      <c r="X939" s="141">
        <f t="shared" si="273"/>
        <v>0</v>
      </c>
      <c r="Y939" s="142">
        <f t="shared" si="274"/>
        <v>0</v>
      </c>
      <c r="Z939" s="142">
        <f t="shared" si="275"/>
        <v>0</v>
      </c>
      <c r="AA939" s="143">
        <f t="shared" si="276"/>
        <v>0</v>
      </c>
      <c r="AC939" s="53">
        <f>IF(AND(NOT(X939=0),$I939='자료입력 및 결과표시'!$A$4,COUNTIF('업무중복도(데이터 입력)'!$M939:$S939,'자료입력 및 결과표시'!A$9)&gt;=1),1,0)</f>
        <v>0</v>
      </c>
      <c r="AD939" s="53">
        <f>IF(AND(NOT(Y939=0),$I939='자료입력 및 결과표시'!$A$4,COUNTIF('업무중복도(데이터 입력)'!$M939:$S939,'자료입력 및 결과표시'!B$9)&gt;=1),2,0)</f>
        <v>0</v>
      </c>
      <c r="AE939" s="53">
        <f>IF(AND(NOT(Z939=0),$I939='자료입력 및 결과표시'!$A$4,COUNTIF('업무중복도(데이터 입력)'!$M939:$S939,'자료입력 및 결과표시'!C$9)&gt;=1),3,0)</f>
        <v>0</v>
      </c>
      <c r="AF939" s="53">
        <f>IF(AND(NOT(AA939=0),$I939='자료입력 및 결과표시'!$A$4,COUNTIF('업무중복도(데이터 입력)'!$M939:$S939,'자료입력 및 결과표시'!D$9)&gt;=1),4,0)</f>
        <v>0</v>
      </c>
      <c r="AH939" s="20" t="str">
        <f t="shared" si="277"/>
        <v>\\\0</v>
      </c>
      <c r="AI939" s="20" t="str">
        <f t="shared" si="278"/>
        <v>\\\0</v>
      </c>
      <c r="AJ939" s="20" t="str">
        <f t="shared" si="279"/>
        <v>\\\0</v>
      </c>
      <c r="AK939" s="20" t="str">
        <f t="shared" si="280"/>
        <v>\\\0</v>
      </c>
      <c r="AM939" s="63" t="str">
        <f ca="1">IFERROR(MATCH('자료입력 및 결과표시'!$U$4,OFFSET($AH$3,$AM938,,1000),0)+$AM938,"")</f>
        <v/>
      </c>
      <c r="AN939" s="63" t="str">
        <f ca="1">IFERROR(MATCH('자료입력 및 결과표시'!$V$4,OFFSET($AI$3,$AN938,,1000),0)+$AN938,"")</f>
        <v/>
      </c>
      <c r="AO939" s="63" t="str">
        <f ca="1">IFERROR(MATCH('자료입력 및 결과표시'!$W$4,OFFSET($AJ$3,$AO938,,1000),0)+$AO938,"")</f>
        <v/>
      </c>
      <c r="AP939" s="63" t="str">
        <f ca="1">IFERROR(MATCH('자료입력 및 결과표시'!$X$4,OFFSET($AK$3,$AP938,,1000),0)+$AP938,"")</f>
        <v/>
      </c>
      <c r="AQ939" s="63" t="str">
        <f t="shared" ca="1" si="281"/>
        <v/>
      </c>
      <c r="AR939" s="63" t="str">
        <f t="shared" ca="1" si="282"/>
        <v/>
      </c>
      <c r="AS939" s="63" t="str">
        <f t="shared" ca="1" si="283"/>
        <v/>
      </c>
      <c r="AT939" s="63" t="str">
        <f t="shared" ca="1" si="284"/>
        <v/>
      </c>
      <c r="AU939" s="63" t="str">
        <f t="shared" ca="1" si="285"/>
        <v/>
      </c>
      <c r="AV939" s="63" t="str">
        <f t="shared" ca="1" si="286"/>
        <v/>
      </c>
      <c r="AW939" s="63" t="str">
        <f t="shared" ca="1" si="287"/>
        <v/>
      </c>
      <c r="AX939" s="63" t="str">
        <f t="shared" ca="1" si="288"/>
        <v/>
      </c>
      <c r="BC939"/>
    </row>
    <row r="940" spans="1:55" ht="16.5" x14ac:dyDescent="0.15">
      <c r="A940" s="60" t="str">
        <f ca="1">IFERROR(MATCH('자료입력 및 결과표시'!$A$4,OFFSET($I$3,$A939,,1000),0)+$A939,"")</f>
        <v/>
      </c>
      <c r="B940" s="60" t="str">
        <f t="shared" ca="1" si="289"/>
        <v/>
      </c>
      <c r="H940" s="18">
        <f t="shared" si="272"/>
        <v>0</v>
      </c>
      <c r="I940" s="129"/>
      <c r="J940" s="130"/>
      <c r="K940" s="131"/>
      <c r="L940" s="132"/>
      <c r="M940" s="113"/>
      <c r="N940" s="114"/>
      <c r="O940" s="114"/>
      <c r="P940" s="114"/>
      <c r="Q940" s="114"/>
      <c r="R940" s="114"/>
      <c r="S940" s="115"/>
      <c r="T940" s="116"/>
      <c r="U940" s="133"/>
      <c r="V940" s="134"/>
      <c r="W940" s="135"/>
      <c r="X940" s="141">
        <f t="shared" si="273"/>
        <v>0</v>
      </c>
      <c r="Y940" s="142">
        <f t="shared" si="274"/>
        <v>0</v>
      </c>
      <c r="Z940" s="142">
        <f t="shared" si="275"/>
        <v>0</v>
      </c>
      <c r="AA940" s="143">
        <f t="shared" si="276"/>
        <v>0</v>
      </c>
      <c r="AC940" s="53">
        <f>IF(AND(NOT(X940=0),$I940='자료입력 및 결과표시'!$A$4,COUNTIF('업무중복도(데이터 입력)'!$M940:$S940,'자료입력 및 결과표시'!A$9)&gt;=1),1,0)</f>
        <v>0</v>
      </c>
      <c r="AD940" s="53">
        <f>IF(AND(NOT(Y940=0),$I940='자료입력 및 결과표시'!$A$4,COUNTIF('업무중복도(데이터 입력)'!$M940:$S940,'자료입력 및 결과표시'!B$9)&gt;=1),2,0)</f>
        <v>0</v>
      </c>
      <c r="AE940" s="53">
        <f>IF(AND(NOT(Z940=0),$I940='자료입력 및 결과표시'!$A$4,COUNTIF('업무중복도(데이터 입력)'!$M940:$S940,'자료입력 및 결과표시'!C$9)&gt;=1),3,0)</f>
        <v>0</v>
      </c>
      <c r="AF940" s="53">
        <f>IF(AND(NOT(AA940=0),$I940='자료입력 및 결과표시'!$A$4,COUNTIF('업무중복도(데이터 입력)'!$M940:$S940,'자료입력 및 결과표시'!D$9)&gt;=1),4,0)</f>
        <v>0</v>
      </c>
      <c r="AH940" s="20" t="str">
        <f t="shared" si="277"/>
        <v>\\\0</v>
      </c>
      <c r="AI940" s="20" t="str">
        <f t="shared" si="278"/>
        <v>\\\0</v>
      </c>
      <c r="AJ940" s="20" t="str">
        <f t="shared" si="279"/>
        <v>\\\0</v>
      </c>
      <c r="AK940" s="20" t="str">
        <f t="shared" si="280"/>
        <v>\\\0</v>
      </c>
      <c r="AM940" s="63" t="str">
        <f ca="1">IFERROR(MATCH('자료입력 및 결과표시'!$U$4,OFFSET($AH$3,$AM939,,1000),0)+$AM939,"")</f>
        <v/>
      </c>
      <c r="AN940" s="63" t="str">
        <f ca="1">IFERROR(MATCH('자료입력 및 결과표시'!$V$4,OFFSET($AI$3,$AN939,,1000),0)+$AN939,"")</f>
        <v/>
      </c>
      <c r="AO940" s="63" t="str">
        <f ca="1">IFERROR(MATCH('자료입력 및 결과표시'!$W$4,OFFSET($AJ$3,$AO939,,1000),0)+$AO939,"")</f>
        <v/>
      </c>
      <c r="AP940" s="63" t="str">
        <f ca="1">IFERROR(MATCH('자료입력 및 결과표시'!$X$4,OFFSET($AK$3,$AP939,,1000),0)+$AP939,"")</f>
        <v/>
      </c>
      <c r="AQ940" s="63" t="str">
        <f t="shared" ca="1" si="281"/>
        <v/>
      </c>
      <c r="AR940" s="63" t="str">
        <f t="shared" ca="1" si="282"/>
        <v/>
      </c>
      <c r="AS940" s="63" t="str">
        <f t="shared" ca="1" si="283"/>
        <v/>
      </c>
      <c r="AT940" s="63" t="str">
        <f t="shared" ca="1" si="284"/>
        <v/>
      </c>
      <c r="AU940" s="63" t="str">
        <f t="shared" ca="1" si="285"/>
        <v/>
      </c>
      <c r="AV940" s="63" t="str">
        <f t="shared" ca="1" si="286"/>
        <v/>
      </c>
      <c r="AW940" s="63" t="str">
        <f t="shared" ca="1" si="287"/>
        <v/>
      </c>
      <c r="AX940" s="63" t="str">
        <f t="shared" ca="1" si="288"/>
        <v/>
      </c>
      <c r="BC940"/>
    </row>
    <row r="941" spans="1:55" ht="16.5" x14ac:dyDescent="0.15">
      <c r="A941" s="60" t="str">
        <f ca="1">IFERROR(MATCH('자료입력 및 결과표시'!$A$4,OFFSET($I$3,$A940,,1000),0)+$A940,"")</f>
        <v/>
      </c>
      <c r="B941" s="60" t="str">
        <f t="shared" ca="1" si="289"/>
        <v/>
      </c>
      <c r="H941" s="18">
        <f t="shared" si="272"/>
        <v>0</v>
      </c>
      <c r="I941" s="129"/>
      <c r="J941" s="130"/>
      <c r="K941" s="131"/>
      <c r="L941" s="132"/>
      <c r="M941" s="113"/>
      <c r="N941" s="114"/>
      <c r="O941" s="114"/>
      <c r="P941" s="114"/>
      <c r="Q941" s="114"/>
      <c r="R941" s="114"/>
      <c r="S941" s="115"/>
      <c r="T941" s="116"/>
      <c r="U941" s="133"/>
      <c r="V941" s="134"/>
      <c r="W941" s="135"/>
      <c r="X941" s="141">
        <f t="shared" si="273"/>
        <v>0</v>
      </c>
      <c r="Y941" s="142">
        <f t="shared" si="274"/>
        <v>0</v>
      </c>
      <c r="Z941" s="142">
        <f t="shared" si="275"/>
        <v>0</v>
      </c>
      <c r="AA941" s="143">
        <f t="shared" si="276"/>
        <v>0</v>
      </c>
      <c r="AC941" s="53">
        <f>IF(AND(NOT(X941=0),$I941='자료입력 및 결과표시'!$A$4,COUNTIF('업무중복도(데이터 입력)'!$M941:$S941,'자료입력 및 결과표시'!A$9)&gt;=1),1,0)</f>
        <v>0</v>
      </c>
      <c r="AD941" s="53">
        <f>IF(AND(NOT(Y941=0),$I941='자료입력 및 결과표시'!$A$4,COUNTIF('업무중복도(데이터 입력)'!$M941:$S941,'자료입력 및 결과표시'!B$9)&gt;=1),2,0)</f>
        <v>0</v>
      </c>
      <c r="AE941" s="53">
        <f>IF(AND(NOT(Z941=0),$I941='자료입력 및 결과표시'!$A$4,COUNTIF('업무중복도(데이터 입력)'!$M941:$S941,'자료입력 및 결과표시'!C$9)&gt;=1),3,0)</f>
        <v>0</v>
      </c>
      <c r="AF941" s="53">
        <f>IF(AND(NOT(AA941=0),$I941='자료입력 및 결과표시'!$A$4,COUNTIF('업무중복도(데이터 입력)'!$M941:$S941,'자료입력 및 결과표시'!D$9)&gt;=1),4,0)</f>
        <v>0</v>
      </c>
      <c r="AH941" s="20" t="str">
        <f t="shared" si="277"/>
        <v>\\\0</v>
      </c>
      <c r="AI941" s="20" t="str">
        <f t="shared" si="278"/>
        <v>\\\0</v>
      </c>
      <c r="AJ941" s="20" t="str">
        <f t="shared" si="279"/>
        <v>\\\0</v>
      </c>
      <c r="AK941" s="20" t="str">
        <f t="shared" si="280"/>
        <v>\\\0</v>
      </c>
      <c r="AM941" s="63" t="str">
        <f ca="1">IFERROR(MATCH('자료입력 및 결과표시'!$U$4,OFFSET($AH$3,$AM940,,1000),0)+$AM940,"")</f>
        <v/>
      </c>
      <c r="AN941" s="63" t="str">
        <f ca="1">IFERROR(MATCH('자료입력 및 결과표시'!$V$4,OFFSET($AI$3,$AN940,,1000),0)+$AN940,"")</f>
        <v/>
      </c>
      <c r="AO941" s="63" t="str">
        <f ca="1">IFERROR(MATCH('자료입력 및 결과표시'!$W$4,OFFSET($AJ$3,$AO940,,1000),0)+$AO940,"")</f>
        <v/>
      </c>
      <c r="AP941" s="63" t="str">
        <f ca="1">IFERROR(MATCH('자료입력 및 결과표시'!$X$4,OFFSET($AK$3,$AP940,,1000),0)+$AP940,"")</f>
        <v/>
      </c>
      <c r="AQ941" s="63" t="str">
        <f t="shared" ca="1" si="281"/>
        <v/>
      </c>
      <c r="AR941" s="63" t="str">
        <f t="shared" ca="1" si="282"/>
        <v/>
      </c>
      <c r="AS941" s="63" t="str">
        <f t="shared" ca="1" si="283"/>
        <v/>
      </c>
      <c r="AT941" s="63" t="str">
        <f t="shared" ca="1" si="284"/>
        <v/>
      </c>
      <c r="AU941" s="63" t="str">
        <f t="shared" ca="1" si="285"/>
        <v/>
      </c>
      <c r="AV941" s="63" t="str">
        <f t="shared" ca="1" si="286"/>
        <v/>
      </c>
      <c r="AW941" s="63" t="str">
        <f t="shared" ca="1" si="287"/>
        <v/>
      </c>
      <c r="AX941" s="63" t="str">
        <f t="shared" ca="1" si="288"/>
        <v/>
      </c>
      <c r="BC941"/>
    </row>
    <row r="942" spans="1:55" ht="16.5" x14ac:dyDescent="0.15">
      <c r="A942" s="60" t="str">
        <f ca="1">IFERROR(MATCH('자료입력 및 결과표시'!$A$4,OFFSET($I$3,$A941,,1000),0)+$A941,"")</f>
        <v/>
      </c>
      <c r="B942" s="60" t="str">
        <f t="shared" ca="1" si="289"/>
        <v/>
      </c>
      <c r="H942" s="18">
        <f t="shared" si="272"/>
        <v>0</v>
      </c>
      <c r="I942" s="129"/>
      <c r="J942" s="130"/>
      <c r="K942" s="131"/>
      <c r="L942" s="132"/>
      <c r="M942" s="113"/>
      <c r="N942" s="114"/>
      <c r="O942" s="114"/>
      <c r="P942" s="114"/>
      <c r="Q942" s="114"/>
      <c r="R942" s="114"/>
      <c r="S942" s="115"/>
      <c r="T942" s="116"/>
      <c r="U942" s="133"/>
      <c r="V942" s="134"/>
      <c r="W942" s="135"/>
      <c r="X942" s="141">
        <f t="shared" si="273"/>
        <v>0</v>
      </c>
      <c r="Y942" s="142">
        <f t="shared" si="274"/>
        <v>0</v>
      </c>
      <c r="Z942" s="142">
        <f t="shared" si="275"/>
        <v>0</v>
      </c>
      <c r="AA942" s="143">
        <f t="shared" si="276"/>
        <v>0</v>
      </c>
      <c r="AC942" s="53">
        <f>IF(AND(NOT(X942=0),$I942='자료입력 및 결과표시'!$A$4,COUNTIF('업무중복도(데이터 입력)'!$M942:$S942,'자료입력 및 결과표시'!A$9)&gt;=1),1,0)</f>
        <v>0</v>
      </c>
      <c r="AD942" s="53">
        <f>IF(AND(NOT(Y942=0),$I942='자료입력 및 결과표시'!$A$4,COUNTIF('업무중복도(데이터 입력)'!$M942:$S942,'자료입력 및 결과표시'!B$9)&gt;=1),2,0)</f>
        <v>0</v>
      </c>
      <c r="AE942" s="53">
        <f>IF(AND(NOT(Z942=0),$I942='자료입력 및 결과표시'!$A$4,COUNTIF('업무중복도(데이터 입력)'!$M942:$S942,'자료입력 및 결과표시'!C$9)&gt;=1),3,0)</f>
        <v>0</v>
      </c>
      <c r="AF942" s="53">
        <f>IF(AND(NOT(AA942=0),$I942='자료입력 및 결과표시'!$A$4,COUNTIF('업무중복도(데이터 입력)'!$M942:$S942,'자료입력 및 결과표시'!D$9)&gt;=1),4,0)</f>
        <v>0</v>
      </c>
      <c r="AH942" s="20" t="str">
        <f t="shared" si="277"/>
        <v>\\\0</v>
      </c>
      <c r="AI942" s="20" t="str">
        <f t="shared" si="278"/>
        <v>\\\0</v>
      </c>
      <c r="AJ942" s="20" t="str">
        <f t="shared" si="279"/>
        <v>\\\0</v>
      </c>
      <c r="AK942" s="20" t="str">
        <f t="shared" si="280"/>
        <v>\\\0</v>
      </c>
      <c r="AM942" s="63" t="str">
        <f ca="1">IFERROR(MATCH('자료입력 및 결과표시'!$U$4,OFFSET($AH$3,$AM941,,1000),0)+$AM941,"")</f>
        <v/>
      </c>
      <c r="AN942" s="63" t="str">
        <f ca="1">IFERROR(MATCH('자료입력 및 결과표시'!$V$4,OFFSET($AI$3,$AN941,,1000),0)+$AN941,"")</f>
        <v/>
      </c>
      <c r="AO942" s="63" t="str">
        <f ca="1">IFERROR(MATCH('자료입력 및 결과표시'!$W$4,OFFSET($AJ$3,$AO941,,1000),0)+$AO941,"")</f>
        <v/>
      </c>
      <c r="AP942" s="63" t="str">
        <f ca="1">IFERROR(MATCH('자료입력 및 결과표시'!$X$4,OFFSET($AK$3,$AP941,,1000),0)+$AP941,"")</f>
        <v/>
      </c>
      <c r="AQ942" s="63" t="str">
        <f t="shared" ca="1" si="281"/>
        <v/>
      </c>
      <c r="AR942" s="63" t="str">
        <f t="shared" ca="1" si="282"/>
        <v/>
      </c>
      <c r="AS942" s="63" t="str">
        <f t="shared" ca="1" si="283"/>
        <v/>
      </c>
      <c r="AT942" s="63" t="str">
        <f t="shared" ca="1" si="284"/>
        <v/>
      </c>
      <c r="AU942" s="63" t="str">
        <f t="shared" ca="1" si="285"/>
        <v/>
      </c>
      <c r="AV942" s="63" t="str">
        <f t="shared" ca="1" si="286"/>
        <v/>
      </c>
      <c r="AW942" s="63" t="str">
        <f t="shared" ca="1" si="287"/>
        <v/>
      </c>
      <c r="AX942" s="63" t="str">
        <f t="shared" ca="1" si="288"/>
        <v/>
      </c>
      <c r="BC942"/>
    </row>
    <row r="943" spans="1:55" ht="16.5" x14ac:dyDescent="0.15">
      <c r="A943" s="60" t="str">
        <f ca="1">IFERROR(MATCH('자료입력 및 결과표시'!$A$4,OFFSET($I$3,$A942,,1000),0)+$A942,"")</f>
        <v/>
      </c>
      <c r="B943" s="60" t="str">
        <f t="shared" ca="1" si="289"/>
        <v/>
      </c>
      <c r="H943" s="18">
        <f t="shared" si="272"/>
        <v>0</v>
      </c>
      <c r="I943" s="129"/>
      <c r="J943" s="130"/>
      <c r="K943" s="131"/>
      <c r="L943" s="132"/>
      <c r="M943" s="113"/>
      <c r="N943" s="114"/>
      <c r="O943" s="114"/>
      <c r="P943" s="114"/>
      <c r="Q943" s="114"/>
      <c r="R943" s="114"/>
      <c r="S943" s="115"/>
      <c r="T943" s="116"/>
      <c r="U943" s="133"/>
      <c r="V943" s="134"/>
      <c r="W943" s="135"/>
      <c r="X943" s="141">
        <f t="shared" si="273"/>
        <v>0</v>
      </c>
      <c r="Y943" s="142">
        <f t="shared" si="274"/>
        <v>0</v>
      </c>
      <c r="Z943" s="142">
        <f t="shared" si="275"/>
        <v>0</v>
      </c>
      <c r="AA943" s="143">
        <f t="shared" si="276"/>
        <v>0</v>
      </c>
      <c r="AC943" s="53">
        <f>IF(AND(NOT(X943=0),$I943='자료입력 및 결과표시'!$A$4,COUNTIF('업무중복도(데이터 입력)'!$M943:$S943,'자료입력 및 결과표시'!A$9)&gt;=1),1,0)</f>
        <v>0</v>
      </c>
      <c r="AD943" s="53">
        <f>IF(AND(NOT(Y943=0),$I943='자료입력 및 결과표시'!$A$4,COUNTIF('업무중복도(데이터 입력)'!$M943:$S943,'자료입력 및 결과표시'!B$9)&gt;=1),2,0)</f>
        <v>0</v>
      </c>
      <c r="AE943" s="53">
        <f>IF(AND(NOT(Z943=0),$I943='자료입력 및 결과표시'!$A$4,COUNTIF('업무중복도(데이터 입력)'!$M943:$S943,'자료입력 및 결과표시'!C$9)&gt;=1),3,0)</f>
        <v>0</v>
      </c>
      <c r="AF943" s="53">
        <f>IF(AND(NOT(AA943=0),$I943='자료입력 및 결과표시'!$A$4,COUNTIF('업무중복도(데이터 입력)'!$M943:$S943,'자료입력 및 결과표시'!D$9)&gt;=1),4,0)</f>
        <v>0</v>
      </c>
      <c r="AH943" s="20" t="str">
        <f t="shared" si="277"/>
        <v>\\\0</v>
      </c>
      <c r="AI943" s="20" t="str">
        <f t="shared" si="278"/>
        <v>\\\0</v>
      </c>
      <c r="AJ943" s="20" t="str">
        <f t="shared" si="279"/>
        <v>\\\0</v>
      </c>
      <c r="AK943" s="20" t="str">
        <f t="shared" si="280"/>
        <v>\\\0</v>
      </c>
      <c r="AM943" s="63" t="str">
        <f ca="1">IFERROR(MATCH('자료입력 및 결과표시'!$U$4,OFFSET($AH$3,$AM942,,1000),0)+$AM942,"")</f>
        <v/>
      </c>
      <c r="AN943" s="63" t="str">
        <f ca="1">IFERROR(MATCH('자료입력 및 결과표시'!$V$4,OFFSET($AI$3,$AN942,,1000),0)+$AN942,"")</f>
        <v/>
      </c>
      <c r="AO943" s="63" t="str">
        <f ca="1">IFERROR(MATCH('자료입력 및 결과표시'!$W$4,OFFSET($AJ$3,$AO942,,1000),0)+$AO942,"")</f>
        <v/>
      </c>
      <c r="AP943" s="63" t="str">
        <f ca="1">IFERROR(MATCH('자료입력 및 결과표시'!$X$4,OFFSET($AK$3,$AP942,,1000),0)+$AP942,"")</f>
        <v/>
      </c>
      <c r="AQ943" s="63" t="str">
        <f t="shared" ca="1" si="281"/>
        <v/>
      </c>
      <c r="AR943" s="63" t="str">
        <f t="shared" ca="1" si="282"/>
        <v/>
      </c>
      <c r="AS943" s="63" t="str">
        <f t="shared" ca="1" si="283"/>
        <v/>
      </c>
      <c r="AT943" s="63" t="str">
        <f t="shared" ca="1" si="284"/>
        <v/>
      </c>
      <c r="AU943" s="63" t="str">
        <f t="shared" ca="1" si="285"/>
        <v/>
      </c>
      <c r="AV943" s="63" t="str">
        <f t="shared" ca="1" si="286"/>
        <v/>
      </c>
      <c r="AW943" s="63" t="str">
        <f t="shared" ca="1" si="287"/>
        <v/>
      </c>
      <c r="AX943" s="63" t="str">
        <f t="shared" ca="1" si="288"/>
        <v/>
      </c>
      <c r="BC943"/>
    </row>
    <row r="944" spans="1:55" ht="16.5" x14ac:dyDescent="0.15">
      <c r="A944" s="60" t="str">
        <f ca="1">IFERROR(MATCH('자료입력 및 결과표시'!$A$4,OFFSET($I$3,$A943,,1000),0)+$A943,"")</f>
        <v/>
      </c>
      <c r="B944" s="60" t="str">
        <f t="shared" ca="1" si="289"/>
        <v/>
      </c>
      <c r="H944" s="18">
        <f t="shared" si="272"/>
        <v>0</v>
      </c>
      <c r="I944" s="129"/>
      <c r="J944" s="130"/>
      <c r="K944" s="131"/>
      <c r="L944" s="132"/>
      <c r="M944" s="113"/>
      <c r="N944" s="114"/>
      <c r="O944" s="114"/>
      <c r="P944" s="114"/>
      <c r="Q944" s="114"/>
      <c r="R944" s="114"/>
      <c r="S944" s="115"/>
      <c r="T944" s="116"/>
      <c r="U944" s="133"/>
      <c r="V944" s="134"/>
      <c r="W944" s="135"/>
      <c r="X944" s="141">
        <f t="shared" si="273"/>
        <v>0</v>
      </c>
      <c r="Y944" s="142">
        <f t="shared" si="274"/>
        <v>0</v>
      </c>
      <c r="Z944" s="142">
        <f t="shared" si="275"/>
        <v>0</v>
      </c>
      <c r="AA944" s="143">
        <f t="shared" si="276"/>
        <v>0</v>
      </c>
      <c r="AC944" s="53">
        <f>IF(AND(NOT(X944=0),$I944='자료입력 및 결과표시'!$A$4,COUNTIF('업무중복도(데이터 입력)'!$M944:$S944,'자료입력 및 결과표시'!A$9)&gt;=1),1,0)</f>
        <v>0</v>
      </c>
      <c r="AD944" s="53">
        <f>IF(AND(NOT(Y944=0),$I944='자료입력 및 결과표시'!$A$4,COUNTIF('업무중복도(데이터 입력)'!$M944:$S944,'자료입력 및 결과표시'!B$9)&gt;=1),2,0)</f>
        <v>0</v>
      </c>
      <c r="AE944" s="53">
        <f>IF(AND(NOT(Z944=0),$I944='자료입력 및 결과표시'!$A$4,COUNTIF('업무중복도(데이터 입력)'!$M944:$S944,'자료입력 및 결과표시'!C$9)&gt;=1),3,0)</f>
        <v>0</v>
      </c>
      <c r="AF944" s="53">
        <f>IF(AND(NOT(AA944=0),$I944='자료입력 및 결과표시'!$A$4,COUNTIF('업무중복도(데이터 입력)'!$M944:$S944,'자료입력 및 결과표시'!D$9)&gt;=1),4,0)</f>
        <v>0</v>
      </c>
      <c r="AH944" s="20" t="str">
        <f t="shared" si="277"/>
        <v>\\\0</v>
      </c>
      <c r="AI944" s="20" t="str">
        <f t="shared" si="278"/>
        <v>\\\0</v>
      </c>
      <c r="AJ944" s="20" t="str">
        <f t="shared" si="279"/>
        <v>\\\0</v>
      </c>
      <c r="AK944" s="20" t="str">
        <f t="shared" si="280"/>
        <v>\\\0</v>
      </c>
      <c r="AM944" s="63" t="str">
        <f ca="1">IFERROR(MATCH('자료입력 및 결과표시'!$U$4,OFFSET($AH$3,$AM943,,1000),0)+$AM943,"")</f>
        <v/>
      </c>
      <c r="AN944" s="63" t="str">
        <f ca="1">IFERROR(MATCH('자료입력 및 결과표시'!$V$4,OFFSET($AI$3,$AN943,,1000),0)+$AN943,"")</f>
        <v/>
      </c>
      <c r="AO944" s="63" t="str">
        <f ca="1">IFERROR(MATCH('자료입력 및 결과표시'!$W$4,OFFSET($AJ$3,$AO943,,1000),0)+$AO943,"")</f>
        <v/>
      </c>
      <c r="AP944" s="63" t="str">
        <f ca="1">IFERROR(MATCH('자료입력 및 결과표시'!$X$4,OFFSET($AK$3,$AP943,,1000),0)+$AP943,"")</f>
        <v/>
      </c>
      <c r="AQ944" s="63" t="str">
        <f t="shared" ca="1" si="281"/>
        <v/>
      </c>
      <c r="AR944" s="63" t="str">
        <f t="shared" ca="1" si="282"/>
        <v/>
      </c>
      <c r="AS944" s="63" t="str">
        <f t="shared" ca="1" si="283"/>
        <v/>
      </c>
      <c r="AT944" s="63" t="str">
        <f t="shared" ca="1" si="284"/>
        <v/>
      </c>
      <c r="AU944" s="63" t="str">
        <f t="shared" ca="1" si="285"/>
        <v/>
      </c>
      <c r="AV944" s="63" t="str">
        <f t="shared" ca="1" si="286"/>
        <v/>
      </c>
      <c r="AW944" s="63" t="str">
        <f t="shared" ca="1" si="287"/>
        <v/>
      </c>
      <c r="AX944" s="63" t="str">
        <f t="shared" ca="1" si="288"/>
        <v/>
      </c>
      <c r="BC944"/>
    </row>
    <row r="945" spans="1:55" ht="16.5" x14ac:dyDescent="0.15">
      <c r="A945" s="60" t="str">
        <f ca="1">IFERROR(MATCH('자료입력 및 결과표시'!$A$4,OFFSET($I$3,$A944,,1000),0)+$A944,"")</f>
        <v/>
      </c>
      <c r="B945" s="60" t="str">
        <f t="shared" ca="1" si="289"/>
        <v/>
      </c>
      <c r="H945" s="18">
        <f t="shared" si="272"/>
        <v>0</v>
      </c>
      <c r="I945" s="129"/>
      <c r="J945" s="130"/>
      <c r="K945" s="131"/>
      <c r="L945" s="132"/>
      <c r="M945" s="113"/>
      <c r="N945" s="114"/>
      <c r="O945" s="114"/>
      <c r="P945" s="114"/>
      <c r="Q945" s="114"/>
      <c r="R945" s="114"/>
      <c r="S945" s="115"/>
      <c r="T945" s="116"/>
      <c r="U945" s="133"/>
      <c r="V945" s="134"/>
      <c r="W945" s="135"/>
      <c r="X945" s="141">
        <f t="shared" si="273"/>
        <v>0</v>
      </c>
      <c r="Y945" s="142">
        <f t="shared" si="274"/>
        <v>0</v>
      </c>
      <c r="Z945" s="142">
        <f t="shared" si="275"/>
        <v>0</v>
      </c>
      <c r="AA945" s="143">
        <f t="shared" si="276"/>
        <v>0</v>
      </c>
      <c r="AC945" s="53">
        <f>IF(AND(NOT(X945=0),$I945='자료입력 및 결과표시'!$A$4,COUNTIF('업무중복도(데이터 입력)'!$M945:$S945,'자료입력 및 결과표시'!A$9)&gt;=1),1,0)</f>
        <v>0</v>
      </c>
      <c r="AD945" s="53">
        <f>IF(AND(NOT(Y945=0),$I945='자료입력 및 결과표시'!$A$4,COUNTIF('업무중복도(데이터 입력)'!$M945:$S945,'자료입력 및 결과표시'!B$9)&gt;=1),2,0)</f>
        <v>0</v>
      </c>
      <c r="AE945" s="53">
        <f>IF(AND(NOT(Z945=0),$I945='자료입력 및 결과표시'!$A$4,COUNTIF('업무중복도(데이터 입력)'!$M945:$S945,'자료입력 및 결과표시'!C$9)&gt;=1),3,0)</f>
        <v>0</v>
      </c>
      <c r="AF945" s="53">
        <f>IF(AND(NOT(AA945=0),$I945='자료입력 및 결과표시'!$A$4,COUNTIF('업무중복도(데이터 입력)'!$M945:$S945,'자료입력 및 결과표시'!D$9)&gt;=1),4,0)</f>
        <v>0</v>
      </c>
      <c r="AH945" s="20" t="str">
        <f t="shared" si="277"/>
        <v>\\\0</v>
      </c>
      <c r="AI945" s="20" t="str">
        <f t="shared" si="278"/>
        <v>\\\0</v>
      </c>
      <c r="AJ945" s="20" t="str">
        <f t="shared" si="279"/>
        <v>\\\0</v>
      </c>
      <c r="AK945" s="20" t="str">
        <f t="shared" si="280"/>
        <v>\\\0</v>
      </c>
      <c r="AM945" s="63" t="str">
        <f ca="1">IFERROR(MATCH('자료입력 및 결과표시'!$U$4,OFFSET($AH$3,$AM944,,1000),0)+$AM944,"")</f>
        <v/>
      </c>
      <c r="AN945" s="63" t="str">
        <f ca="1">IFERROR(MATCH('자료입력 및 결과표시'!$V$4,OFFSET($AI$3,$AN944,,1000),0)+$AN944,"")</f>
        <v/>
      </c>
      <c r="AO945" s="63" t="str">
        <f ca="1">IFERROR(MATCH('자료입력 및 결과표시'!$W$4,OFFSET($AJ$3,$AO944,,1000),0)+$AO944,"")</f>
        <v/>
      </c>
      <c r="AP945" s="63" t="str">
        <f ca="1">IFERROR(MATCH('자료입력 및 결과표시'!$X$4,OFFSET($AK$3,$AP944,,1000),0)+$AP944,"")</f>
        <v/>
      </c>
      <c r="AQ945" s="63" t="str">
        <f t="shared" ca="1" si="281"/>
        <v/>
      </c>
      <c r="AR945" s="63" t="str">
        <f t="shared" ca="1" si="282"/>
        <v/>
      </c>
      <c r="AS945" s="63" t="str">
        <f t="shared" ca="1" si="283"/>
        <v/>
      </c>
      <c r="AT945" s="63" t="str">
        <f t="shared" ca="1" si="284"/>
        <v/>
      </c>
      <c r="AU945" s="63" t="str">
        <f t="shared" ca="1" si="285"/>
        <v/>
      </c>
      <c r="AV945" s="63" t="str">
        <f t="shared" ca="1" si="286"/>
        <v/>
      </c>
      <c r="AW945" s="63" t="str">
        <f t="shared" ca="1" si="287"/>
        <v/>
      </c>
      <c r="AX945" s="63" t="str">
        <f t="shared" ca="1" si="288"/>
        <v/>
      </c>
      <c r="BC945"/>
    </row>
    <row r="946" spans="1:55" ht="16.5" x14ac:dyDescent="0.15">
      <c r="A946" s="60" t="str">
        <f ca="1">IFERROR(MATCH('자료입력 및 결과표시'!$A$4,OFFSET($I$3,$A945,,1000),0)+$A945,"")</f>
        <v/>
      </c>
      <c r="B946" s="60" t="str">
        <f t="shared" ca="1" si="289"/>
        <v/>
      </c>
      <c r="H946" s="18">
        <f t="shared" si="272"/>
        <v>0</v>
      </c>
      <c r="I946" s="129"/>
      <c r="J946" s="130"/>
      <c r="K946" s="131"/>
      <c r="L946" s="132"/>
      <c r="M946" s="113"/>
      <c r="N946" s="114"/>
      <c r="O946" s="114"/>
      <c r="P946" s="114"/>
      <c r="Q946" s="114"/>
      <c r="R946" s="114"/>
      <c r="S946" s="115"/>
      <c r="T946" s="116"/>
      <c r="U946" s="133"/>
      <c r="V946" s="134"/>
      <c r="W946" s="135"/>
      <c r="X946" s="141">
        <f t="shared" si="273"/>
        <v>0</v>
      </c>
      <c r="Y946" s="142">
        <f t="shared" si="274"/>
        <v>0</v>
      </c>
      <c r="Z946" s="142">
        <f t="shared" si="275"/>
        <v>0</v>
      </c>
      <c r="AA946" s="143">
        <f t="shared" si="276"/>
        <v>0</v>
      </c>
      <c r="AC946" s="53">
        <f>IF(AND(NOT(X946=0),$I946='자료입력 및 결과표시'!$A$4,COUNTIF('업무중복도(데이터 입력)'!$M946:$S946,'자료입력 및 결과표시'!A$9)&gt;=1),1,0)</f>
        <v>0</v>
      </c>
      <c r="AD946" s="53">
        <f>IF(AND(NOT(Y946=0),$I946='자료입력 및 결과표시'!$A$4,COUNTIF('업무중복도(데이터 입력)'!$M946:$S946,'자료입력 및 결과표시'!B$9)&gt;=1),2,0)</f>
        <v>0</v>
      </c>
      <c r="AE946" s="53">
        <f>IF(AND(NOT(Z946=0),$I946='자료입력 및 결과표시'!$A$4,COUNTIF('업무중복도(데이터 입력)'!$M946:$S946,'자료입력 및 결과표시'!C$9)&gt;=1),3,0)</f>
        <v>0</v>
      </c>
      <c r="AF946" s="53">
        <f>IF(AND(NOT(AA946=0),$I946='자료입력 및 결과표시'!$A$4,COUNTIF('업무중복도(데이터 입력)'!$M946:$S946,'자료입력 및 결과표시'!D$9)&gt;=1),4,0)</f>
        <v>0</v>
      </c>
      <c r="AH946" s="20" t="str">
        <f t="shared" si="277"/>
        <v>\\\0</v>
      </c>
      <c r="AI946" s="20" t="str">
        <f t="shared" si="278"/>
        <v>\\\0</v>
      </c>
      <c r="AJ946" s="20" t="str">
        <f t="shared" si="279"/>
        <v>\\\0</v>
      </c>
      <c r="AK946" s="20" t="str">
        <f t="shared" si="280"/>
        <v>\\\0</v>
      </c>
      <c r="AM946" s="63" t="str">
        <f ca="1">IFERROR(MATCH('자료입력 및 결과표시'!$U$4,OFFSET($AH$3,$AM945,,1000),0)+$AM945,"")</f>
        <v/>
      </c>
      <c r="AN946" s="63" t="str">
        <f ca="1">IFERROR(MATCH('자료입력 및 결과표시'!$V$4,OFFSET($AI$3,$AN945,,1000),0)+$AN945,"")</f>
        <v/>
      </c>
      <c r="AO946" s="63" t="str">
        <f ca="1">IFERROR(MATCH('자료입력 및 결과표시'!$W$4,OFFSET($AJ$3,$AO945,,1000),0)+$AO945,"")</f>
        <v/>
      </c>
      <c r="AP946" s="63" t="str">
        <f ca="1">IFERROR(MATCH('자료입력 및 결과표시'!$X$4,OFFSET($AK$3,$AP945,,1000),0)+$AP945,"")</f>
        <v/>
      </c>
      <c r="AQ946" s="63" t="str">
        <f t="shared" ca="1" si="281"/>
        <v/>
      </c>
      <c r="AR946" s="63" t="str">
        <f t="shared" ca="1" si="282"/>
        <v/>
      </c>
      <c r="AS946" s="63" t="str">
        <f t="shared" ca="1" si="283"/>
        <v/>
      </c>
      <c r="AT946" s="63" t="str">
        <f t="shared" ca="1" si="284"/>
        <v/>
      </c>
      <c r="AU946" s="63" t="str">
        <f t="shared" ca="1" si="285"/>
        <v/>
      </c>
      <c r="AV946" s="63" t="str">
        <f t="shared" ca="1" si="286"/>
        <v/>
      </c>
      <c r="AW946" s="63" t="str">
        <f t="shared" ca="1" si="287"/>
        <v/>
      </c>
      <c r="AX946" s="63" t="str">
        <f t="shared" ca="1" si="288"/>
        <v/>
      </c>
      <c r="BC946"/>
    </row>
    <row r="947" spans="1:55" ht="16.5" x14ac:dyDescent="0.15">
      <c r="A947" s="60" t="str">
        <f ca="1">IFERROR(MATCH('자료입력 및 결과표시'!$A$4,OFFSET($I$3,$A946,,1000),0)+$A946,"")</f>
        <v/>
      </c>
      <c r="B947" s="60" t="str">
        <f t="shared" ca="1" si="289"/>
        <v/>
      </c>
      <c r="H947" s="18">
        <f t="shared" si="272"/>
        <v>0</v>
      </c>
      <c r="I947" s="129"/>
      <c r="J947" s="130"/>
      <c r="K947" s="131"/>
      <c r="L947" s="132"/>
      <c r="M947" s="113"/>
      <c r="N947" s="114"/>
      <c r="O947" s="114"/>
      <c r="P947" s="114"/>
      <c r="Q947" s="114"/>
      <c r="R947" s="114"/>
      <c r="S947" s="115"/>
      <c r="T947" s="116"/>
      <c r="U947" s="133"/>
      <c r="V947" s="134"/>
      <c r="W947" s="135"/>
      <c r="X947" s="141">
        <f t="shared" si="273"/>
        <v>0</v>
      </c>
      <c r="Y947" s="142">
        <f t="shared" si="274"/>
        <v>0</v>
      </c>
      <c r="Z947" s="142">
        <f t="shared" si="275"/>
        <v>0</v>
      </c>
      <c r="AA947" s="143">
        <f t="shared" si="276"/>
        <v>0</v>
      </c>
      <c r="AC947" s="53">
        <f>IF(AND(NOT(X947=0),$I947='자료입력 및 결과표시'!$A$4,COUNTIF('업무중복도(데이터 입력)'!$M947:$S947,'자료입력 및 결과표시'!A$9)&gt;=1),1,0)</f>
        <v>0</v>
      </c>
      <c r="AD947" s="53">
        <f>IF(AND(NOT(Y947=0),$I947='자료입력 및 결과표시'!$A$4,COUNTIF('업무중복도(데이터 입력)'!$M947:$S947,'자료입력 및 결과표시'!B$9)&gt;=1),2,0)</f>
        <v>0</v>
      </c>
      <c r="AE947" s="53">
        <f>IF(AND(NOT(Z947=0),$I947='자료입력 및 결과표시'!$A$4,COUNTIF('업무중복도(데이터 입력)'!$M947:$S947,'자료입력 및 결과표시'!C$9)&gt;=1),3,0)</f>
        <v>0</v>
      </c>
      <c r="AF947" s="53">
        <f>IF(AND(NOT(AA947=0),$I947='자료입력 및 결과표시'!$A$4,COUNTIF('업무중복도(데이터 입력)'!$M947:$S947,'자료입력 및 결과표시'!D$9)&gt;=1),4,0)</f>
        <v>0</v>
      </c>
      <c r="AH947" s="20" t="str">
        <f t="shared" si="277"/>
        <v>\\\0</v>
      </c>
      <c r="AI947" s="20" t="str">
        <f t="shared" si="278"/>
        <v>\\\0</v>
      </c>
      <c r="AJ947" s="20" t="str">
        <f t="shared" si="279"/>
        <v>\\\0</v>
      </c>
      <c r="AK947" s="20" t="str">
        <f t="shared" si="280"/>
        <v>\\\0</v>
      </c>
      <c r="AM947" s="63" t="str">
        <f ca="1">IFERROR(MATCH('자료입력 및 결과표시'!$U$4,OFFSET($AH$3,$AM946,,1000),0)+$AM946,"")</f>
        <v/>
      </c>
      <c r="AN947" s="63" t="str">
        <f ca="1">IFERROR(MATCH('자료입력 및 결과표시'!$V$4,OFFSET($AI$3,$AN946,,1000),0)+$AN946,"")</f>
        <v/>
      </c>
      <c r="AO947" s="63" t="str">
        <f ca="1">IFERROR(MATCH('자료입력 및 결과표시'!$W$4,OFFSET($AJ$3,$AO946,,1000),0)+$AO946,"")</f>
        <v/>
      </c>
      <c r="AP947" s="63" t="str">
        <f ca="1">IFERROR(MATCH('자료입력 및 결과표시'!$X$4,OFFSET($AK$3,$AP946,,1000),0)+$AP946,"")</f>
        <v/>
      </c>
      <c r="AQ947" s="63" t="str">
        <f t="shared" ca="1" si="281"/>
        <v/>
      </c>
      <c r="AR947" s="63" t="str">
        <f t="shared" ca="1" si="282"/>
        <v/>
      </c>
      <c r="AS947" s="63" t="str">
        <f t="shared" ca="1" si="283"/>
        <v/>
      </c>
      <c r="AT947" s="63" t="str">
        <f t="shared" ca="1" si="284"/>
        <v/>
      </c>
      <c r="AU947" s="63" t="str">
        <f t="shared" ca="1" si="285"/>
        <v/>
      </c>
      <c r="AV947" s="63" t="str">
        <f t="shared" ca="1" si="286"/>
        <v/>
      </c>
      <c r="AW947" s="63" t="str">
        <f t="shared" ca="1" si="287"/>
        <v/>
      </c>
      <c r="AX947" s="63" t="str">
        <f t="shared" ca="1" si="288"/>
        <v/>
      </c>
      <c r="BC947"/>
    </row>
    <row r="948" spans="1:55" ht="16.5" x14ac:dyDescent="0.15">
      <c r="A948" s="60" t="str">
        <f ca="1">IFERROR(MATCH('자료입력 및 결과표시'!$A$4,OFFSET($I$3,$A947,,1000),0)+$A947,"")</f>
        <v/>
      </c>
      <c r="B948" s="60" t="str">
        <f t="shared" ca="1" si="289"/>
        <v/>
      </c>
      <c r="H948" s="18">
        <f t="shared" si="272"/>
        <v>0</v>
      </c>
      <c r="I948" s="129"/>
      <c r="J948" s="130"/>
      <c r="K948" s="131"/>
      <c r="L948" s="132"/>
      <c r="M948" s="113"/>
      <c r="N948" s="114"/>
      <c r="O948" s="114"/>
      <c r="P948" s="114"/>
      <c r="Q948" s="114"/>
      <c r="R948" s="114"/>
      <c r="S948" s="115"/>
      <c r="T948" s="116"/>
      <c r="U948" s="133"/>
      <c r="V948" s="134"/>
      <c r="W948" s="135"/>
      <c r="X948" s="141">
        <f t="shared" si="273"/>
        <v>0</v>
      </c>
      <c r="Y948" s="142">
        <f t="shared" si="274"/>
        <v>0</v>
      </c>
      <c r="Z948" s="142">
        <f t="shared" si="275"/>
        <v>0</v>
      </c>
      <c r="AA948" s="143">
        <f t="shared" si="276"/>
        <v>0</v>
      </c>
      <c r="AC948" s="53">
        <f>IF(AND(NOT(X948=0),$I948='자료입력 및 결과표시'!$A$4,COUNTIF('업무중복도(데이터 입력)'!$M948:$S948,'자료입력 및 결과표시'!A$9)&gt;=1),1,0)</f>
        <v>0</v>
      </c>
      <c r="AD948" s="53">
        <f>IF(AND(NOT(Y948=0),$I948='자료입력 및 결과표시'!$A$4,COUNTIF('업무중복도(데이터 입력)'!$M948:$S948,'자료입력 및 결과표시'!B$9)&gt;=1),2,0)</f>
        <v>0</v>
      </c>
      <c r="AE948" s="53">
        <f>IF(AND(NOT(Z948=0),$I948='자료입력 및 결과표시'!$A$4,COUNTIF('업무중복도(데이터 입력)'!$M948:$S948,'자료입력 및 결과표시'!C$9)&gt;=1),3,0)</f>
        <v>0</v>
      </c>
      <c r="AF948" s="53">
        <f>IF(AND(NOT(AA948=0),$I948='자료입력 및 결과표시'!$A$4,COUNTIF('업무중복도(데이터 입력)'!$M948:$S948,'자료입력 및 결과표시'!D$9)&gt;=1),4,0)</f>
        <v>0</v>
      </c>
      <c r="AH948" s="20" t="str">
        <f t="shared" si="277"/>
        <v>\\\0</v>
      </c>
      <c r="AI948" s="20" t="str">
        <f t="shared" si="278"/>
        <v>\\\0</v>
      </c>
      <c r="AJ948" s="20" t="str">
        <f t="shared" si="279"/>
        <v>\\\0</v>
      </c>
      <c r="AK948" s="20" t="str">
        <f t="shared" si="280"/>
        <v>\\\0</v>
      </c>
      <c r="AM948" s="63" t="str">
        <f ca="1">IFERROR(MATCH('자료입력 및 결과표시'!$U$4,OFFSET($AH$3,$AM947,,1000),0)+$AM947,"")</f>
        <v/>
      </c>
      <c r="AN948" s="63" t="str">
        <f ca="1">IFERROR(MATCH('자료입력 및 결과표시'!$V$4,OFFSET($AI$3,$AN947,,1000),0)+$AN947,"")</f>
        <v/>
      </c>
      <c r="AO948" s="63" t="str">
        <f ca="1">IFERROR(MATCH('자료입력 및 결과표시'!$W$4,OFFSET($AJ$3,$AO947,,1000),0)+$AO947,"")</f>
        <v/>
      </c>
      <c r="AP948" s="63" t="str">
        <f ca="1">IFERROR(MATCH('자료입력 및 결과표시'!$X$4,OFFSET($AK$3,$AP947,,1000),0)+$AP947,"")</f>
        <v/>
      </c>
      <c r="AQ948" s="63" t="str">
        <f t="shared" ca="1" si="281"/>
        <v/>
      </c>
      <c r="AR948" s="63" t="str">
        <f t="shared" ca="1" si="282"/>
        <v/>
      </c>
      <c r="AS948" s="63" t="str">
        <f t="shared" ca="1" si="283"/>
        <v/>
      </c>
      <c r="AT948" s="63" t="str">
        <f t="shared" ca="1" si="284"/>
        <v/>
      </c>
      <c r="AU948" s="63" t="str">
        <f t="shared" ca="1" si="285"/>
        <v/>
      </c>
      <c r="AV948" s="63" t="str">
        <f t="shared" ca="1" si="286"/>
        <v/>
      </c>
      <c r="AW948" s="63" t="str">
        <f t="shared" ca="1" si="287"/>
        <v/>
      </c>
      <c r="AX948" s="63" t="str">
        <f t="shared" ca="1" si="288"/>
        <v/>
      </c>
      <c r="BC948"/>
    </row>
    <row r="949" spans="1:55" ht="16.5" x14ac:dyDescent="0.15">
      <c r="A949" s="60" t="str">
        <f ca="1">IFERROR(MATCH('자료입력 및 결과표시'!$A$4,OFFSET($I$3,$A948,,1000),0)+$A948,"")</f>
        <v/>
      </c>
      <c r="B949" s="60" t="str">
        <f t="shared" ca="1" si="289"/>
        <v/>
      </c>
      <c r="H949" s="18">
        <f t="shared" si="272"/>
        <v>0</v>
      </c>
      <c r="I949" s="129"/>
      <c r="J949" s="130"/>
      <c r="K949" s="131"/>
      <c r="L949" s="132"/>
      <c r="M949" s="113"/>
      <c r="N949" s="114"/>
      <c r="O949" s="114"/>
      <c r="P949" s="114"/>
      <c r="Q949" s="114"/>
      <c r="R949" s="114"/>
      <c r="S949" s="115"/>
      <c r="T949" s="116"/>
      <c r="U949" s="133"/>
      <c r="V949" s="134"/>
      <c r="W949" s="135"/>
      <c r="X949" s="141">
        <f t="shared" si="273"/>
        <v>0</v>
      </c>
      <c r="Y949" s="142">
        <f t="shared" si="274"/>
        <v>0</v>
      </c>
      <c r="Z949" s="142">
        <f t="shared" si="275"/>
        <v>0</v>
      </c>
      <c r="AA949" s="143">
        <f t="shared" si="276"/>
        <v>0</v>
      </c>
      <c r="AC949" s="53">
        <f>IF(AND(NOT(X949=0),$I949='자료입력 및 결과표시'!$A$4,COUNTIF('업무중복도(데이터 입력)'!$M949:$S949,'자료입력 및 결과표시'!A$9)&gt;=1),1,0)</f>
        <v>0</v>
      </c>
      <c r="AD949" s="53">
        <f>IF(AND(NOT(Y949=0),$I949='자료입력 및 결과표시'!$A$4,COUNTIF('업무중복도(데이터 입력)'!$M949:$S949,'자료입력 및 결과표시'!B$9)&gt;=1),2,0)</f>
        <v>0</v>
      </c>
      <c r="AE949" s="53">
        <f>IF(AND(NOT(Z949=0),$I949='자료입력 및 결과표시'!$A$4,COUNTIF('업무중복도(데이터 입력)'!$M949:$S949,'자료입력 및 결과표시'!C$9)&gt;=1),3,0)</f>
        <v>0</v>
      </c>
      <c r="AF949" s="53">
        <f>IF(AND(NOT(AA949=0),$I949='자료입력 및 결과표시'!$A$4,COUNTIF('업무중복도(데이터 입력)'!$M949:$S949,'자료입력 및 결과표시'!D$9)&gt;=1),4,0)</f>
        <v>0</v>
      </c>
      <c r="AH949" s="20" t="str">
        <f t="shared" si="277"/>
        <v>\\\0</v>
      </c>
      <c r="AI949" s="20" t="str">
        <f t="shared" si="278"/>
        <v>\\\0</v>
      </c>
      <c r="AJ949" s="20" t="str">
        <f t="shared" si="279"/>
        <v>\\\0</v>
      </c>
      <c r="AK949" s="20" t="str">
        <f t="shared" si="280"/>
        <v>\\\0</v>
      </c>
      <c r="AM949" s="63" t="str">
        <f ca="1">IFERROR(MATCH('자료입력 및 결과표시'!$U$4,OFFSET($AH$3,$AM948,,1000),0)+$AM948,"")</f>
        <v/>
      </c>
      <c r="AN949" s="63" t="str">
        <f ca="1">IFERROR(MATCH('자료입력 및 결과표시'!$V$4,OFFSET($AI$3,$AN948,,1000),0)+$AN948,"")</f>
        <v/>
      </c>
      <c r="AO949" s="63" t="str">
        <f ca="1">IFERROR(MATCH('자료입력 및 결과표시'!$W$4,OFFSET($AJ$3,$AO948,,1000),0)+$AO948,"")</f>
        <v/>
      </c>
      <c r="AP949" s="63" t="str">
        <f ca="1">IFERROR(MATCH('자료입력 및 결과표시'!$X$4,OFFSET($AK$3,$AP948,,1000),0)+$AP948,"")</f>
        <v/>
      </c>
      <c r="AQ949" s="63" t="str">
        <f t="shared" ca="1" si="281"/>
        <v/>
      </c>
      <c r="AR949" s="63" t="str">
        <f t="shared" ca="1" si="282"/>
        <v/>
      </c>
      <c r="AS949" s="63" t="str">
        <f t="shared" ca="1" si="283"/>
        <v/>
      </c>
      <c r="AT949" s="63" t="str">
        <f t="shared" ca="1" si="284"/>
        <v/>
      </c>
      <c r="AU949" s="63" t="str">
        <f t="shared" ca="1" si="285"/>
        <v/>
      </c>
      <c r="AV949" s="63" t="str">
        <f t="shared" ca="1" si="286"/>
        <v/>
      </c>
      <c r="AW949" s="63" t="str">
        <f t="shared" ca="1" si="287"/>
        <v/>
      </c>
      <c r="AX949" s="63" t="str">
        <f t="shared" ca="1" si="288"/>
        <v/>
      </c>
      <c r="BC949"/>
    </row>
    <row r="950" spans="1:55" ht="16.5" x14ac:dyDescent="0.15">
      <c r="A950" s="60" t="str">
        <f ca="1">IFERROR(MATCH('자료입력 및 결과표시'!$A$4,OFFSET($I$3,$A949,,1000),0)+$A949,"")</f>
        <v/>
      </c>
      <c r="B950" s="60" t="str">
        <f t="shared" ca="1" si="289"/>
        <v/>
      </c>
      <c r="H950" s="18">
        <f t="shared" si="272"/>
        <v>0</v>
      </c>
      <c r="I950" s="129"/>
      <c r="J950" s="130"/>
      <c r="K950" s="131"/>
      <c r="L950" s="132"/>
      <c r="M950" s="113"/>
      <c r="N950" s="114"/>
      <c r="O950" s="114"/>
      <c r="P950" s="114"/>
      <c r="Q950" s="114"/>
      <c r="R950" s="114"/>
      <c r="S950" s="115"/>
      <c r="T950" s="116"/>
      <c r="U950" s="133"/>
      <c r="V950" s="134"/>
      <c r="W950" s="135"/>
      <c r="X950" s="141">
        <f t="shared" si="273"/>
        <v>0</v>
      </c>
      <c r="Y950" s="142">
        <f t="shared" si="274"/>
        <v>0</v>
      </c>
      <c r="Z950" s="142">
        <f t="shared" si="275"/>
        <v>0</v>
      </c>
      <c r="AA950" s="143">
        <f t="shared" si="276"/>
        <v>0</v>
      </c>
      <c r="AC950" s="53">
        <f>IF(AND(NOT(X950=0),$I950='자료입력 및 결과표시'!$A$4,COUNTIF('업무중복도(데이터 입력)'!$M950:$S950,'자료입력 및 결과표시'!A$9)&gt;=1),1,0)</f>
        <v>0</v>
      </c>
      <c r="AD950" s="53">
        <f>IF(AND(NOT(Y950=0),$I950='자료입력 및 결과표시'!$A$4,COUNTIF('업무중복도(데이터 입력)'!$M950:$S950,'자료입력 및 결과표시'!B$9)&gt;=1),2,0)</f>
        <v>0</v>
      </c>
      <c r="AE950" s="53">
        <f>IF(AND(NOT(Z950=0),$I950='자료입력 및 결과표시'!$A$4,COUNTIF('업무중복도(데이터 입력)'!$M950:$S950,'자료입력 및 결과표시'!C$9)&gt;=1),3,0)</f>
        <v>0</v>
      </c>
      <c r="AF950" s="53">
        <f>IF(AND(NOT(AA950=0),$I950='자료입력 및 결과표시'!$A$4,COUNTIF('업무중복도(데이터 입력)'!$M950:$S950,'자료입력 및 결과표시'!D$9)&gt;=1),4,0)</f>
        <v>0</v>
      </c>
      <c r="AH950" s="20" t="str">
        <f t="shared" si="277"/>
        <v>\\\0</v>
      </c>
      <c r="AI950" s="20" t="str">
        <f t="shared" si="278"/>
        <v>\\\0</v>
      </c>
      <c r="AJ950" s="20" t="str">
        <f t="shared" si="279"/>
        <v>\\\0</v>
      </c>
      <c r="AK950" s="20" t="str">
        <f t="shared" si="280"/>
        <v>\\\0</v>
      </c>
      <c r="AM950" s="63" t="str">
        <f ca="1">IFERROR(MATCH('자료입력 및 결과표시'!$U$4,OFFSET($AH$3,$AM949,,1000),0)+$AM949,"")</f>
        <v/>
      </c>
      <c r="AN950" s="63" t="str">
        <f ca="1">IFERROR(MATCH('자료입력 및 결과표시'!$V$4,OFFSET($AI$3,$AN949,,1000),0)+$AN949,"")</f>
        <v/>
      </c>
      <c r="AO950" s="63" t="str">
        <f ca="1">IFERROR(MATCH('자료입력 및 결과표시'!$W$4,OFFSET($AJ$3,$AO949,,1000),0)+$AO949,"")</f>
        <v/>
      </c>
      <c r="AP950" s="63" t="str">
        <f ca="1">IFERROR(MATCH('자료입력 및 결과표시'!$X$4,OFFSET($AK$3,$AP949,,1000),0)+$AP949,"")</f>
        <v/>
      </c>
      <c r="AQ950" s="63" t="str">
        <f t="shared" ca="1" si="281"/>
        <v/>
      </c>
      <c r="AR950" s="63" t="str">
        <f t="shared" ca="1" si="282"/>
        <v/>
      </c>
      <c r="AS950" s="63" t="str">
        <f t="shared" ca="1" si="283"/>
        <v/>
      </c>
      <c r="AT950" s="63" t="str">
        <f t="shared" ca="1" si="284"/>
        <v/>
      </c>
      <c r="AU950" s="63" t="str">
        <f t="shared" ca="1" si="285"/>
        <v/>
      </c>
      <c r="AV950" s="63" t="str">
        <f t="shared" ca="1" si="286"/>
        <v/>
      </c>
      <c r="AW950" s="63" t="str">
        <f t="shared" ca="1" si="287"/>
        <v/>
      </c>
      <c r="AX950" s="63" t="str">
        <f t="shared" ca="1" si="288"/>
        <v/>
      </c>
      <c r="BC950"/>
    </row>
    <row r="951" spans="1:55" ht="16.5" x14ac:dyDescent="0.15">
      <c r="A951" s="60" t="str">
        <f ca="1">IFERROR(MATCH('자료입력 및 결과표시'!$A$4,OFFSET($I$3,$A950,,1000),0)+$A950,"")</f>
        <v/>
      </c>
      <c r="B951" s="60" t="str">
        <f t="shared" ca="1" si="289"/>
        <v/>
      </c>
      <c r="H951" s="18">
        <f t="shared" si="272"/>
        <v>0</v>
      </c>
      <c r="I951" s="129"/>
      <c r="J951" s="130"/>
      <c r="K951" s="131"/>
      <c r="L951" s="132"/>
      <c r="M951" s="113"/>
      <c r="N951" s="114"/>
      <c r="O951" s="114"/>
      <c r="P951" s="114"/>
      <c r="Q951" s="114"/>
      <c r="R951" s="114"/>
      <c r="S951" s="115"/>
      <c r="T951" s="116"/>
      <c r="U951" s="133"/>
      <c r="V951" s="134"/>
      <c r="W951" s="135"/>
      <c r="X951" s="141">
        <f t="shared" si="273"/>
        <v>0</v>
      </c>
      <c r="Y951" s="142">
        <f t="shared" si="274"/>
        <v>0</v>
      </c>
      <c r="Z951" s="142">
        <f t="shared" si="275"/>
        <v>0</v>
      </c>
      <c r="AA951" s="143">
        <f t="shared" si="276"/>
        <v>0</v>
      </c>
      <c r="AC951" s="53">
        <f>IF(AND(NOT(X951=0),$I951='자료입력 및 결과표시'!$A$4,COUNTIF('업무중복도(데이터 입력)'!$M951:$S951,'자료입력 및 결과표시'!A$9)&gt;=1),1,0)</f>
        <v>0</v>
      </c>
      <c r="AD951" s="53">
        <f>IF(AND(NOT(Y951=0),$I951='자료입력 및 결과표시'!$A$4,COUNTIF('업무중복도(데이터 입력)'!$M951:$S951,'자료입력 및 결과표시'!B$9)&gt;=1),2,0)</f>
        <v>0</v>
      </c>
      <c r="AE951" s="53">
        <f>IF(AND(NOT(Z951=0),$I951='자료입력 및 결과표시'!$A$4,COUNTIF('업무중복도(데이터 입력)'!$M951:$S951,'자료입력 및 결과표시'!C$9)&gt;=1),3,0)</f>
        <v>0</v>
      </c>
      <c r="AF951" s="53">
        <f>IF(AND(NOT(AA951=0),$I951='자료입력 및 결과표시'!$A$4,COUNTIF('업무중복도(데이터 입력)'!$M951:$S951,'자료입력 및 결과표시'!D$9)&gt;=1),4,0)</f>
        <v>0</v>
      </c>
      <c r="AH951" s="20" t="str">
        <f t="shared" si="277"/>
        <v>\\\0</v>
      </c>
      <c r="AI951" s="20" t="str">
        <f t="shared" si="278"/>
        <v>\\\0</v>
      </c>
      <c r="AJ951" s="20" t="str">
        <f t="shared" si="279"/>
        <v>\\\0</v>
      </c>
      <c r="AK951" s="20" t="str">
        <f t="shared" si="280"/>
        <v>\\\0</v>
      </c>
      <c r="AM951" s="63" t="str">
        <f ca="1">IFERROR(MATCH('자료입력 및 결과표시'!$U$4,OFFSET($AH$3,$AM950,,1000),0)+$AM950,"")</f>
        <v/>
      </c>
      <c r="AN951" s="63" t="str">
        <f ca="1">IFERROR(MATCH('자료입력 및 결과표시'!$V$4,OFFSET($AI$3,$AN950,,1000),0)+$AN950,"")</f>
        <v/>
      </c>
      <c r="AO951" s="63" t="str">
        <f ca="1">IFERROR(MATCH('자료입력 및 결과표시'!$W$4,OFFSET($AJ$3,$AO950,,1000),0)+$AO950,"")</f>
        <v/>
      </c>
      <c r="AP951" s="63" t="str">
        <f ca="1">IFERROR(MATCH('자료입력 및 결과표시'!$X$4,OFFSET($AK$3,$AP950,,1000),0)+$AP950,"")</f>
        <v/>
      </c>
      <c r="AQ951" s="63" t="str">
        <f t="shared" ca="1" si="281"/>
        <v/>
      </c>
      <c r="AR951" s="63" t="str">
        <f t="shared" ca="1" si="282"/>
        <v/>
      </c>
      <c r="AS951" s="63" t="str">
        <f t="shared" ca="1" si="283"/>
        <v/>
      </c>
      <c r="AT951" s="63" t="str">
        <f t="shared" ca="1" si="284"/>
        <v/>
      </c>
      <c r="AU951" s="63" t="str">
        <f t="shared" ca="1" si="285"/>
        <v/>
      </c>
      <c r="AV951" s="63" t="str">
        <f t="shared" ca="1" si="286"/>
        <v/>
      </c>
      <c r="AW951" s="63" t="str">
        <f t="shared" ca="1" si="287"/>
        <v/>
      </c>
      <c r="AX951" s="63" t="str">
        <f t="shared" ca="1" si="288"/>
        <v/>
      </c>
      <c r="BC951"/>
    </row>
    <row r="952" spans="1:55" ht="16.5" x14ac:dyDescent="0.15">
      <c r="A952" s="60" t="str">
        <f ca="1">IFERROR(MATCH('자료입력 및 결과표시'!$A$4,OFFSET($I$3,$A951,,1000),0)+$A951,"")</f>
        <v/>
      </c>
      <c r="B952" s="60" t="str">
        <f t="shared" ca="1" si="289"/>
        <v/>
      </c>
      <c r="H952" s="18">
        <f t="shared" si="272"/>
        <v>0</v>
      </c>
      <c r="I952" s="129"/>
      <c r="J952" s="130"/>
      <c r="K952" s="131"/>
      <c r="L952" s="132"/>
      <c r="M952" s="113"/>
      <c r="N952" s="114"/>
      <c r="O952" s="114"/>
      <c r="P952" s="114"/>
      <c r="Q952" s="114"/>
      <c r="R952" s="114"/>
      <c r="S952" s="115"/>
      <c r="T952" s="116"/>
      <c r="U952" s="133"/>
      <c r="V952" s="134"/>
      <c r="W952" s="135"/>
      <c r="X952" s="141">
        <f t="shared" si="273"/>
        <v>0</v>
      </c>
      <c r="Y952" s="142">
        <f t="shared" si="274"/>
        <v>0</v>
      </c>
      <c r="Z952" s="142">
        <f t="shared" si="275"/>
        <v>0</v>
      </c>
      <c r="AA952" s="143">
        <f t="shared" si="276"/>
        <v>0</v>
      </c>
      <c r="AC952" s="53">
        <f>IF(AND(NOT(X952=0),$I952='자료입력 및 결과표시'!$A$4,COUNTIF('업무중복도(데이터 입력)'!$M952:$S952,'자료입력 및 결과표시'!A$9)&gt;=1),1,0)</f>
        <v>0</v>
      </c>
      <c r="AD952" s="53">
        <f>IF(AND(NOT(Y952=0),$I952='자료입력 및 결과표시'!$A$4,COUNTIF('업무중복도(데이터 입력)'!$M952:$S952,'자료입력 및 결과표시'!B$9)&gt;=1),2,0)</f>
        <v>0</v>
      </c>
      <c r="AE952" s="53">
        <f>IF(AND(NOT(Z952=0),$I952='자료입력 및 결과표시'!$A$4,COUNTIF('업무중복도(데이터 입력)'!$M952:$S952,'자료입력 및 결과표시'!C$9)&gt;=1),3,0)</f>
        <v>0</v>
      </c>
      <c r="AF952" s="53">
        <f>IF(AND(NOT(AA952=0),$I952='자료입력 및 결과표시'!$A$4,COUNTIF('업무중복도(데이터 입력)'!$M952:$S952,'자료입력 및 결과표시'!D$9)&gt;=1),4,0)</f>
        <v>0</v>
      </c>
      <c r="AH952" s="20" t="str">
        <f t="shared" si="277"/>
        <v>\\\0</v>
      </c>
      <c r="AI952" s="20" t="str">
        <f t="shared" si="278"/>
        <v>\\\0</v>
      </c>
      <c r="AJ952" s="20" t="str">
        <f t="shared" si="279"/>
        <v>\\\0</v>
      </c>
      <c r="AK952" s="20" t="str">
        <f t="shared" si="280"/>
        <v>\\\0</v>
      </c>
      <c r="AM952" s="63" t="str">
        <f ca="1">IFERROR(MATCH('자료입력 및 결과표시'!$U$4,OFFSET($AH$3,$AM951,,1000),0)+$AM951,"")</f>
        <v/>
      </c>
      <c r="AN952" s="63" t="str">
        <f ca="1">IFERROR(MATCH('자료입력 및 결과표시'!$V$4,OFFSET($AI$3,$AN951,,1000),0)+$AN951,"")</f>
        <v/>
      </c>
      <c r="AO952" s="63" t="str">
        <f ca="1">IFERROR(MATCH('자료입력 및 결과표시'!$W$4,OFFSET($AJ$3,$AO951,,1000),0)+$AO951,"")</f>
        <v/>
      </c>
      <c r="AP952" s="63" t="str">
        <f ca="1">IFERROR(MATCH('자료입력 및 결과표시'!$X$4,OFFSET($AK$3,$AP951,,1000),0)+$AP951,"")</f>
        <v/>
      </c>
      <c r="AQ952" s="63" t="str">
        <f t="shared" ca="1" si="281"/>
        <v/>
      </c>
      <c r="AR952" s="63" t="str">
        <f t="shared" ca="1" si="282"/>
        <v/>
      </c>
      <c r="AS952" s="63" t="str">
        <f t="shared" ca="1" si="283"/>
        <v/>
      </c>
      <c r="AT952" s="63" t="str">
        <f t="shared" ca="1" si="284"/>
        <v/>
      </c>
      <c r="AU952" s="63" t="str">
        <f t="shared" ca="1" si="285"/>
        <v/>
      </c>
      <c r="AV952" s="63" t="str">
        <f t="shared" ca="1" si="286"/>
        <v/>
      </c>
      <c r="AW952" s="63" t="str">
        <f t="shared" ca="1" si="287"/>
        <v/>
      </c>
      <c r="AX952" s="63" t="str">
        <f t="shared" ca="1" si="288"/>
        <v/>
      </c>
      <c r="BC952"/>
    </row>
    <row r="953" spans="1:55" ht="16.5" x14ac:dyDescent="0.15">
      <c r="A953" s="60" t="str">
        <f ca="1">IFERROR(MATCH('자료입력 및 결과표시'!$A$4,OFFSET($I$3,$A952,,1000),0)+$A952,"")</f>
        <v/>
      </c>
      <c r="B953" s="60" t="str">
        <f t="shared" ca="1" si="289"/>
        <v/>
      </c>
      <c r="H953" s="18">
        <f t="shared" si="272"/>
        <v>0</v>
      </c>
      <c r="I953" s="129"/>
      <c r="J953" s="130"/>
      <c r="K953" s="131"/>
      <c r="L953" s="132"/>
      <c r="M953" s="113"/>
      <c r="N953" s="114"/>
      <c r="O953" s="114"/>
      <c r="P953" s="114"/>
      <c r="Q953" s="114"/>
      <c r="R953" s="114"/>
      <c r="S953" s="115"/>
      <c r="T953" s="116"/>
      <c r="U953" s="133"/>
      <c r="V953" s="134"/>
      <c r="W953" s="135"/>
      <c r="X953" s="141">
        <f t="shared" si="273"/>
        <v>0</v>
      </c>
      <c r="Y953" s="142">
        <f t="shared" si="274"/>
        <v>0</v>
      </c>
      <c r="Z953" s="142">
        <f t="shared" si="275"/>
        <v>0</v>
      </c>
      <c r="AA953" s="143">
        <f t="shared" si="276"/>
        <v>0</v>
      </c>
      <c r="AC953" s="53">
        <f>IF(AND(NOT(X953=0),$I953='자료입력 및 결과표시'!$A$4,COUNTIF('업무중복도(데이터 입력)'!$M953:$S953,'자료입력 및 결과표시'!A$9)&gt;=1),1,0)</f>
        <v>0</v>
      </c>
      <c r="AD953" s="53">
        <f>IF(AND(NOT(Y953=0),$I953='자료입력 및 결과표시'!$A$4,COUNTIF('업무중복도(데이터 입력)'!$M953:$S953,'자료입력 및 결과표시'!B$9)&gt;=1),2,0)</f>
        <v>0</v>
      </c>
      <c r="AE953" s="53">
        <f>IF(AND(NOT(Z953=0),$I953='자료입력 및 결과표시'!$A$4,COUNTIF('업무중복도(데이터 입력)'!$M953:$S953,'자료입력 및 결과표시'!C$9)&gt;=1),3,0)</f>
        <v>0</v>
      </c>
      <c r="AF953" s="53">
        <f>IF(AND(NOT(AA953=0),$I953='자료입력 및 결과표시'!$A$4,COUNTIF('업무중복도(데이터 입력)'!$M953:$S953,'자료입력 및 결과표시'!D$9)&gt;=1),4,0)</f>
        <v>0</v>
      </c>
      <c r="AH953" s="20" t="str">
        <f t="shared" si="277"/>
        <v>\\\0</v>
      </c>
      <c r="AI953" s="20" t="str">
        <f t="shared" si="278"/>
        <v>\\\0</v>
      </c>
      <c r="AJ953" s="20" t="str">
        <f t="shared" si="279"/>
        <v>\\\0</v>
      </c>
      <c r="AK953" s="20" t="str">
        <f t="shared" si="280"/>
        <v>\\\0</v>
      </c>
      <c r="AM953" s="63" t="str">
        <f ca="1">IFERROR(MATCH('자료입력 및 결과표시'!$U$4,OFFSET($AH$3,$AM952,,1000),0)+$AM952,"")</f>
        <v/>
      </c>
      <c r="AN953" s="63" t="str">
        <f ca="1">IFERROR(MATCH('자료입력 및 결과표시'!$V$4,OFFSET($AI$3,$AN952,,1000),0)+$AN952,"")</f>
        <v/>
      </c>
      <c r="AO953" s="63" t="str">
        <f ca="1">IFERROR(MATCH('자료입력 및 결과표시'!$W$4,OFFSET($AJ$3,$AO952,,1000),0)+$AO952,"")</f>
        <v/>
      </c>
      <c r="AP953" s="63" t="str">
        <f ca="1">IFERROR(MATCH('자료입력 및 결과표시'!$X$4,OFFSET($AK$3,$AP952,,1000),0)+$AP952,"")</f>
        <v/>
      </c>
      <c r="AQ953" s="63" t="str">
        <f t="shared" ca="1" si="281"/>
        <v/>
      </c>
      <c r="AR953" s="63" t="str">
        <f t="shared" ca="1" si="282"/>
        <v/>
      </c>
      <c r="AS953" s="63" t="str">
        <f t="shared" ca="1" si="283"/>
        <v/>
      </c>
      <c r="AT953" s="63" t="str">
        <f t="shared" ca="1" si="284"/>
        <v/>
      </c>
      <c r="AU953" s="63" t="str">
        <f t="shared" ca="1" si="285"/>
        <v/>
      </c>
      <c r="AV953" s="63" t="str">
        <f t="shared" ca="1" si="286"/>
        <v/>
      </c>
      <c r="AW953" s="63" t="str">
        <f t="shared" ca="1" si="287"/>
        <v/>
      </c>
      <c r="AX953" s="63" t="str">
        <f t="shared" ca="1" si="288"/>
        <v/>
      </c>
      <c r="BC953"/>
    </row>
    <row r="954" spans="1:55" ht="16.5" x14ac:dyDescent="0.15">
      <c r="A954" s="60" t="str">
        <f ca="1">IFERROR(MATCH('자료입력 및 결과표시'!$A$4,OFFSET($I$3,$A953,,1000),0)+$A953,"")</f>
        <v/>
      </c>
      <c r="B954" s="60" t="str">
        <f t="shared" ca="1" si="289"/>
        <v/>
      </c>
      <c r="H954" s="18">
        <f t="shared" si="272"/>
        <v>0</v>
      </c>
      <c r="I954" s="129"/>
      <c r="J954" s="130"/>
      <c r="K954" s="131"/>
      <c r="L954" s="132"/>
      <c r="M954" s="113"/>
      <c r="N954" s="114"/>
      <c r="O954" s="114"/>
      <c r="P954" s="114"/>
      <c r="Q954" s="114"/>
      <c r="R954" s="114"/>
      <c r="S954" s="115"/>
      <c r="T954" s="116"/>
      <c r="U954" s="133"/>
      <c r="V954" s="134"/>
      <c r="W954" s="135"/>
      <c r="X954" s="141">
        <f t="shared" si="273"/>
        <v>0</v>
      </c>
      <c r="Y954" s="142">
        <f t="shared" si="274"/>
        <v>0</v>
      </c>
      <c r="Z954" s="142">
        <f t="shared" si="275"/>
        <v>0</v>
      </c>
      <c r="AA954" s="143">
        <f t="shared" si="276"/>
        <v>0</v>
      </c>
      <c r="AC954" s="53">
        <f>IF(AND(NOT(X954=0),$I954='자료입력 및 결과표시'!$A$4,COUNTIF('업무중복도(데이터 입력)'!$M954:$S954,'자료입력 및 결과표시'!A$9)&gt;=1),1,0)</f>
        <v>0</v>
      </c>
      <c r="AD954" s="53">
        <f>IF(AND(NOT(Y954=0),$I954='자료입력 및 결과표시'!$A$4,COUNTIF('업무중복도(데이터 입력)'!$M954:$S954,'자료입력 및 결과표시'!B$9)&gt;=1),2,0)</f>
        <v>0</v>
      </c>
      <c r="AE954" s="53">
        <f>IF(AND(NOT(Z954=0),$I954='자료입력 및 결과표시'!$A$4,COUNTIF('업무중복도(데이터 입력)'!$M954:$S954,'자료입력 및 결과표시'!C$9)&gt;=1),3,0)</f>
        <v>0</v>
      </c>
      <c r="AF954" s="53">
        <f>IF(AND(NOT(AA954=0),$I954='자료입력 및 결과표시'!$A$4,COUNTIF('업무중복도(데이터 입력)'!$M954:$S954,'자료입력 및 결과표시'!D$9)&gt;=1),4,0)</f>
        <v>0</v>
      </c>
      <c r="AH954" s="20" t="str">
        <f t="shared" si="277"/>
        <v>\\\0</v>
      </c>
      <c r="AI954" s="20" t="str">
        <f t="shared" si="278"/>
        <v>\\\0</v>
      </c>
      <c r="AJ954" s="20" t="str">
        <f t="shared" si="279"/>
        <v>\\\0</v>
      </c>
      <c r="AK954" s="20" t="str">
        <f t="shared" si="280"/>
        <v>\\\0</v>
      </c>
      <c r="AM954" s="63" t="str">
        <f ca="1">IFERROR(MATCH('자료입력 및 결과표시'!$U$4,OFFSET($AH$3,$AM953,,1000),0)+$AM953,"")</f>
        <v/>
      </c>
      <c r="AN954" s="63" t="str">
        <f ca="1">IFERROR(MATCH('자료입력 및 결과표시'!$V$4,OFFSET($AI$3,$AN953,,1000),0)+$AN953,"")</f>
        <v/>
      </c>
      <c r="AO954" s="63" t="str">
        <f ca="1">IFERROR(MATCH('자료입력 및 결과표시'!$W$4,OFFSET($AJ$3,$AO953,,1000),0)+$AO953,"")</f>
        <v/>
      </c>
      <c r="AP954" s="63" t="str">
        <f ca="1">IFERROR(MATCH('자료입력 및 결과표시'!$X$4,OFFSET($AK$3,$AP953,,1000),0)+$AP953,"")</f>
        <v/>
      </c>
      <c r="AQ954" s="63" t="str">
        <f t="shared" ca="1" si="281"/>
        <v/>
      </c>
      <c r="AR954" s="63" t="str">
        <f t="shared" ca="1" si="282"/>
        <v/>
      </c>
      <c r="AS954" s="63" t="str">
        <f t="shared" ca="1" si="283"/>
        <v/>
      </c>
      <c r="AT954" s="63" t="str">
        <f t="shared" ca="1" si="284"/>
        <v/>
      </c>
      <c r="AU954" s="63" t="str">
        <f t="shared" ca="1" si="285"/>
        <v/>
      </c>
      <c r="AV954" s="63" t="str">
        <f t="shared" ca="1" si="286"/>
        <v/>
      </c>
      <c r="AW954" s="63" t="str">
        <f t="shared" ca="1" si="287"/>
        <v/>
      </c>
      <c r="AX954" s="63" t="str">
        <f t="shared" ca="1" si="288"/>
        <v/>
      </c>
      <c r="BC954"/>
    </row>
    <row r="955" spans="1:55" ht="16.5" x14ac:dyDescent="0.15">
      <c r="A955" s="60" t="str">
        <f ca="1">IFERROR(MATCH('자료입력 및 결과표시'!$A$4,OFFSET($I$3,$A954,,1000),0)+$A954,"")</f>
        <v/>
      </c>
      <c r="B955" s="60" t="str">
        <f t="shared" ca="1" si="289"/>
        <v/>
      </c>
      <c r="H955" s="18">
        <f t="shared" si="272"/>
        <v>0</v>
      </c>
      <c r="I955" s="129"/>
      <c r="J955" s="130"/>
      <c r="K955" s="131"/>
      <c r="L955" s="132"/>
      <c r="M955" s="113"/>
      <c r="N955" s="114"/>
      <c r="O955" s="114"/>
      <c r="P955" s="114"/>
      <c r="Q955" s="114"/>
      <c r="R955" s="114"/>
      <c r="S955" s="115"/>
      <c r="T955" s="116"/>
      <c r="U955" s="133"/>
      <c r="V955" s="134"/>
      <c r="W955" s="135"/>
      <c r="X955" s="141">
        <f t="shared" si="273"/>
        <v>0</v>
      </c>
      <c r="Y955" s="142">
        <f t="shared" si="274"/>
        <v>0</v>
      </c>
      <c r="Z955" s="142">
        <f t="shared" si="275"/>
        <v>0</v>
      </c>
      <c r="AA955" s="143">
        <f t="shared" si="276"/>
        <v>0</v>
      </c>
      <c r="AC955" s="53">
        <f>IF(AND(NOT(X955=0),$I955='자료입력 및 결과표시'!$A$4,COUNTIF('업무중복도(데이터 입력)'!$M955:$S955,'자료입력 및 결과표시'!A$9)&gt;=1),1,0)</f>
        <v>0</v>
      </c>
      <c r="AD955" s="53">
        <f>IF(AND(NOT(Y955=0),$I955='자료입력 및 결과표시'!$A$4,COUNTIF('업무중복도(데이터 입력)'!$M955:$S955,'자료입력 및 결과표시'!B$9)&gt;=1),2,0)</f>
        <v>0</v>
      </c>
      <c r="AE955" s="53">
        <f>IF(AND(NOT(Z955=0),$I955='자료입력 및 결과표시'!$A$4,COUNTIF('업무중복도(데이터 입력)'!$M955:$S955,'자료입력 및 결과표시'!C$9)&gt;=1),3,0)</f>
        <v>0</v>
      </c>
      <c r="AF955" s="53">
        <f>IF(AND(NOT(AA955=0),$I955='자료입력 및 결과표시'!$A$4,COUNTIF('업무중복도(데이터 입력)'!$M955:$S955,'자료입력 및 결과표시'!D$9)&gt;=1),4,0)</f>
        <v>0</v>
      </c>
      <c r="AH955" s="20" t="str">
        <f t="shared" si="277"/>
        <v>\\\0</v>
      </c>
      <c r="AI955" s="20" t="str">
        <f t="shared" si="278"/>
        <v>\\\0</v>
      </c>
      <c r="AJ955" s="20" t="str">
        <f t="shared" si="279"/>
        <v>\\\0</v>
      </c>
      <c r="AK955" s="20" t="str">
        <f t="shared" si="280"/>
        <v>\\\0</v>
      </c>
      <c r="AM955" s="63" t="str">
        <f ca="1">IFERROR(MATCH('자료입력 및 결과표시'!$U$4,OFFSET($AH$3,$AM954,,1000),0)+$AM954,"")</f>
        <v/>
      </c>
      <c r="AN955" s="63" t="str">
        <f ca="1">IFERROR(MATCH('자료입력 및 결과표시'!$V$4,OFFSET($AI$3,$AN954,,1000),0)+$AN954,"")</f>
        <v/>
      </c>
      <c r="AO955" s="63" t="str">
        <f ca="1">IFERROR(MATCH('자료입력 및 결과표시'!$W$4,OFFSET($AJ$3,$AO954,,1000),0)+$AO954,"")</f>
        <v/>
      </c>
      <c r="AP955" s="63" t="str">
        <f ca="1">IFERROR(MATCH('자료입력 및 결과표시'!$X$4,OFFSET($AK$3,$AP954,,1000),0)+$AP954,"")</f>
        <v/>
      </c>
      <c r="AQ955" s="63" t="str">
        <f t="shared" ca="1" si="281"/>
        <v/>
      </c>
      <c r="AR955" s="63" t="str">
        <f t="shared" ca="1" si="282"/>
        <v/>
      </c>
      <c r="AS955" s="63" t="str">
        <f t="shared" ca="1" si="283"/>
        <v/>
      </c>
      <c r="AT955" s="63" t="str">
        <f t="shared" ca="1" si="284"/>
        <v/>
      </c>
      <c r="AU955" s="63" t="str">
        <f t="shared" ca="1" si="285"/>
        <v/>
      </c>
      <c r="AV955" s="63" t="str">
        <f t="shared" ca="1" si="286"/>
        <v/>
      </c>
      <c r="AW955" s="63" t="str">
        <f t="shared" ca="1" si="287"/>
        <v/>
      </c>
      <c r="AX955" s="63" t="str">
        <f t="shared" ca="1" si="288"/>
        <v/>
      </c>
      <c r="BC955"/>
    </row>
    <row r="956" spans="1:55" ht="16.5" x14ac:dyDescent="0.15">
      <c r="A956" s="60" t="str">
        <f ca="1">IFERROR(MATCH('자료입력 및 결과표시'!$A$4,OFFSET($I$3,$A955,,1000),0)+$A955,"")</f>
        <v/>
      </c>
      <c r="B956" s="60" t="str">
        <f t="shared" ca="1" si="289"/>
        <v/>
      </c>
      <c r="H956" s="18">
        <f t="shared" si="272"/>
        <v>0</v>
      </c>
      <c r="I956" s="129"/>
      <c r="J956" s="130"/>
      <c r="K956" s="131"/>
      <c r="L956" s="132"/>
      <c r="M956" s="113"/>
      <c r="N956" s="114"/>
      <c r="O956" s="114"/>
      <c r="P956" s="114"/>
      <c r="Q956" s="114"/>
      <c r="R956" s="114"/>
      <c r="S956" s="115"/>
      <c r="T956" s="116"/>
      <c r="U956" s="133"/>
      <c r="V956" s="134"/>
      <c r="W956" s="135"/>
      <c r="X956" s="141">
        <f t="shared" si="273"/>
        <v>0</v>
      </c>
      <c r="Y956" s="142">
        <f t="shared" si="274"/>
        <v>0</v>
      </c>
      <c r="Z956" s="142">
        <f t="shared" si="275"/>
        <v>0</v>
      </c>
      <c r="AA956" s="143">
        <f t="shared" si="276"/>
        <v>0</v>
      </c>
      <c r="AC956" s="53">
        <f>IF(AND(NOT(X956=0),$I956='자료입력 및 결과표시'!$A$4,COUNTIF('업무중복도(데이터 입력)'!$M956:$S956,'자료입력 및 결과표시'!A$9)&gt;=1),1,0)</f>
        <v>0</v>
      </c>
      <c r="AD956" s="53">
        <f>IF(AND(NOT(Y956=0),$I956='자료입력 및 결과표시'!$A$4,COUNTIF('업무중복도(데이터 입력)'!$M956:$S956,'자료입력 및 결과표시'!B$9)&gt;=1),2,0)</f>
        <v>0</v>
      </c>
      <c r="AE956" s="53">
        <f>IF(AND(NOT(Z956=0),$I956='자료입력 및 결과표시'!$A$4,COUNTIF('업무중복도(데이터 입력)'!$M956:$S956,'자료입력 및 결과표시'!C$9)&gt;=1),3,0)</f>
        <v>0</v>
      </c>
      <c r="AF956" s="53">
        <f>IF(AND(NOT(AA956=0),$I956='자료입력 및 결과표시'!$A$4,COUNTIF('업무중복도(데이터 입력)'!$M956:$S956,'자료입력 및 결과표시'!D$9)&gt;=1),4,0)</f>
        <v>0</v>
      </c>
      <c r="AH956" s="20" t="str">
        <f t="shared" si="277"/>
        <v>\\\0</v>
      </c>
      <c r="AI956" s="20" t="str">
        <f t="shared" si="278"/>
        <v>\\\0</v>
      </c>
      <c r="AJ956" s="20" t="str">
        <f t="shared" si="279"/>
        <v>\\\0</v>
      </c>
      <c r="AK956" s="20" t="str">
        <f t="shared" si="280"/>
        <v>\\\0</v>
      </c>
      <c r="AM956" s="63" t="str">
        <f ca="1">IFERROR(MATCH('자료입력 및 결과표시'!$U$4,OFFSET($AH$3,$AM955,,1000),0)+$AM955,"")</f>
        <v/>
      </c>
      <c r="AN956" s="63" t="str">
        <f ca="1">IFERROR(MATCH('자료입력 및 결과표시'!$V$4,OFFSET($AI$3,$AN955,,1000),0)+$AN955,"")</f>
        <v/>
      </c>
      <c r="AO956" s="63" t="str">
        <f ca="1">IFERROR(MATCH('자료입력 및 결과표시'!$W$4,OFFSET($AJ$3,$AO955,,1000),0)+$AO955,"")</f>
        <v/>
      </c>
      <c r="AP956" s="63" t="str">
        <f ca="1">IFERROR(MATCH('자료입력 및 결과표시'!$X$4,OFFSET($AK$3,$AP955,,1000),0)+$AP955,"")</f>
        <v/>
      </c>
      <c r="AQ956" s="63" t="str">
        <f t="shared" ca="1" si="281"/>
        <v/>
      </c>
      <c r="AR956" s="63" t="str">
        <f t="shared" ca="1" si="282"/>
        <v/>
      </c>
      <c r="AS956" s="63" t="str">
        <f t="shared" ca="1" si="283"/>
        <v/>
      </c>
      <c r="AT956" s="63" t="str">
        <f t="shared" ca="1" si="284"/>
        <v/>
      </c>
      <c r="AU956" s="63" t="str">
        <f t="shared" ca="1" si="285"/>
        <v/>
      </c>
      <c r="AV956" s="63" t="str">
        <f t="shared" ca="1" si="286"/>
        <v/>
      </c>
      <c r="AW956" s="63" t="str">
        <f t="shared" ca="1" si="287"/>
        <v/>
      </c>
      <c r="AX956" s="63" t="str">
        <f t="shared" ca="1" si="288"/>
        <v/>
      </c>
      <c r="BC956"/>
    </row>
    <row r="957" spans="1:55" ht="16.5" x14ac:dyDescent="0.15">
      <c r="A957" s="60" t="str">
        <f ca="1">IFERROR(MATCH('자료입력 및 결과표시'!$A$4,OFFSET($I$3,$A956,,1000),0)+$A956,"")</f>
        <v/>
      </c>
      <c r="B957" s="60" t="str">
        <f t="shared" ca="1" si="289"/>
        <v/>
      </c>
      <c r="H957" s="18">
        <f t="shared" si="272"/>
        <v>0</v>
      </c>
      <c r="I957" s="129"/>
      <c r="J957" s="130"/>
      <c r="K957" s="131"/>
      <c r="L957" s="132"/>
      <c r="M957" s="113"/>
      <c r="N957" s="114"/>
      <c r="O957" s="114"/>
      <c r="P957" s="114"/>
      <c r="Q957" s="114"/>
      <c r="R957" s="114"/>
      <c r="S957" s="115"/>
      <c r="T957" s="116"/>
      <c r="U957" s="133"/>
      <c r="V957" s="134"/>
      <c r="W957" s="135"/>
      <c r="X957" s="141">
        <f t="shared" si="273"/>
        <v>0</v>
      </c>
      <c r="Y957" s="142">
        <f t="shared" si="274"/>
        <v>0</v>
      </c>
      <c r="Z957" s="142">
        <f t="shared" si="275"/>
        <v>0</v>
      </c>
      <c r="AA957" s="143">
        <f t="shared" si="276"/>
        <v>0</v>
      </c>
      <c r="AC957" s="53">
        <f>IF(AND(NOT(X957=0),$I957='자료입력 및 결과표시'!$A$4,COUNTIF('업무중복도(데이터 입력)'!$M957:$S957,'자료입력 및 결과표시'!A$9)&gt;=1),1,0)</f>
        <v>0</v>
      </c>
      <c r="AD957" s="53">
        <f>IF(AND(NOT(Y957=0),$I957='자료입력 및 결과표시'!$A$4,COUNTIF('업무중복도(데이터 입력)'!$M957:$S957,'자료입력 및 결과표시'!B$9)&gt;=1),2,0)</f>
        <v>0</v>
      </c>
      <c r="AE957" s="53">
        <f>IF(AND(NOT(Z957=0),$I957='자료입력 및 결과표시'!$A$4,COUNTIF('업무중복도(데이터 입력)'!$M957:$S957,'자료입력 및 결과표시'!C$9)&gt;=1),3,0)</f>
        <v>0</v>
      </c>
      <c r="AF957" s="53">
        <f>IF(AND(NOT(AA957=0),$I957='자료입력 및 결과표시'!$A$4,COUNTIF('업무중복도(데이터 입력)'!$M957:$S957,'자료입력 및 결과표시'!D$9)&gt;=1),4,0)</f>
        <v>0</v>
      </c>
      <c r="AH957" s="20" t="str">
        <f t="shared" si="277"/>
        <v>\\\0</v>
      </c>
      <c r="AI957" s="20" t="str">
        <f t="shared" si="278"/>
        <v>\\\0</v>
      </c>
      <c r="AJ957" s="20" t="str">
        <f t="shared" si="279"/>
        <v>\\\0</v>
      </c>
      <c r="AK957" s="20" t="str">
        <f t="shared" si="280"/>
        <v>\\\0</v>
      </c>
      <c r="AM957" s="63" t="str">
        <f ca="1">IFERROR(MATCH('자료입력 및 결과표시'!$U$4,OFFSET($AH$3,$AM956,,1000),0)+$AM956,"")</f>
        <v/>
      </c>
      <c r="AN957" s="63" t="str">
        <f ca="1">IFERROR(MATCH('자료입력 및 결과표시'!$V$4,OFFSET($AI$3,$AN956,,1000),0)+$AN956,"")</f>
        <v/>
      </c>
      <c r="AO957" s="63" t="str">
        <f ca="1">IFERROR(MATCH('자료입력 및 결과표시'!$W$4,OFFSET($AJ$3,$AO956,,1000),0)+$AO956,"")</f>
        <v/>
      </c>
      <c r="AP957" s="63" t="str">
        <f ca="1">IFERROR(MATCH('자료입력 및 결과표시'!$X$4,OFFSET($AK$3,$AP956,,1000),0)+$AP956,"")</f>
        <v/>
      </c>
      <c r="AQ957" s="63" t="str">
        <f t="shared" ca="1" si="281"/>
        <v/>
      </c>
      <c r="AR957" s="63" t="str">
        <f t="shared" ca="1" si="282"/>
        <v/>
      </c>
      <c r="AS957" s="63" t="str">
        <f t="shared" ca="1" si="283"/>
        <v/>
      </c>
      <c r="AT957" s="63" t="str">
        <f t="shared" ca="1" si="284"/>
        <v/>
      </c>
      <c r="AU957" s="63" t="str">
        <f t="shared" ca="1" si="285"/>
        <v/>
      </c>
      <c r="AV957" s="63" t="str">
        <f t="shared" ca="1" si="286"/>
        <v/>
      </c>
      <c r="AW957" s="63" t="str">
        <f t="shared" ca="1" si="287"/>
        <v/>
      </c>
      <c r="AX957" s="63" t="str">
        <f t="shared" ca="1" si="288"/>
        <v/>
      </c>
      <c r="BC957"/>
    </row>
    <row r="958" spans="1:55" ht="16.5" x14ac:dyDescent="0.15">
      <c r="A958" s="60" t="str">
        <f ca="1">IFERROR(MATCH('자료입력 및 결과표시'!$A$4,OFFSET($I$3,$A957,,1000),0)+$A957,"")</f>
        <v/>
      </c>
      <c r="B958" s="60" t="str">
        <f t="shared" ca="1" si="289"/>
        <v/>
      </c>
      <c r="H958" s="18">
        <f t="shared" si="272"/>
        <v>0</v>
      </c>
      <c r="I958" s="129"/>
      <c r="J958" s="130"/>
      <c r="K958" s="131"/>
      <c r="L958" s="132"/>
      <c r="M958" s="113"/>
      <c r="N958" s="114"/>
      <c r="O958" s="114"/>
      <c r="P958" s="114"/>
      <c r="Q958" s="114"/>
      <c r="R958" s="114"/>
      <c r="S958" s="115"/>
      <c r="T958" s="116"/>
      <c r="U958" s="133"/>
      <c r="V958" s="134"/>
      <c r="W958" s="135"/>
      <c r="X958" s="141">
        <f t="shared" si="273"/>
        <v>0</v>
      </c>
      <c r="Y958" s="142">
        <f t="shared" si="274"/>
        <v>0</v>
      </c>
      <c r="Z958" s="142">
        <f t="shared" si="275"/>
        <v>0</v>
      </c>
      <c r="AA958" s="143">
        <f t="shared" si="276"/>
        <v>0</v>
      </c>
      <c r="AC958" s="53">
        <f>IF(AND(NOT(X958=0),$I958='자료입력 및 결과표시'!$A$4,COUNTIF('업무중복도(데이터 입력)'!$M958:$S958,'자료입력 및 결과표시'!A$9)&gt;=1),1,0)</f>
        <v>0</v>
      </c>
      <c r="AD958" s="53">
        <f>IF(AND(NOT(Y958=0),$I958='자료입력 및 결과표시'!$A$4,COUNTIF('업무중복도(데이터 입력)'!$M958:$S958,'자료입력 및 결과표시'!B$9)&gt;=1),2,0)</f>
        <v>0</v>
      </c>
      <c r="AE958" s="53">
        <f>IF(AND(NOT(Z958=0),$I958='자료입력 및 결과표시'!$A$4,COUNTIF('업무중복도(데이터 입력)'!$M958:$S958,'자료입력 및 결과표시'!C$9)&gt;=1),3,0)</f>
        <v>0</v>
      </c>
      <c r="AF958" s="53">
        <f>IF(AND(NOT(AA958=0),$I958='자료입력 및 결과표시'!$A$4,COUNTIF('업무중복도(데이터 입력)'!$M958:$S958,'자료입력 및 결과표시'!D$9)&gt;=1),4,0)</f>
        <v>0</v>
      </c>
      <c r="AH958" s="20" t="str">
        <f t="shared" si="277"/>
        <v>\\\0</v>
      </c>
      <c r="AI958" s="20" t="str">
        <f t="shared" si="278"/>
        <v>\\\0</v>
      </c>
      <c r="AJ958" s="20" t="str">
        <f t="shared" si="279"/>
        <v>\\\0</v>
      </c>
      <c r="AK958" s="20" t="str">
        <f t="shared" si="280"/>
        <v>\\\0</v>
      </c>
      <c r="AM958" s="63" t="str">
        <f ca="1">IFERROR(MATCH('자료입력 및 결과표시'!$U$4,OFFSET($AH$3,$AM957,,1000),0)+$AM957,"")</f>
        <v/>
      </c>
      <c r="AN958" s="63" t="str">
        <f ca="1">IFERROR(MATCH('자료입력 및 결과표시'!$V$4,OFFSET($AI$3,$AN957,,1000),0)+$AN957,"")</f>
        <v/>
      </c>
      <c r="AO958" s="63" t="str">
        <f ca="1">IFERROR(MATCH('자료입력 및 결과표시'!$W$4,OFFSET($AJ$3,$AO957,,1000),0)+$AO957,"")</f>
        <v/>
      </c>
      <c r="AP958" s="63" t="str">
        <f ca="1">IFERROR(MATCH('자료입력 및 결과표시'!$X$4,OFFSET($AK$3,$AP957,,1000),0)+$AP957,"")</f>
        <v/>
      </c>
      <c r="AQ958" s="63" t="str">
        <f t="shared" ca="1" si="281"/>
        <v/>
      </c>
      <c r="AR958" s="63" t="str">
        <f t="shared" ca="1" si="282"/>
        <v/>
      </c>
      <c r="AS958" s="63" t="str">
        <f t="shared" ca="1" si="283"/>
        <v/>
      </c>
      <c r="AT958" s="63" t="str">
        <f t="shared" ca="1" si="284"/>
        <v/>
      </c>
      <c r="AU958" s="63" t="str">
        <f t="shared" ca="1" si="285"/>
        <v/>
      </c>
      <c r="AV958" s="63" t="str">
        <f t="shared" ca="1" si="286"/>
        <v/>
      </c>
      <c r="AW958" s="63" t="str">
        <f t="shared" ca="1" si="287"/>
        <v/>
      </c>
      <c r="AX958" s="63" t="str">
        <f t="shared" ca="1" si="288"/>
        <v/>
      </c>
      <c r="BC958"/>
    </row>
    <row r="959" spans="1:55" ht="16.5" x14ac:dyDescent="0.15">
      <c r="A959" s="60" t="str">
        <f ca="1">IFERROR(MATCH('자료입력 및 결과표시'!$A$4,OFFSET($I$3,$A958,,1000),0)+$A958,"")</f>
        <v/>
      </c>
      <c r="B959" s="60" t="str">
        <f t="shared" ca="1" si="289"/>
        <v/>
      </c>
      <c r="H959" s="18">
        <f t="shared" si="272"/>
        <v>0</v>
      </c>
      <c r="I959" s="129"/>
      <c r="J959" s="130"/>
      <c r="K959" s="131"/>
      <c r="L959" s="132"/>
      <c r="M959" s="113"/>
      <c r="N959" s="114"/>
      <c r="O959" s="114"/>
      <c r="P959" s="114"/>
      <c r="Q959" s="114"/>
      <c r="R959" s="114"/>
      <c r="S959" s="115"/>
      <c r="T959" s="116"/>
      <c r="U959" s="133"/>
      <c r="V959" s="134"/>
      <c r="W959" s="135"/>
      <c r="X959" s="141">
        <f t="shared" si="273"/>
        <v>0</v>
      </c>
      <c r="Y959" s="142">
        <f t="shared" si="274"/>
        <v>0</v>
      </c>
      <c r="Z959" s="142">
        <f t="shared" si="275"/>
        <v>0</v>
      </c>
      <c r="AA959" s="143">
        <f t="shared" si="276"/>
        <v>0</v>
      </c>
      <c r="AC959" s="53">
        <f>IF(AND(NOT(X959=0),$I959='자료입력 및 결과표시'!$A$4,COUNTIF('업무중복도(데이터 입력)'!$M959:$S959,'자료입력 및 결과표시'!A$9)&gt;=1),1,0)</f>
        <v>0</v>
      </c>
      <c r="AD959" s="53">
        <f>IF(AND(NOT(Y959=0),$I959='자료입력 및 결과표시'!$A$4,COUNTIF('업무중복도(데이터 입력)'!$M959:$S959,'자료입력 및 결과표시'!B$9)&gt;=1),2,0)</f>
        <v>0</v>
      </c>
      <c r="AE959" s="53">
        <f>IF(AND(NOT(Z959=0),$I959='자료입력 및 결과표시'!$A$4,COUNTIF('업무중복도(데이터 입력)'!$M959:$S959,'자료입력 및 결과표시'!C$9)&gt;=1),3,0)</f>
        <v>0</v>
      </c>
      <c r="AF959" s="53">
        <f>IF(AND(NOT(AA959=0),$I959='자료입력 및 결과표시'!$A$4,COUNTIF('업무중복도(데이터 입력)'!$M959:$S959,'자료입력 및 결과표시'!D$9)&gt;=1),4,0)</f>
        <v>0</v>
      </c>
      <c r="AH959" s="20" t="str">
        <f t="shared" si="277"/>
        <v>\\\0</v>
      </c>
      <c r="AI959" s="20" t="str">
        <f t="shared" si="278"/>
        <v>\\\0</v>
      </c>
      <c r="AJ959" s="20" t="str">
        <f t="shared" si="279"/>
        <v>\\\0</v>
      </c>
      <c r="AK959" s="20" t="str">
        <f t="shared" si="280"/>
        <v>\\\0</v>
      </c>
      <c r="AM959" s="63" t="str">
        <f ca="1">IFERROR(MATCH('자료입력 및 결과표시'!$U$4,OFFSET($AH$3,$AM958,,1000),0)+$AM958,"")</f>
        <v/>
      </c>
      <c r="AN959" s="63" t="str">
        <f ca="1">IFERROR(MATCH('자료입력 및 결과표시'!$V$4,OFFSET($AI$3,$AN958,,1000),0)+$AN958,"")</f>
        <v/>
      </c>
      <c r="AO959" s="63" t="str">
        <f ca="1">IFERROR(MATCH('자료입력 및 결과표시'!$W$4,OFFSET($AJ$3,$AO958,,1000),0)+$AO958,"")</f>
        <v/>
      </c>
      <c r="AP959" s="63" t="str">
        <f ca="1">IFERROR(MATCH('자료입력 및 결과표시'!$X$4,OFFSET($AK$3,$AP958,,1000),0)+$AP958,"")</f>
        <v/>
      </c>
      <c r="AQ959" s="63" t="str">
        <f t="shared" ca="1" si="281"/>
        <v/>
      </c>
      <c r="AR959" s="63" t="str">
        <f t="shared" ca="1" si="282"/>
        <v/>
      </c>
      <c r="AS959" s="63" t="str">
        <f t="shared" ca="1" si="283"/>
        <v/>
      </c>
      <c r="AT959" s="63" t="str">
        <f t="shared" ca="1" si="284"/>
        <v/>
      </c>
      <c r="AU959" s="63" t="str">
        <f t="shared" ca="1" si="285"/>
        <v/>
      </c>
      <c r="AV959" s="63" t="str">
        <f t="shared" ca="1" si="286"/>
        <v/>
      </c>
      <c r="AW959" s="63" t="str">
        <f t="shared" ca="1" si="287"/>
        <v/>
      </c>
      <c r="AX959" s="63" t="str">
        <f t="shared" ca="1" si="288"/>
        <v/>
      </c>
      <c r="BC959"/>
    </row>
    <row r="960" spans="1:55" ht="16.5" x14ac:dyDescent="0.15">
      <c r="A960" s="60" t="str">
        <f ca="1">IFERROR(MATCH('자료입력 및 결과표시'!$A$4,OFFSET($I$3,$A959,,1000),0)+$A959,"")</f>
        <v/>
      </c>
      <c r="B960" s="60" t="str">
        <f t="shared" ca="1" si="289"/>
        <v/>
      </c>
      <c r="H960" s="18">
        <f t="shared" si="272"/>
        <v>0</v>
      </c>
      <c r="I960" s="129"/>
      <c r="J960" s="130"/>
      <c r="K960" s="131"/>
      <c r="L960" s="132"/>
      <c r="M960" s="113"/>
      <c r="N960" s="114"/>
      <c r="O960" s="114"/>
      <c r="P960" s="114"/>
      <c r="Q960" s="114"/>
      <c r="R960" s="114"/>
      <c r="S960" s="115"/>
      <c r="T960" s="116"/>
      <c r="U960" s="133"/>
      <c r="V960" s="134"/>
      <c r="W960" s="135"/>
      <c r="X960" s="141">
        <f t="shared" si="273"/>
        <v>0</v>
      </c>
      <c r="Y960" s="142">
        <f t="shared" si="274"/>
        <v>0</v>
      </c>
      <c r="Z960" s="142">
        <f t="shared" si="275"/>
        <v>0</v>
      </c>
      <c r="AA960" s="143">
        <f t="shared" si="276"/>
        <v>0</v>
      </c>
      <c r="AC960" s="53">
        <f>IF(AND(NOT(X960=0),$I960='자료입력 및 결과표시'!$A$4,COUNTIF('업무중복도(데이터 입력)'!$M960:$S960,'자료입력 및 결과표시'!A$9)&gt;=1),1,0)</f>
        <v>0</v>
      </c>
      <c r="AD960" s="53">
        <f>IF(AND(NOT(Y960=0),$I960='자료입력 및 결과표시'!$A$4,COUNTIF('업무중복도(데이터 입력)'!$M960:$S960,'자료입력 및 결과표시'!B$9)&gt;=1),2,0)</f>
        <v>0</v>
      </c>
      <c r="AE960" s="53">
        <f>IF(AND(NOT(Z960=0),$I960='자료입력 및 결과표시'!$A$4,COUNTIF('업무중복도(데이터 입력)'!$M960:$S960,'자료입력 및 결과표시'!C$9)&gt;=1),3,0)</f>
        <v>0</v>
      </c>
      <c r="AF960" s="53">
        <f>IF(AND(NOT(AA960=0),$I960='자료입력 및 결과표시'!$A$4,COUNTIF('업무중복도(데이터 입력)'!$M960:$S960,'자료입력 및 결과표시'!D$9)&gt;=1),4,0)</f>
        <v>0</v>
      </c>
      <c r="AH960" s="20" t="str">
        <f t="shared" si="277"/>
        <v>\\\0</v>
      </c>
      <c r="AI960" s="20" t="str">
        <f t="shared" si="278"/>
        <v>\\\0</v>
      </c>
      <c r="AJ960" s="20" t="str">
        <f t="shared" si="279"/>
        <v>\\\0</v>
      </c>
      <c r="AK960" s="20" t="str">
        <f t="shared" si="280"/>
        <v>\\\0</v>
      </c>
      <c r="AM960" s="63" t="str">
        <f ca="1">IFERROR(MATCH('자료입력 및 결과표시'!$U$4,OFFSET($AH$3,$AM959,,1000),0)+$AM959,"")</f>
        <v/>
      </c>
      <c r="AN960" s="63" t="str">
        <f ca="1">IFERROR(MATCH('자료입력 및 결과표시'!$V$4,OFFSET($AI$3,$AN959,,1000),0)+$AN959,"")</f>
        <v/>
      </c>
      <c r="AO960" s="63" t="str">
        <f ca="1">IFERROR(MATCH('자료입력 및 결과표시'!$W$4,OFFSET($AJ$3,$AO959,,1000),0)+$AO959,"")</f>
        <v/>
      </c>
      <c r="AP960" s="63" t="str">
        <f ca="1">IFERROR(MATCH('자료입력 및 결과표시'!$X$4,OFFSET($AK$3,$AP959,,1000),0)+$AP959,"")</f>
        <v/>
      </c>
      <c r="AQ960" s="63" t="str">
        <f t="shared" ca="1" si="281"/>
        <v/>
      </c>
      <c r="AR960" s="63" t="str">
        <f t="shared" ca="1" si="282"/>
        <v/>
      </c>
      <c r="AS960" s="63" t="str">
        <f t="shared" ca="1" si="283"/>
        <v/>
      </c>
      <c r="AT960" s="63" t="str">
        <f t="shared" ca="1" si="284"/>
        <v/>
      </c>
      <c r="AU960" s="63" t="str">
        <f t="shared" ca="1" si="285"/>
        <v/>
      </c>
      <c r="AV960" s="63" t="str">
        <f t="shared" ca="1" si="286"/>
        <v/>
      </c>
      <c r="AW960" s="63" t="str">
        <f t="shared" ca="1" si="287"/>
        <v/>
      </c>
      <c r="AX960" s="63" t="str">
        <f t="shared" ca="1" si="288"/>
        <v/>
      </c>
      <c r="BC960"/>
    </row>
    <row r="961" spans="1:55" ht="16.5" x14ac:dyDescent="0.15">
      <c r="A961" s="60" t="str">
        <f ca="1">IFERROR(MATCH('자료입력 및 결과표시'!$A$4,OFFSET($I$3,$A960,,1000),0)+$A960,"")</f>
        <v/>
      </c>
      <c r="B961" s="60" t="str">
        <f t="shared" ca="1" si="289"/>
        <v/>
      </c>
      <c r="H961" s="18">
        <f t="shared" si="272"/>
        <v>0</v>
      </c>
      <c r="I961" s="129"/>
      <c r="J961" s="130"/>
      <c r="K961" s="131"/>
      <c r="L961" s="132"/>
      <c r="M961" s="113"/>
      <c r="N961" s="114"/>
      <c r="O961" s="114"/>
      <c r="P961" s="114"/>
      <c r="Q961" s="114"/>
      <c r="R961" s="114"/>
      <c r="S961" s="115"/>
      <c r="T961" s="116"/>
      <c r="U961" s="133"/>
      <c r="V961" s="134"/>
      <c r="W961" s="135"/>
      <c r="X961" s="141">
        <f t="shared" si="273"/>
        <v>0</v>
      </c>
      <c r="Y961" s="142">
        <f t="shared" si="274"/>
        <v>0</v>
      </c>
      <c r="Z961" s="142">
        <f t="shared" si="275"/>
        <v>0</v>
      </c>
      <c r="AA961" s="143">
        <f t="shared" si="276"/>
        <v>0</v>
      </c>
      <c r="AC961" s="53">
        <f>IF(AND(NOT(X961=0),$I961='자료입력 및 결과표시'!$A$4,COUNTIF('업무중복도(데이터 입력)'!$M961:$S961,'자료입력 및 결과표시'!A$9)&gt;=1),1,0)</f>
        <v>0</v>
      </c>
      <c r="AD961" s="53">
        <f>IF(AND(NOT(Y961=0),$I961='자료입력 및 결과표시'!$A$4,COUNTIF('업무중복도(데이터 입력)'!$M961:$S961,'자료입력 및 결과표시'!B$9)&gt;=1),2,0)</f>
        <v>0</v>
      </c>
      <c r="AE961" s="53">
        <f>IF(AND(NOT(Z961=0),$I961='자료입력 및 결과표시'!$A$4,COUNTIF('업무중복도(데이터 입력)'!$M961:$S961,'자료입력 및 결과표시'!C$9)&gt;=1),3,0)</f>
        <v>0</v>
      </c>
      <c r="AF961" s="53">
        <f>IF(AND(NOT(AA961=0),$I961='자료입력 및 결과표시'!$A$4,COUNTIF('업무중복도(데이터 입력)'!$M961:$S961,'자료입력 및 결과표시'!D$9)&gt;=1),4,0)</f>
        <v>0</v>
      </c>
      <c r="AH961" s="20" t="str">
        <f t="shared" si="277"/>
        <v>\\\0</v>
      </c>
      <c r="AI961" s="20" t="str">
        <f t="shared" si="278"/>
        <v>\\\0</v>
      </c>
      <c r="AJ961" s="20" t="str">
        <f t="shared" si="279"/>
        <v>\\\0</v>
      </c>
      <c r="AK961" s="20" t="str">
        <f t="shared" si="280"/>
        <v>\\\0</v>
      </c>
      <c r="AM961" s="63" t="str">
        <f ca="1">IFERROR(MATCH('자료입력 및 결과표시'!$U$4,OFFSET($AH$3,$AM960,,1000),0)+$AM960,"")</f>
        <v/>
      </c>
      <c r="AN961" s="63" t="str">
        <f ca="1">IFERROR(MATCH('자료입력 및 결과표시'!$V$4,OFFSET($AI$3,$AN960,,1000),0)+$AN960,"")</f>
        <v/>
      </c>
      <c r="AO961" s="63" t="str">
        <f ca="1">IFERROR(MATCH('자료입력 및 결과표시'!$W$4,OFFSET($AJ$3,$AO960,,1000),0)+$AO960,"")</f>
        <v/>
      </c>
      <c r="AP961" s="63" t="str">
        <f ca="1">IFERROR(MATCH('자료입력 및 결과표시'!$X$4,OFFSET($AK$3,$AP960,,1000),0)+$AP960,"")</f>
        <v/>
      </c>
      <c r="AQ961" s="63" t="str">
        <f t="shared" ca="1" si="281"/>
        <v/>
      </c>
      <c r="AR961" s="63" t="str">
        <f t="shared" ca="1" si="282"/>
        <v/>
      </c>
      <c r="AS961" s="63" t="str">
        <f t="shared" ca="1" si="283"/>
        <v/>
      </c>
      <c r="AT961" s="63" t="str">
        <f t="shared" ca="1" si="284"/>
        <v/>
      </c>
      <c r="AU961" s="63" t="str">
        <f t="shared" ca="1" si="285"/>
        <v/>
      </c>
      <c r="AV961" s="63" t="str">
        <f t="shared" ca="1" si="286"/>
        <v/>
      </c>
      <c r="AW961" s="63" t="str">
        <f t="shared" ca="1" si="287"/>
        <v/>
      </c>
      <c r="AX961" s="63" t="str">
        <f t="shared" ca="1" si="288"/>
        <v/>
      </c>
      <c r="BC961"/>
    </row>
    <row r="962" spans="1:55" ht="16.5" x14ac:dyDescent="0.15">
      <c r="A962" s="60" t="str">
        <f ca="1">IFERROR(MATCH('자료입력 및 결과표시'!$A$4,OFFSET($I$3,$A961,,1000),0)+$A961,"")</f>
        <v/>
      </c>
      <c r="B962" s="60" t="str">
        <f t="shared" ca="1" si="289"/>
        <v/>
      </c>
      <c r="H962" s="18">
        <f t="shared" si="272"/>
        <v>0</v>
      </c>
      <c r="I962" s="129"/>
      <c r="J962" s="130"/>
      <c r="K962" s="131"/>
      <c r="L962" s="132"/>
      <c r="M962" s="113"/>
      <c r="N962" s="114"/>
      <c r="O962" s="114"/>
      <c r="P962" s="114"/>
      <c r="Q962" s="114"/>
      <c r="R962" s="114"/>
      <c r="S962" s="115"/>
      <c r="T962" s="116"/>
      <c r="U962" s="133"/>
      <c r="V962" s="134"/>
      <c r="W962" s="135"/>
      <c r="X962" s="141">
        <f t="shared" si="273"/>
        <v>0</v>
      </c>
      <c r="Y962" s="142">
        <f t="shared" si="274"/>
        <v>0</v>
      </c>
      <c r="Z962" s="142">
        <f t="shared" si="275"/>
        <v>0</v>
      </c>
      <c r="AA962" s="143">
        <f t="shared" si="276"/>
        <v>0</v>
      </c>
      <c r="AC962" s="53">
        <f>IF(AND(NOT(X962=0),$I962='자료입력 및 결과표시'!$A$4,COUNTIF('업무중복도(데이터 입력)'!$M962:$S962,'자료입력 및 결과표시'!A$9)&gt;=1),1,0)</f>
        <v>0</v>
      </c>
      <c r="AD962" s="53">
        <f>IF(AND(NOT(Y962=0),$I962='자료입력 및 결과표시'!$A$4,COUNTIF('업무중복도(데이터 입력)'!$M962:$S962,'자료입력 및 결과표시'!B$9)&gt;=1),2,0)</f>
        <v>0</v>
      </c>
      <c r="AE962" s="53">
        <f>IF(AND(NOT(Z962=0),$I962='자료입력 및 결과표시'!$A$4,COUNTIF('업무중복도(데이터 입력)'!$M962:$S962,'자료입력 및 결과표시'!C$9)&gt;=1),3,0)</f>
        <v>0</v>
      </c>
      <c r="AF962" s="53">
        <f>IF(AND(NOT(AA962=0),$I962='자료입력 및 결과표시'!$A$4,COUNTIF('업무중복도(데이터 입력)'!$M962:$S962,'자료입력 및 결과표시'!D$9)&gt;=1),4,0)</f>
        <v>0</v>
      </c>
      <c r="AH962" s="20" t="str">
        <f t="shared" si="277"/>
        <v>\\\0</v>
      </c>
      <c r="AI962" s="20" t="str">
        <f t="shared" si="278"/>
        <v>\\\0</v>
      </c>
      <c r="AJ962" s="20" t="str">
        <f t="shared" si="279"/>
        <v>\\\0</v>
      </c>
      <c r="AK962" s="20" t="str">
        <f t="shared" si="280"/>
        <v>\\\0</v>
      </c>
      <c r="AM962" s="63" t="str">
        <f ca="1">IFERROR(MATCH('자료입력 및 결과표시'!$U$4,OFFSET($AH$3,$AM961,,1000),0)+$AM961,"")</f>
        <v/>
      </c>
      <c r="AN962" s="63" t="str">
        <f ca="1">IFERROR(MATCH('자료입력 및 결과표시'!$V$4,OFFSET($AI$3,$AN961,,1000),0)+$AN961,"")</f>
        <v/>
      </c>
      <c r="AO962" s="63" t="str">
        <f ca="1">IFERROR(MATCH('자료입력 및 결과표시'!$W$4,OFFSET($AJ$3,$AO961,,1000),0)+$AO961,"")</f>
        <v/>
      </c>
      <c r="AP962" s="63" t="str">
        <f ca="1">IFERROR(MATCH('자료입력 및 결과표시'!$X$4,OFFSET($AK$3,$AP961,,1000),0)+$AP961,"")</f>
        <v/>
      </c>
      <c r="AQ962" s="63" t="str">
        <f t="shared" ca="1" si="281"/>
        <v/>
      </c>
      <c r="AR962" s="63" t="str">
        <f t="shared" ca="1" si="282"/>
        <v/>
      </c>
      <c r="AS962" s="63" t="str">
        <f t="shared" ca="1" si="283"/>
        <v/>
      </c>
      <c r="AT962" s="63" t="str">
        <f t="shared" ca="1" si="284"/>
        <v/>
      </c>
      <c r="AU962" s="63" t="str">
        <f t="shared" ca="1" si="285"/>
        <v/>
      </c>
      <c r="AV962" s="63" t="str">
        <f t="shared" ca="1" si="286"/>
        <v/>
      </c>
      <c r="AW962" s="63" t="str">
        <f t="shared" ca="1" si="287"/>
        <v/>
      </c>
      <c r="AX962" s="63" t="str">
        <f t="shared" ca="1" si="288"/>
        <v/>
      </c>
      <c r="BC962"/>
    </row>
    <row r="963" spans="1:55" ht="16.5" x14ac:dyDescent="0.15">
      <c r="A963" s="60" t="str">
        <f ca="1">IFERROR(MATCH('자료입력 및 결과표시'!$A$4,OFFSET($I$3,$A962,,1000),0)+$A962,"")</f>
        <v/>
      </c>
      <c r="B963" s="60" t="str">
        <f t="shared" ca="1" si="289"/>
        <v/>
      </c>
      <c r="H963" s="18">
        <f t="shared" ref="H963:H1003" si="290">IF(OR(NOT(X963=0),NOT(Y963=0),NOT(Z963=0),NOT(AA963=0)),$A$3&amp;"\"&amp;V963&amp;"\"&amp;W963,0)</f>
        <v>0</v>
      </c>
      <c r="I963" s="129"/>
      <c r="J963" s="130"/>
      <c r="K963" s="131"/>
      <c r="L963" s="132"/>
      <c r="M963" s="113"/>
      <c r="N963" s="114"/>
      <c r="O963" s="114"/>
      <c r="P963" s="114"/>
      <c r="Q963" s="114"/>
      <c r="R963" s="114"/>
      <c r="S963" s="115"/>
      <c r="T963" s="116"/>
      <c r="U963" s="133"/>
      <c r="V963" s="134"/>
      <c r="W963" s="135"/>
      <c r="X963" s="141">
        <f t="shared" si="273"/>
        <v>0</v>
      </c>
      <c r="Y963" s="142">
        <f t="shared" si="274"/>
        <v>0</v>
      </c>
      <c r="Z963" s="142">
        <f t="shared" si="275"/>
        <v>0</v>
      </c>
      <c r="AA963" s="143">
        <f t="shared" si="276"/>
        <v>0</v>
      </c>
      <c r="AC963" s="53">
        <f>IF(AND(NOT(X963=0),$I963='자료입력 및 결과표시'!$A$4,COUNTIF('업무중복도(데이터 입력)'!$M963:$S963,'자료입력 및 결과표시'!A$9)&gt;=1),1,0)</f>
        <v>0</v>
      </c>
      <c r="AD963" s="53">
        <f>IF(AND(NOT(Y963=0),$I963='자료입력 및 결과표시'!$A$4,COUNTIF('업무중복도(데이터 입력)'!$M963:$S963,'자료입력 및 결과표시'!B$9)&gt;=1),2,0)</f>
        <v>0</v>
      </c>
      <c r="AE963" s="53">
        <f>IF(AND(NOT(Z963=0),$I963='자료입력 및 결과표시'!$A$4,COUNTIF('업무중복도(데이터 입력)'!$M963:$S963,'자료입력 및 결과표시'!C$9)&gt;=1),3,0)</f>
        <v>0</v>
      </c>
      <c r="AF963" s="53">
        <f>IF(AND(NOT(AA963=0),$I963='자료입력 및 결과표시'!$A$4,COUNTIF('업무중복도(데이터 입력)'!$M963:$S963,'자료입력 및 결과표시'!D$9)&gt;=1),4,0)</f>
        <v>0</v>
      </c>
      <c r="AH963" s="20" t="str">
        <f t="shared" si="277"/>
        <v>\\\0</v>
      </c>
      <c r="AI963" s="20" t="str">
        <f t="shared" si="278"/>
        <v>\\\0</v>
      </c>
      <c r="AJ963" s="20" t="str">
        <f t="shared" si="279"/>
        <v>\\\0</v>
      </c>
      <c r="AK963" s="20" t="str">
        <f t="shared" si="280"/>
        <v>\\\0</v>
      </c>
      <c r="AM963" s="63" t="str">
        <f ca="1">IFERROR(MATCH('자료입력 및 결과표시'!$U$4,OFFSET($AH$3,$AM962,,1000),0)+$AM962,"")</f>
        <v/>
      </c>
      <c r="AN963" s="63" t="str">
        <f ca="1">IFERROR(MATCH('자료입력 및 결과표시'!$V$4,OFFSET($AI$3,$AN962,,1000),0)+$AN962,"")</f>
        <v/>
      </c>
      <c r="AO963" s="63" t="str">
        <f ca="1">IFERROR(MATCH('자료입력 및 결과표시'!$W$4,OFFSET($AJ$3,$AO962,,1000),0)+$AO962,"")</f>
        <v/>
      </c>
      <c r="AP963" s="63" t="str">
        <f ca="1">IFERROR(MATCH('자료입력 및 결과표시'!$X$4,OFFSET($AK$3,$AP962,,1000),0)+$AP962,"")</f>
        <v/>
      </c>
      <c r="AQ963" s="63" t="str">
        <f t="shared" ca="1" si="281"/>
        <v/>
      </c>
      <c r="AR963" s="63" t="str">
        <f t="shared" ca="1" si="282"/>
        <v/>
      </c>
      <c r="AS963" s="63" t="str">
        <f t="shared" ca="1" si="283"/>
        <v/>
      </c>
      <c r="AT963" s="63" t="str">
        <f t="shared" ca="1" si="284"/>
        <v/>
      </c>
      <c r="AU963" s="63" t="str">
        <f t="shared" ca="1" si="285"/>
        <v/>
      </c>
      <c r="AV963" s="63" t="str">
        <f t="shared" ca="1" si="286"/>
        <v/>
      </c>
      <c r="AW963" s="63" t="str">
        <f t="shared" ca="1" si="287"/>
        <v/>
      </c>
      <c r="AX963" s="63" t="str">
        <f t="shared" ca="1" si="288"/>
        <v/>
      </c>
      <c r="BC963"/>
    </row>
    <row r="964" spans="1:55" ht="16.5" x14ac:dyDescent="0.15">
      <c r="A964" s="60" t="str">
        <f ca="1">IFERROR(MATCH('자료입력 및 결과표시'!$A$4,OFFSET($I$3,$A963,,1000),0)+$A963,"")</f>
        <v/>
      </c>
      <c r="B964" s="60" t="str">
        <f t="shared" ca="1" si="289"/>
        <v/>
      </c>
      <c r="H964" s="18">
        <f t="shared" si="290"/>
        <v>0</v>
      </c>
      <c r="I964" s="129"/>
      <c r="J964" s="130"/>
      <c r="K964" s="131"/>
      <c r="L964" s="132"/>
      <c r="M964" s="113"/>
      <c r="N964" s="114"/>
      <c r="O964" s="114"/>
      <c r="P964" s="114"/>
      <c r="Q964" s="114"/>
      <c r="R964" s="114"/>
      <c r="S964" s="115"/>
      <c r="T964" s="116"/>
      <c r="U964" s="133"/>
      <c r="V964" s="134"/>
      <c r="W964" s="135"/>
      <c r="X964" s="141">
        <f t="shared" ref="X964:X1003" si="291">IF($C$5="미만",IF(AND($I964=$A$3,OR(B$3=$M964,B$3=$N964,B$3=$O964,B$3=$P964,B$3=$Q964,B$3=$R964,B$3=$S964)),IF(OR($A$5+90&gt;=$L964,$A$5&lt;$K964),0,IF($L964-$A$5-90&gt;=$B$5,$B$5,$L964-$A$5-90)),0),IF($T964=$C$5,IF(AND($I964=$A$3,OR(B$3=$M964,B$3=$N964,B$3=$O964,B$3=$P964,B$3=$Q964,B$3=$R964,B$3=$S964)),IF(OR($A$5+90&gt;=$L964,$A$5&lt;$K964),0,IF($L964-$A$5-90&gt;=$B$5,$B$5,$L964-$A$5-90)),0),0))</f>
        <v>0</v>
      </c>
      <c r="Y964" s="142">
        <f t="shared" ref="Y964:Y1003" si="292">IF($C$5="미만",IF(AND($I964=$A$3,OR(C$3=$M964,C$3=$N964,C$3=$O964,C$3=$P964,C$3=$Q964,C$3=$R964,C$3=$S964)),IF(OR($A$5+90&gt;=$L964,$A$5&lt;$K964),0,IF($L964-$A$5-90&gt;=$B$5,$B$5,$L964-$A$5-90)),0),IF($T964=$C$5,IF(AND($I964=$A$3,OR(C$3=$M964,C$3=$N964,C$3=$O964,C$3=$P964,C$3=$Q964,C$3=$R964,C$3=$S964)),IF(OR($A$5+90&gt;=$L964,$A$5&lt;$K964),0,IF($L964-$A$5-90&gt;=$B$5,$B$5,$L964-$A$5-90)),0),0))</f>
        <v>0</v>
      </c>
      <c r="Z964" s="142">
        <f t="shared" ref="Z964:Z1003" si="293">IF($C$5="미만",IF(AND($I964=$A$3,OR(D$3=$M964,D$3=$N964,D$3=$O964,D$3=$P964,D$3=$Q964,D$3=$R964,D$3=$S964)),IF(OR($A$5+90&gt;=$L964,$A$5&lt;$K964),0,IF($L964-$A$5-90&gt;=$B$5,$B$5,$L964-$A$5-90)),0),IF($T964=$C$5,IF(AND($I964=$A$3,OR(D$3=$M964,D$3=$N964,D$3=$O964,D$3=$P964,D$3=$Q964,D$3=$R964,D$3=$S964)),IF(OR($A$5+90&gt;=$L964,$A$5&lt;$K964),0,IF($L964-$A$5-90&gt;=$B$5,$B$5,$L964-$A$5-90)),0),0))</f>
        <v>0</v>
      </c>
      <c r="AA964" s="143">
        <f t="shared" ref="AA964:AA1003" si="294">IF($C$5="미만",IF(AND($I964=$A$3,OR(E$3=$M964,E$3=$N964,E$3=$O964,E$3=$P964,E$3=$Q964,E$3=$R964,E$3=$S964)),IF(OR($A$5+90&gt;=$L964,$A$5&lt;$K964),0,IF($L964-$A$5-90&gt;=$B$5,$B$5,$L964-$A$5-90)),0),IF($T964=$C$5,IF(AND($I964=$A$3,OR(E$3=$M964,E$3=$N964,E$3=$O964,E$3=$P964,E$3=$Q964,E$3=$R964,E$3=$S964)),IF(OR($A$5+90&gt;=$L964,$A$5&lt;$K964),0,IF($L964-$A$5-90&gt;=$B$5,$B$5,$L964-$A$5-90)),0),0))</f>
        <v>0</v>
      </c>
      <c r="AC964" s="53">
        <f>IF(AND(NOT(X964=0),$I964='자료입력 및 결과표시'!$A$4,COUNTIF('업무중복도(데이터 입력)'!$M964:$S964,'자료입력 및 결과표시'!A$9)&gt;=1),1,0)</f>
        <v>0</v>
      </c>
      <c r="AD964" s="53">
        <f>IF(AND(NOT(Y964=0),$I964='자료입력 및 결과표시'!$A$4,COUNTIF('업무중복도(데이터 입력)'!$M964:$S964,'자료입력 및 결과표시'!B$9)&gt;=1),2,0)</f>
        <v>0</v>
      </c>
      <c r="AE964" s="53">
        <f>IF(AND(NOT(Z964=0),$I964='자료입력 및 결과표시'!$A$4,COUNTIF('업무중복도(데이터 입력)'!$M964:$S964,'자료입력 및 결과표시'!C$9)&gt;=1),3,0)</f>
        <v>0</v>
      </c>
      <c r="AF964" s="53">
        <f>IF(AND(NOT(AA964=0),$I964='자료입력 및 결과표시'!$A$4,COUNTIF('업무중복도(데이터 입력)'!$M964:$S964,'자료입력 및 결과표시'!D$9)&gt;=1),4,0)</f>
        <v>0</v>
      </c>
      <c r="AH964" s="20" t="str">
        <f t="shared" ref="AH964:AH1003" si="295">$I964&amp;"\"&amp;$V964&amp;"\"&amp;$W964&amp;"\"&amp;$AC964</f>
        <v>\\\0</v>
      </c>
      <c r="AI964" s="20" t="str">
        <f t="shared" ref="AI964:AI1003" si="296">$I964&amp;"\"&amp;$V964&amp;"\"&amp;$W964&amp;"\"&amp;$AD964</f>
        <v>\\\0</v>
      </c>
      <c r="AJ964" s="20" t="str">
        <f t="shared" ref="AJ964:AJ1003" si="297">$I964&amp;"\"&amp;$V964&amp;"\"&amp;$W964&amp;"\"&amp;$AE964</f>
        <v>\\\0</v>
      </c>
      <c r="AK964" s="20" t="str">
        <f t="shared" ref="AK964:AK1003" si="298">$I964&amp;"\"&amp;$V964&amp;"\"&amp;$W964&amp;"\"&amp;$AF964</f>
        <v>\\\0</v>
      </c>
      <c r="AM964" s="63" t="str">
        <f ca="1">IFERROR(MATCH('자료입력 및 결과표시'!$U$4,OFFSET($AH$3,$AM963,,1000),0)+$AM963,"")</f>
        <v/>
      </c>
      <c r="AN964" s="63" t="str">
        <f ca="1">IFERROR(MATCH('자료입력 및 결과표시'!$V$4,OFFSET($AI$3,$AN963,,1000),0)+$AN963,"")</f>
        <v/>
      </c>
      <c r="AO964" s="63" t="str">
        <f ca="1">IFERROR(MATCH('자료입력 및 결과표시'!$W$4,OFFSET($AJ$3,$AO963,,1000),0)+$AO963,"")</f>
        <v/>
      </c>
      <c r="AP964" s="63" t="str">
        <f ca="1">IFERROR(MATCH('자료입력 및 결과표시'!$X$4,OFFSET($AK$3,$AP963,,1000),0)+$AP963,"")</f>
        <v/>
      </c>
      <c r="AQ964" s="63" t="str">
        <f t="shared" ref="AQ964:AQ1003" ca="1" si="299">IFERROR(INDEX($J$3:$J$1003,AM964),"")</f>
        <v/>
      </c>
      <c r="AR964" s="63" t="str">
        <f t="shared" ref="AR964:AR1003" ca="1" si="300">IFERROR(INDEX($J$3:$J$1003,AN964),"")</f>
        <v/>
      </c>
      <c r="AS964" s="63" t="str">
        <f t="shared" ref="AS964:AS1003" ca="1" si="301">IFERROR(INDEX($J$3:$J$1003,AO964),"")</f>
        <v/>
      </c>
      <c r="AT964" s="63" t="str">
        <f t="shared" ref="AT964:AT1003" ca="1" si="302">IFERROR(INDEX($J$3:$J$1003,AP964),"")</f>
        <v/>
      </c>
      <c r="AU964" s="63" t="str">
        <f t="shared" ref="AU964:AU1003" ca="1" si="303">IFERROR(INDEX($X$3:$X$1003,AM964),"")</f>
        <v/>
      </c>
      <c r="AV964" s="63" t="str">
        <f t="shared" ref="AV964:AV1003" ca="1" si="304">IFERROR(INDEX($Y$3:$Y$1003,AN964),"")</f>
        <v/>
      </c>
      <c r="AW964" s="63" t="str">
        <f t="shared" ref="AW964:AW1003" ca="1" si="305">IFERROR(INDEX($Z$3:$Z$1003,AO964),"")</f>
        <v/>
      </c>
      <c r="AX964" s="63" t="str">
        <f t="shared" ref="AX964:AX1003" ca="1" si="306">IFERROR(INDEX($AA$3:$AA$1003,AP964),"")</f>
        <v/>
      </c>
      <c r="BC964"/>
    </row>
    <row r="965" spans="1:55" ht="16.5" x14ac:dyDescent="0.15">
      <c r="A965" s="60" t="str">
        <f ca="1">IFERROR(MATCH('자료입력 및 결과표시'!$A$4,OFFSET($I$3,$A964,,1000),0)+$A964,"")</f>
        <v/>
      </c>
      <c r="B965" s="60" t="str">
        <f t="shared" ca="1" si="289"/>
        <v/>
      </c>
      <c r="H965" s="18">
        <f t="shared" si="290"/>
        <v>0</v>
      </c>
      <c r="I965" s="129"/>
      <c r="J965" s="130"/>
      <c r="K965" s="131"/>
      <c r="L965" s="132"/>
      <c r="M965" s="113"/>
      <c r="N965" s="114"/>
      <c r="O965" s="114"/>
      <c r="P965" s="114"/>
      <c r="Q965" s="114"/>
      <c r="R965" s="114"/>
      <c r="S965" s="115"/>
      <c r="T965" s="116"/>
      <c r="U965" s="133"/>
      <c r="V965" s="134"/>
      <c r="W965" s="135"/>
      <c r="X965" s="141">
        <f t="shared" si="291"/>
        <v>0</v>
      </c>
      <c r="Y965" s="142">
        <f t="shared" si="292"/>
        <v>0</v>
      </c>
      <c r="Z965" s="142">
        <f t="shared" si="293"/>
        <v>0</v>
      </c>
      <c r="AA965" s="143">
        <f t="shared" si="294"/>
        <v>0</v>
      </c>
      <c r="AC965" s="53">
        <f>IF(AND(NOT(X965=0),$I965='자료입력 및 결과표시'!$A$4,COUNTIF('업무중복도(데이터 입력)'!$M965:$S965,'자료입력 및 결과표시'!A$9)&gt;=1),1,0)</f>
        <v>0</v>
      </c>
      <c r="AD965" s="53">
        <f>IF(AND(NOT(Y965=0),$I965='자료입력 및 결과표시'!$A$4,COUNTIF('업무중복도(데이터 입력)'!$M965:$S965,'자료입력 및 결과표시'!B$9)&gt;=1),2,0)</f>
        <v>0</v>
      </c>
      <c r="AE965" s="53">
        <f>IF(AND(NOT(Z965=0),$I965='자료입력 및 결과표시'!$A$4,COUNTIF('업무중복도(데이터 입력)'!$M965:$S965,'자료입력 및 결과표시'!C$9)&gt;=1),3,0)</f>
        <v>0</v>
      </c>
      <c r="AF965" s="53">
        <f>IF(AND(NOT(AA965=0),$I965='자료입력 및 결과표시'!$A$4,COUNTIF('업무중복도(데이터 입력)'!$M965:$S965,'자료입력 및 결과표시'!D$9)&gt;=1),4,0)</f>
        <v>0</v>
      </c>
      <c r="AH965" s="20" t="str">
        <f t="shared" si="295"/>
        <v>\\\0</v>
      </c>
      <c r="AI965" s="20" t="str">
        <f t="shared" si="296"/>
        <v>\\\0</v>
      </c>
      <c r="AJ965" s="20" t="str">
        <f t="shared" si="297"/>
        <v>\\\0</v>
      </c>
      <c r="AK965" s="20" t="str">
        <f t="shared" si="298"/>
        <v>\\\0</v>
      </c>
      <c r="AM965" s="63" t="str">
        <f ca="1">IFERROR(MATCH('자료입력 및 결과표시'!$U$4,OFFSET($AH$3,$AM964,,1000),0)+$AM964,"")</f>
        <v/>
      </c>
      <c r="AN965" s="63" t="str">
        <f ca="1">IFERROR(MATCH('자료입력 및 결과표시'!$V$4,OFFSET($AI$3,$AN964,,1000),0)+$AN964,"")</f>
        <v/>
      </c>
      <c r="AO965" s="63" t="str">
        <f ca="1">IFERROR(MATCH('자료입력 및 결과표시'!$W$4,OFFSET($AJ$3,$AO964,,1000),0)+$AO964,"")</f>
        <v/>
      </c>
      <c r="AP965" s="63" t="str">
        <f ca="1">IFERROR(MATCH('자료입력 및 결과표시'!$X$4,OFFSET($AK$3,$AP964,,1000),0)+$AP964,"")</f>
        <v/>
      </c>
      <c r="AQ965" s="63" t="str">
        <f t="shared" ca="1" si="299"/>
        <v/>
      </c>
      <c r="AR965" s="63" t="str">
        <f t="shared" ca="1" si="300"/>
        <v/>
      </c>
      <c r="AS965" s="63" t="str">
        <f t="shared" ca="1" si="301"/>
        <v/>
      </c>
      <c r="AT965" s="63" t="str">
        <f t="shared" ca="1" si="302"/>
        <v/>
      </c>
      <c r="AU965" s="63" t="str">
        <f t="shared" ca="1" si="303"/>
        <v/>
      </c>
      <c r="AV965" s="63" t="str">
        <f t="shared" ca="1" si="304"/>
        <v/>
      </c>
      <c r="AW965" s="63" t="str">
        <f t="shared" ca="1" si="305"/>
        <v/>
      </c>
      <c r="AX965" s="63" t="str">
        <f t="shared" ca="1" si="306"/>
        <v/>
      </c>
      <c r="BC965"/>
    </row>
    <row r="966" spans="1:55" ht="16.5" x14ac:dyDescent="0.15">
      <c r="A966" s="60" t="str">
        <f ca="1">IFERROR(MATCH('자료입력 및 결과표시'!$A$4,OFFSET($I$3,$A965,,1000),0)+$A965,"")</f>
        <v/>
      </c>
      <c r="B966" s="60" t="str">
        <f t="shared" ca="1" si="289"/>
        <v/>
      </c>
      <c r="H966" s="18">
        <f t="shared" si="290"/>
        <v>0</v>
      </c>
      <c r="I966" s="129"/>
      <c r="J966" s="130"/>
      <c r="K966" s="131"/>
      <c r="L966" s="132"/>
      <c r="M966" s="113"/>
      <c r="N966" s="114"/>
      <c r="O966" s="114"/>
      <c r="P966" s="114"/>
      <c r="Q966" s="114"/>
      <c r="R966" s="114"/>
      <c r="S966" s="115"/>
      <c r="T966" s="116"/>
      <c r="U966" s="133"/>
      <c r="V966" s="134"/>
      <c r="W966" s="135"/>
      <c r="X966" s="141">
        <f t="shared" si="291"/>
        <v>0</v>
      </c>
      <c r="Y966" s="142">
        <f t="shared" si="292"/>
        <v>0</v>
      </c>
      <c r="Z966" s="142">
        <f t="shared" si="293"/>
        <v>0</v>
      </c>
      <c r="AA966" s="143">
        <f t="shared" si="294"/>
        <v>0</v>
      </c>
      <c r="AC966" s="53">
        <f>IF(AND(NOT(X966=0),$I966='자료입력 및 결과표시'!$A$4,COUNTIF('업무중복도(데이터 입력)'!$M966:$S966,'자료입력 및 결과표시'!A$9)&gt;=1),1,0)</f>
        <v>0</v>
      </c>
      <c r="AD966" s="53">
        <f>IF(AND(NOT(Y966=0),$I966='자료입력 및 결과표시'!$A$4,COUNTIF('업무중복도(데이터 입력)'!$M966:$S966,'자료입력 및 결과표시'!B$9)&gt;=1),2,0)</f>
        <v>0</v>
      </c>
      <c r="AE966" s="53">
        <f>IF(AND(NOT(Z966=0),$I966='자료입력 및 결과표시'!$A$4,COUNTIF('업무중복도(데이터 입력)'!$M966:$S966,'자료입력 및 결과표시'!C$9)&gt;=1),3,0)</f>
        <v>0</v>
      </c>
      <c r="AF966" s="53">
        <f>IF(AND(NOT(AA966=0),$I966='자료입력 및 결과표시'!$A$4,COUNTIF('업무중복도(데이터 입력)'!$M966:$S966,'자료입력 및 결과표시'!D$9)&gt;=1),4,0)</f>
        <v>0</v>
      </c>
      <c r="AH966" s="20" t="str">
        <f t="shared" si="295"/>
        <v>\\\0</v>
      </c>
      <c r="AI966" s="20" t="str">
        <f t="shared" si="296"/>
        <v>\\\0</v>
      </c>
      <c r="AJ966" s="20" t="str">
        <f t="shared" si="297"/>
        <v>\\\0</v>
      </c>
      <c r="AK966" s="20" t="str">
        <f t="shared" si="298"/>
        <v>\\\0</v>
      </c>
      <c r="AM966" s="63" t="str">
        <f ca="1">IFERROR(MATCH('자료입력 및 결과표시'!$U$4,OFFSET($AH$3,$AM965,,1000),0)+$AM965,"")</f>
        <v/>
      </c>
      <c r="AN966" s="63" t="str">
        <f ca="1">IFERROR(MATCH('자료입력 및 결과표시'!$V$4,OFFSET($AI$3,$AN965,,1000),0)+$AN965,"")</f>
        <v/>
      </c>
      <c r="AO966" s="63" t="str">
        <f ca="1">IFERROR(MATCH('자료입력 및 결과표시'!$W$4,OFFSET($AJ$3,$AO965,,1000),0)+$AO965,"")</f>
        <v/>
      </c>
      <c r="AP966" s="63" t="str">
        <f ca="1">IFERROR(MATCH('자료입력 및 결과표시'!$X$4,OFFSET($AK$3,$AP965,,1000),0)+$AP965,"")</f>
        <v/>
      </c>
      <c r="AQ966" s="63" t="str">
        <f t="shared" ca="1" si="299"/>
        <v/>
      </c>
      <c r="AR966" s="63" t="str">
        <f t="shared" ca="1" si="300"/>
        <v/>
      </c>
      <c r="AS966" s="63" t="str">
        <f t="shared" ca="1" si="301"/>
        <v/>
      </c>
      <c r="AT966" s="63" t="str">
        <f t="shared" ca="1" si="302"/>
        <v/>
      </c>
      <c r="AU966" s="63" t="str">
        <f t="shared" ca="1" si="303"/>
        <v/>
      </c>
      <c r="AV966" s="63" t="str">
        <f t="shared" ca="1" si="304"/>
        <v/>
      </c>
      <c r="AW966" s="63" t="str">
        <f t="shared" ca="1" si="305"/>
        <v/>
      </c>
      <c r="AX966" s="63" t="str">
        <f t="shared" ca="1" si="306"/>
        <v/>
      </c>
      <c r="BC966"/>
    </row>
    <row r="967" spans="1:55" ht="16.5" x14ac:dyDescent="0.15">
      <c r="A967" s="60" t="str">
        <f ca="1">IFERROR(MATCH('자료입력 및 결과표시'!$A$4,OFFSET($I$3,$A966,,1000),0)+$A966,"")</f>
        <v/>
      </c>
      <c r="B967" s="60" t="str">
        <f t="shared" ca="1" si="289"/>
        <v/>
      </c>
      <c r="H967" s="18">
        <f t="shared" si="290"/>
        <v>0</v>
      </c>
      <c r="I967" s="129"/>
      <c r="J967" s="130"/>
      <c r="K967" s="131"/>
      <c r="L967" s="132"/>
      <c r="M967" s="113"/>
      <c r="N967" s="114"/>
      <c r="O967" s="114"/>
      <c r="P967" s="114"/>
      <c r="Q967" s="114"/>
      <c r="R967" s="114"/>
      <c r="S967" s="115"/>
      <c r="T967" s="116"/>
      <c r="U967" s="133"/>
      <c r="V967" s="134"/>
      <c r="W967" s="135"/>
      <c r="X967" s="141">
        <f t="shared" si="291"/>
        <v>0</v>
      </c>
      <c r="Y967" s="142">
        <f t="shared" si="292"/>
        <v>0</v>
      </c>
      <c r="Z967" s="142">
        <f t="shared" si="293"/>
        <v>0</v>
      </c>
      <c r="AA967" s="143">
        <f t="shared" si="294"/>
        <v>0</v>
      </c>
      <c r="AC967" s="53">
        <f>IF(AND(NOT(X967=0),$I967='자료입력 및 결과표시'!$A$4,COUNTIF('업무중복도(데이터 입력)'!$M967:$S967,'자료입력 및 결과표시'!A$9)&gt;=1),1,0)</f>
        <v>0</v>
      </c>
      <c r="AD967" s="53">
        <f>IF(AND(NOT(Y967=0),$I967='자료입력 및 결과표시'!$A$4,COUNTIF('업무중복도(데이터 입력)'!$M967:$S967,'자료입력 및 결과표시'!B$9)&gt;=1),2,0)</f>
        <v>0</v>
      </c>
      <c r="AE967" s="53">
        <f>IF(AND(NOT(Z967=0),$I967='자료입력 및 결과표시'!$A$4,COUNTIF('업무중복도(데이터 입력)'!$M967:$S967,'자료입력 및 결과표시'!C$9)&gt;=1),3,0)</f>
        <v>0</v>
      </c>
      <c r="AF967" s="53">
        <f>IF(AND(NOT(AA967=0),$I967='자료입력 및 결과표시'!$A$4,COUNTIF('업무중복도(데이터 입력)'!$M967:$S967,'자료입력 및 결과표시'!D$9)&gt;=1),4,0)</f>
        <v>0</v>
      </c>
      <c r="AH967" s="20" t="str">
        <f t="shared" si="295"/>
        <v>\\\0</v>
      </c>
      <c r="AI967" s="20" t="str">
        <f t="shared" si="296"/>
        <v>\\\0</v>
      </c>
      <c r="AJ967" s="20" t="str">
        <f t="shared" si="297"/>
        <v>\\\0</v>
      </c>
      <c r="AK967" s="20" t="str">
        <f t="shared" si="298"/>
        <v>\\\0</v>
      </c>
      <c r="AM967" s="63" t="str">
        <f ca="1">IFERROR(MATCH('자료입력 및 결과표시'!$U$4,OFFSET($AH$3,$AM966,,1000),0)+$AM966,"")</f>
        <v/>
      </c>
      <c r="AN967" s="63" t="str">
        <f ca="1">IFERROR(MATCH('자료입력 및 결과표시'!$V$4,OFFSET($AI$3,$AN966,,1000),0)+$AN966,"")</f>
        <v/>
      </c>
      <c r="AO967" s="63" t="str">
        <f ca="1">IFERROR(MATCH('자료입력 및 결과표시'!$W$4,OFFSET($AJ$3,$AO966,,1000),0)+$AO966,"")</f>
        <v/>
      </c>
      <c r="AP967" s="63" t="str">
        <f ca="1">IFERROR(MATCH('자료입력 및 결과표시'!$X$4,OFFSET($AK$3,$AP966,,1000),0)+$AP966,"")</f>
        <v/>
      </c>
      <c r="AQ967" s="63" t="str">
        <f t="shared" ca="1" si="299"/>
        <v/>
      </c>
      <c r="AR967" s="63" t="str">
        <f t="shared" ca="1" si="300"/>
        <v/>
      </c>
      <c r="AS967" s="63" t="str">
        <f t="shared" ca="1" si="301"/>
        <v/>
      </c>
      <c r="AT967" s="63" t="str">
        <f t="shared" ca="1" si="302"/>
        <v/>
      </c>
      <c r="AU967" s="63" t="str">
        <f t="shared" ca="1" si="303"/>
        <v/>
      </c>
      <c r="AV967" s="63" t="str">
        <f t="shared" ca="1" si="304"/>
        <v/>
      </c>
      <c r="AW967" s="63" t="str">
        <f t="shared" ca="1" si="305"/>
        <v/>
      </c>
      <c r="AX967" s="63" t="str">
        <f t="shared" ca="1" si="306"/>
        <v/>
      </c>
      <c r="BC967"/>
    </row>
    <row r="968" spans="1:55" ht="16.5" x14ac:dyDescent="0.15">
      <c r="A968" s="60" t="str">
        <f ca="1">IFERROR(MATCH('자료입력 및 결과표시'!$A$4,OFFSET($I$3,$A967,,1000),0)+$A967,"")</f>
        <v/>
      </c>
      <c r="B968" s="60" t="str">
        <f t="shared" ca="1" si="289"/>
        <v/>
      </c>
      <c r="H968" s="18">
        <f t="shared" si="290"/>
        <v>0</v>
      </c>
      <c r="I968" s="129"/>
      <c r="J968" s="130"/>
      <c r="K968" s="131"/>
      <c r="L968" s="132"/>
      <c r="M968" s="113"/>
      <c r="N968" s="114"/>
      <c r="O968" s="114"/>
      <c r="P968" s="114"/>
      <c r="Q968" s="114"/>
      <c r="R968" s="114"/>
      <c r="S968" s="115"/>
      <c r="T968" s="116"/>
      <c r="U968" s="133"/>
      <c r="V968" s="134"/>
      <c r="W968" s="135"/>
      <c r="X968" s="141">
        <f t="shared" si="291"/>
        <v>0</v>
      </c>
      <c r="Y968" s="142">
        <f t="shared" si="292"/>
        <v>0</v>
      </c>
      <c r="Z968" s="142">
        <f t="shared" si="293"/>
        <v>0</v>
      </c>
      <c r="AA968" s="143">
        <f t="shared" si="294"/>
        <v>0</v>
      </c>
      <c r="AC968" s="53">
        <f>IF(AND(NOT(X968=0),$I968='자료입력 및 결과표시'!$A$4,COUNTIF('업무중복도(데이터 입력)'!$M968:$S968,'자료입력 및 결과표시'!A$9)&gt;=1),1,0)</f>
        <v>0</v>
      </c>
      <c r="AD968" s="53">
        <f>IF(AND(NOT(Y968=0),$I968='자료입력 및 결과표시'!$A$4,COUNTIF('업무중복도(데이터 입력)'!$M968:$S968,'자료입력 및 결과표시'!B$9)&gt;=1),2,0)</f>
        <v>0</v>
      </c>
      <c r="AE968" s="53">
        <f>IF(AND(NOT(Z968=0),$I968='자료입력 및 결과표시'!$A$4,COUNTIF('업무중복도(데이터 입력)'!$M968:$S968,'자료입력 및 결과표시'!C$9)&gt;=1),3,0)</f>
        <v>0</v>
      </c>
      <c r="AF968" s="53">
        <f>IF(AND(NOT(AA968=0),$I968='자료입력 및 결과표시'!$A$4,COUNTIF('업무중복도(데이터 입력)'!$M968:$S968,'자료입력 및 결과표시'!D$9)&gt;=1),4,0)</f>
        <v>0</v>
      </c>
      <c r="AH968" s="20" t="str">
        <f t="shared" si="295"/>
        <v>\\\0</v>
      </c>
      <c r="AI968" s="20" t="str">
        <f t="shared" si="296"/>
        <v>\\\0</v>
      </c>
      <c r="AJ968" s="20" t="str">
        <f t="shared" si="297"/>
        <v>\\\0</v>
      </c>
      <c r="AK968" s="20" t="str">
        <f t="shared" si="298"/>
        <v>\\\0</v>
      </c>
      <c r="AM968" s="63" t="str">
        <f ca="1">IFERROR(MATCH('자료입력 및 결과표시'!$U$4,OFFSET($AH$3,$AM967,,1000),0)+$AM967,"")</f>
        <v/>
      </c>
      <c r="AN968" s="63" t="str">
        <f ca="1">IFERROR(MATCH('자료입력 및 결과표시'!$V$4,OFFSET($AI$3,$AN967,,1000),0)+$AN967,"")</f>
        <v/>
      </c>
      <c r="AO968" s="63" t="str">
        <f ca="1">IFERROR(MATCH('자료입력 및 결과표시'!$W$4,OFFSET($AJ$3,$AO967,,1000),0)+$AO967,"")</f>
        <v/>
      </c>
      <c r="AP968" s="63" t="str">
        <f ca="1">IFERROR(MATCH('자료입력 및 결과표시'!$X$4,OFFSET($AK$3,$AP967,,1000),0)+$AP967,"")</f>
        <v/>
      </c>
      <c r="AQ968" s="63" t="str">
        <f t="shared" ca="1" si="299"/>
        <v/>
      </c>
      <c r="AR968" s="63" t="str">
        <f t="shared" ca="1" si="300"/>
        <v/>
      </c>
      <c r="AS968" s="63" t="str">
        <f t="shared" ca="1" si="301"/>
        <v/>
      </c>
      <c r="AT968" s="63" t="str">
        <f t="shared" ca="1" si="302"/>
        <v/>
      </c>
      <c r="AU968" s="63" t="str">
        <f t="shared" ca="1" si="303"/>
        <v/>
      </c>
      <c r="AV968" s="63" t="str">
        <f t="shared" ca="1" si="304"/>
        <v/>
      </c>
      <c r="AW968" s="63" t="str">
        <f t="shared" ca="1" si="305"/>
        <v/>
      </c>
      <c r="AX968" s="63" t="str">
        <f t="shared" ca="1" si="306"/>
        <v/>
      </c>
      <c r="BC968"/>
    </row>
    <row r="969" spans="1:55" ht="16.5" x14ac:dyDescent="0.15">
      <c r="A969" s="60" t="str">
        <f ca="1">IFERROR(MATCH('자료입력 및 결과표시'!$A$4,OFFSET($I$3,$A968,,1000),0)+$A968,"")</f>
        <v/>
      </c>
      <c r="B969" s="60" t="str">
        <f t="shared" ca="1" si="289"/>
        <v/>
      </c>
      <c r="H969" s="18">
        <f t="shared" si="290"/>
        <v>0</v>
      </c>
      <c r="I969" s="129"/>
      <c r="J969" s="130"/>
      <c r="K969" s="131"/>
      <c r="L969" s="132"/>
      <c r="M969" s="113"/>
      <c r="N969" s="114"/>
      <c r="O969" s="114"/>
      <c r="P969" s="114"/>
      <c r="Q969" s="114"/>
      <c r="R969" s="114"/>
      <c r="S969" s="115"/>
      <c r="T969" s="116"/>
      <c r="U969" s="133"/>
      <c r="V969" s="134"/>
      <c r="W969" s="135"/>
      <c r="X969" s="141">
        <f t="shared" si="291"/>
        <v>0</v>
      </c>
      <c r="Y969" s="142">
        <f t="shared" si="292"/>
        <v>0</v>
      </c>
      <c r="Z969" s="142">
        <f t="shared" si="293"/>
        <v>0</v>
      </c>
      <c r="AA969" s="143">
        <f t="shared" si="294"/>
        <v>0</v>
      </c>
      <c r="AC969" s="53">
        <f>IF(AND(NOT(X969=0),$I969='자료입력 및 결과표시'!$A$4,COUNTIF('업무중복도(데이터 입력)'!$M969:$S969,'자료입력 및 결과표시'!A$9)&gt;=1),1,0)</f>
        <v>0</v>
      </c>
      <c r="AD969" s="53">
        <f>IF(AND(NOT(Y969=0),$I969='자료입력 및 결과표시'!$A$4,COUNTIF('업무중복도(데이터 입력)'!$M969:$S969,'자료입력 및 결과표시'!B$9)&gt;=1),2,0)</f>
        <v>0</v>
      </c>
      <c r="AE969" s="53">
        <f>IF(AND(NOT(Z969=0),$I969='자료입력 및 결과표시'!$A$4,COUNTIF('업무중복도(데이터 입력)'!$M969:$S969,'자료입력 및 결과표시'!C$9)&gt;=1),3,0)</f>
        <v>0</v>
      </c>
      <c r="AF969" s="53">
        <f>IF(AND(NOT(AA969=0),$I969='자료입력 및 결과표시'!$A$4,COUNTIF('업무중복도(데이터 입력)'!$M969:$S969,'자료입력 및 결과표시'!D$9)&gt;=1),4,0)</f>
        <v>0</v>
      </c>
      <c r="AH969" s="20" t="str">
        <f t="shared" si="295"/>
        <v>\\\0</v>
      </c>
      <c r="AI969" s="20" t="str">
        <f t="shared" si="296"/>
        <v>\\\0</v>
      </c>
      <c r="AJ969" s="20" t="str">
        <f t="shared" si="297"/>
        <v>\\\0</v>
      </c>
      <c r="AK969" s="20" t="str">
        <f t="shared" si="298"/>
        <v>\\\0</v>
      </c>
      <c r="AM969" s="63" t="str">
        <f ca="1">IFERROR(MATCH('자료입력 및 결과표시'!$U$4,OFFSET($AH$3,$AM968,,1000),0)+$AM968,"")</f>
        <v/>
      </c>
      <c r="AN969" s="63" t="str">
        <f ca="1">IFERROR(MATCH('자료입력 및 결과표시'!$V$4,OFFSET($AI$3,$AN968,,1000),0)+$AN968,"")</f>
        <v/>
      </c>
      <c r="AO969" s="63" t="str">
        <f ca="1">IFERROR(MATCH('자료입력 및 결과표시'!$W$4,OFFSET($AJ$3,$AO968,,1000),0)+$AO968,"")</f>
        <v/>
      </c>
      <c r="AP969" s="63" t="str">
        <f ca="1">IFERROR(MATCH('자료입력 및 결과표시'!$X$4,OFFSET($AK$3,$AP968,,1000),0)+$AP968,"")</f>
        <v/>
      </c>
      <c r="AQ969" s="63" t="str">
        <f t="shared" ca="1" si="299"/>
        <v/>
      </c>
      <c r="AR969" s="63" t="str">
        <f t="shared" ca="1" si="300"/>
        <v/>
      </c>
      <c r="AS969" s="63" t="str">
        <f t="shared" ca="1" si="301"/>
        <v/>
      </c>
      <c r="AT969" s="63" t="str">
        <f t="shared" ca="1" si="302"/>
        <v/>
      </c>
      <c r="AU969" s="63" t="str">
        <f t="shared" ca="1" si="303"/>
        <v/>
      </c>
      <c r="AV969" s="63" t="str">
        <f t="shared" ca="1" si="304"/>
        <v/>
      </c>
      <c r="AW969" s="63" t="str">
        <f t="shared" ca="1" si="305"/>
        <v/>
      </c>
      <c r="AX969" s="63" t="str">
        <f t="shared" ca="1" si="306"/>
        <v/>
      </c>
      <c r="BC969"/>
    </row>
    <row r="970" spans="1:55" ht="16.5" x14ac:dyDescent="0.15">
      <c r="A970" s="60" t="str">
        <f ca="1">IFERROR(MATCH('자료입력 및 결과표시'!$A$4,OFFSET($I$3,$A969,,1000),0)+$A969,"")</f>
        <v/>
      </c>
      <c r="B970" s="60" t="str">
        <f t="shared" ca="1" si="289"/>
        <v/>
      </c>
      <c r="H970" s="18">
        <f t="shared" si="290"/>
        <v>0</v>
      </c>
      <c r="I970" s="129"/>
      <c r="J970" s="130"/>
      <c r="K970" s="131"/>
      <c r="L970" s="132"/>
      <c r="M970" s="113"/>
      <c r="N970" s="114"/>
      <c r="O970" s="114"/>
      <c r="P970" s="114"/>
      <c r="Q970" s="114"/>
      <c r="R970" s="114"/>
      <c r="S970" s="115"/>
      <c r="T970" s="116"/>
      <c r="U970" s="133"/>
      <c r="V970" s="134"/>
      <c r="W970" s="135"/>
      <c r="X970" s="141">
        <f t="shared" si="291"/>
        <v>0</v>
      </c>
      <c r="Y970" s="142">
        <f t="shared" si="292"/>
        <v>0</v>
      </c>
      <c r="Z970" s="142">
        <f t="shared" si="293"/>
        <v>0</v>
      </c>
      <c r="AA970" s="143">
        <f t="shared" si="294"/>
        <v>0</v>
      </c>
      <c r="AC970" s="53">
        <f>IF(AND(NOT(X970=0),$I970='자료입력 및 결과표시'!$A$4,COUNTIF('업무중복도(데이터 입력)'!$M970:$S970,'자료입력 및 결과표시'!A$9)&gt;=1),1,0)</f>
        <v>0</v>
      </c>
      <c r="AD970" s="53">
        <f>IF(AND(NOT(Y970=0),$I970='자료입력 및 결과표시'!$A$4,COUNTIF('업무중복도(데이터 입력)'!$M970:$S970,'자료입력 및 결과표시'!B$9)&gt;=1),2,0)</f>
        <v>0</v>
      </c>
      <c r="AE970" s="53">
        <f>IF(AND(NOT(Z970=0),$I970='자료입력 및 결과표시'!$A$4,COUNTIF('업무중복도(데이터 입력)'!$M970:$S970,'자료입력 및 결과표시'!C$9)&gt;=1),3,0)</f>
        <v>0</v>
      </c>
      <c r="AF970" s="53">
        <f>IF(AND(NOT(AA970=0),$I970='자료입력 및 결과표시'!$A$4,COUNTIF('업무중복도(데이터 입력)'!$M970:$S970,'자료입력 및 결과표시'!D$9)&gt;=1),4,0)</f>
        <v>0</v>
      </c>
      <c r="AH970" s="20" t="str">
        <f t="shared" si="295"/>
        <v>\\\0</v>
      </c>
      <c r="AI970" s="20" t="str">
        <f t="shared" si="296"/>
        <v>\\\0</v>
      </c>
      <c r="AJ970" s="20" t="str">
        <f t="shared" si="297"/>
        <v>\\\0</v>
      </c>
      <c r="AK970" s="20" t="str">
        <f t="shared" si="298"/>
        <v>\\\0</v>
      </c>
      <c r="AM970" s="63" t="str">
        <f ca="1">IFERROR(MATCH('자료입력 및 결과표시'!$U$4,OFFSET($AH$3,$AM969,,1000),0)+$AM969,"")</f>
        <v/>
      </c>
      <c r="AN970" s="63" t="str">
        <f ca="1">IFERROR(MATCH('자료입력 및 결과표시'!$V$4,OFFSET($AI$3,$AN969,,1000),0)+$AN969,"")</f>
        <v/>
      </c>
      <c r="AO970" s="63" t="str">
        <f ca="1">IFERROR(MATCH('자료입력 및 결과표시'!$W$4,OFFSET($AJ$3,$AO969,,1000),0)+$AO969,"")</f>
        <v/>
      </c>
      <c r="AP970" s="63" t="str">
        <f ca="1">IFERROR(MATCH('자료입력 및 결과표시'!$X$4,OFFSET($AK$3,$AP969,,1000),0)+$AP969,"")</f>
        <v/>
      </c>
      <c r="AQ970" s="63" t="str">
        <f t="shared" ca="1" si="299"/>
        <v/>
      </c>
      <c r="AR970" s="63" t="str">
        <f t="shared" ca="1" si="300"/>
        <v/>
      </c>
      <c r="AS970" s="63" t="str">
        <f t="shared" ca="1" si="301"/>
        <v/>
      </c>
      <c r="AT970" s="63" t="str">
        <f t="shared" ca="1" si="302"/>
        <v/>
      </c>
      <c r="AU970" s="63" t="str">
        <f t="shared" ca="1" si="303"/>
        <v/>
      </c>
      <c r="AV970" s="63" t="str">
        <f t="shared" ca="1" si="304"/>
        <v/>
      </c>
      <c r="AW970" s="63" t="str">
        <f t="shared" ca="1" si="305"/>
        <v/>
      </c>
      <c r="AX970" s="63" t="str">
        <f t="shared" ca="1" si="306"/>
        <v/>
      </c>
      <c r="BC970"/>
    </row>
    <row r="971" spans="1:55" ht="16.5" x14ac:dyDescent="0.15">
      <c r="A971" s="60" t="str">
        <f ca="1">IFERROR(MATCH('자료입력 및 결과표시'!$A$4,OFFSET($I$3,$A970,,1000),0)+$A970,"")</f>
        <v/>
      </c>
      <c r="B971" s="60" t="str">
        <f t="shared" ca="1" si="289"/>
        <v/>
      </c>
      <c r="H971" s="18">
        <f t="shared" si="290"/>
        <v>0</v>
      </c>
      <c r="I971" s="129"/>
      <c r="J971" s="130"/>
      <c r="K971" s="131"/>
      <c r="L971" s="132"/>
      <c r="M971" s="113"/>
      <c r="N971" s="114"/>
      <c r="O971" s="114"/>
      <c r="P971" s="114"/>
      <c r="Q971" s="114"/>
      <c r="R971" s="114"/>
      <c r="S971" s="115"/>
      <c r="T971" s="116"/>
      <c r="U971" s="133"/>
      <c r="V971" s="134"/>
      <c r="W971" s="135"/>
      <c r="X971" s="141">
        <f t="shared" si="291"/>
        <v>0</v>
      </c>
      <c r="Y971" s="142">
        <f t="shared" si="292"/>
        <v>0</v>
      </c>
      <c r="Z971" s="142">
        <f t="shared" si="293"/>
        <v>0</v>
      </c>
      <c r="AA971" s="143">
        <f t="shared" si="294"/>
        <v>0</v>
      </c>
      <c r="AC971" s="53">
        <f>IF(AND(NOT(X971=0),$I971='자료입력 및 결과표시'!$A$4,COUNTIF('업무중복도(데이터 입력)'!$M971:$S971,'자료입력 및 결과표시'!A$9)&gt;=1),1,0)</f>
        <v>0</v>
      </c>
      <c r="AD971" s="53">
        <f>IF(AND(NOT(Y971=0),$I971='자료입력 및 결과표시'!$A$4,COUNTIF('업무중복도(데이터 입력)'!$M971:$S971,'자료입력 및 결과표시'!B$9)&gt;=1),2,0)</f>
        <v>0</v>
      </c>
      <c r="AE971" s="53">
        <f>IF(AND(NOT(Z971=0),$I971='자료입력 및 결과표시'!$A$4,COUNTIF('업무중복도(데이터 입력)'!$M971:$S971,'자료입력 및 결과표시'!C$9)&gt;=1),3,0)</f>
        <v>0</v>
      </c>
      <c r="AF971" s="53">
        <f>IF(AND(NOT(AA971=0),$I971='자료입력 및 결과표시'!$A$4,COUNTIF('업무중복도(데이터 입력)'!$M971:$S971,'자료입력 및 결과표시'!D$9)&gt;=1),4,0)</f>
        <v>0</v>
      </c>
      <c r="AH971" s="20" t="str">
        <f t="shared" si="295"/>
        <v>\\\0</v>
      </c>
      <c r="AI971" s="20" t="str">
        <f t="shared" si="296"/>
        <v>\\\0</v>
      </c>
      <c r="AJ971" s="20" t="str">
        <f t="shared" si="297"/>
        <v>\\\0</v>
      </c>
      <c r="AK971" s="20" t="str">
        <f t="shared" si="298"/>
        <v>\\\0</v>
      </c>
      <c r="AM971" s="63" t="str">
        <f ca="1">IFERROR(MATCH('자료입력 및 결과표시'!$U$4,OFFSET($AH$3,$AM970,,1000),0)+$AM970,"")</f>
        <v/>
      </c>
      <c r="AN971" s="63" t="str">
        <f ca="1">IFERROR(MATCH('자료입력 및 결과표시'!$V$4,OFFSET($AI$3,$AN970,,1000),0)+$AN970,"")</f>
        <v/>
      </c>
      <c r="AO971" s="63" t="str">
        <f ca="1">IFERROR(MATCH('자료입력 및 결과표시'!$W$4,OFFSET($AJ$3,$AO970,,1000),0)+$AO970,"")</f>
        <v/>
      </c>
      <c r="AP971" s="63" t="str">
        <f ca="1">IFERROR(MATCH('자료입력 및 결과표시'!$X$4,OFFSET($AK$3,$AP970,,1000),0)+$AP970,"")</f>
        <v/>
      </c>
      <c r="AQ971" s="63" t="str">
        <f t="shared" ca="1" si="299"/>
        <v/>
      </c>
      <c r="AR971" s="63" t="str">
        <f t="shared" ca="1" si="300"/>
        <v/>
      </c>
      <c r="AS971" s="63" t="str">
        <f t="shared" ca="1" si="301"/>
        <v/>
      </c>
      <c r="AT971" s="63" t="str">
        <f t="shared" ca="1" si="302"/>
        <v/>
      </c>
      <c r="AU971" s="63" t="str">
        <f t="shared" ca="1" si="303"/>
        <v/>
      </c>
      <c r="AV971" s="63" t="str">
        <f t="shared" ca="1" si="304"/>
        <v/>
      </c>
      <c r="AW971" s="63" t="str">
        <f t="shared" ca="1" si="305"/>
        <v/>
      </c>
      <c r="AX971" s="63" t="str">
        <f t="shared" ca="1" si="306"/>
        <v/>
      </c>
      <c r="BC971"/>
    </row>
    <row r="972" spans="1:55" ht="16.5" x14ac:dyDescent="0.15">
      <c r="A972" s="60" t="str">
        <f ca="1">IFERROR(MATCH('자료입력 및 결과표시'!$A$4,OFFSET($I$3,$A971,,1000),0)+$A971,"")</f>
        <v/>
      </c>
      <c r="B972" s="60" t="str">
        <f t="shared" ca="1" si="289"/>
        <v/>
      </c>
      <c r="H972" s="18">
        <f t="shared" si="290"/>
        <v>0</v>
      </c>
      <c r="I972" s="129"/>
      <c r="J972" s="130"/>
      <c r="K972" s="131"/>
      <c r="L972" s="132"/>
      <c r="M972" s="113"/>
      <c r="N972" s="114"/>
      <c r="O972" s="114"/>
      <c r="P972" s="114"/>
      <c r="Q972" s="114"/>
      <c r="R972" s="114"/>
      <c r="S972" s="115"/>
      <c r="T972" s="116"/>
      <c r="U972" s="133"/>
      <c r="V972" s="134"/>
      <c r="W972" s="135"/>
      <c r="X972" s="141">
        <f t="shared" si="291"/>
        <v>0</v>
      </c>
      <c r="Y972" s="142">
        <f t="shared" si="292"/>
        <v>0</v>
      </c>
      <c r="Z972" s="142">
        <f t="shared" si="293"/>
        <v>0</v>
      </c>
      <c r="AA972" s="143">
        <f t="shared" si="294"/>
        <v>0</v>
      </c>
      <c r="AC972" s="53">
        <f>IF(AND(NOT(X972=0),$I972='자료입력 및 결과표시'!$A$4,COUNTIF('업무중복도(데이터 입력)'!$M972:$S972,'자료입력 및 결과표시'!A$9)&gt;=1),1,0)</f>
        <v>0</v>
      </c>
      <c r="AD972" s="53">
        <f>IF(AND(NOT(Y972=0),$I972='자료입력 및 결과표시'!$A$4,COUNTIF('업무중복도(데이터 입력)'!$M972:$S972,'자료입력 및 결과표시'!B$9)&gt;=1),2,0)</f>
        <v>0</v>
      </c>
      <c r="AE972" s="53">
        <f>IF(AND(NOT(Z972=0),$I972='자료입력 및 결과표시'!$A$4,COUNTIF('업무중복도(데이터 입력)'!$M972:$S972,'자료입력 및 결과표시'!C$9)&gt;=1),3,0)</f>
        <v>0</v>
      </c>
      <c r="AF972" s="53">
        <f>IF(AND(NOT(AA972=0),$I972='자료입력 및 결과표시'!$A$4,COUNTIF('업무중복도(데이터 입력)'!$M972:$S972,'자료입력 및 결과표시'!D$9)&gt;=1),4,0)</f>
        <v>0</v>
      </c>
      <c r="AH972" s="20" t="str">
        <f t="shared" si="295"/>
        <v>\\\0</v>
      </c>
      <c r="AI972" s="20" t="str">
        <f t="shared" si="296"/>
        <v>\\\0</v>
      </c>
      <c r="AJ972" s="20" t="str">
        <f t="shared" si="297"/>
        <v>\\\0</v>
      </c>
      <c r="AK972" s="20" t="str">
        <f t="shared" si="298"/>
        <v>\\\0</v>
      </c>
      <c r="AM972" s="63" t="str">
        <f ca="1">IFERROR(MATCH('자료입력 및 결과표시'!$U$4,OFFSET($AH$3,$AM971,,1000),0)+$AM971,"")</f>
        <v/>
      </c>
      <c r="AN972" s="63" t="str">
        <f ca="1">IFERROR(MATCH('자료입력 및 결과표시'!$V$4,OFFSET($AI$3,$AN971,,1000),0)+$AN971,"")</f>
        <v/>
      </c>
      <c r="AO972" s="63" t="str">
        <f ca="1">IFERROR(MATCH('자료입력 및 결과표시'!$W$4,OFFSET($AJ$3,$AO971,,1000),0)+$AO971,"")</f>
        <v/>
      </c>
      <c r="AP972" s="63" t="str">
        <f ca="1">IFERROR(MATCH('자료입력 및 결과표시'!$X$4,OFFSET($AK$3,$AP971,,1000),0)+$AP971,"")</f>
        <v/>
      </c>
      <c r="AQ972" s="63" t="str">
        <f t="shared" ca="1" si="299"/>
        <v/>
      </c>
      <c r="AR972" s="63" t="str">
        <f t="shared" ca="1" si="300"/>
        <v/>
      </c>
      <c r="AS972" s="63" t="str">
        <f t="shared" ca="1" si="301"/>
        <v/>
      </c>
      <c r="AT972" s="63" t="str">
        <f t="shared" ca="1" si="302"/>
        <v/>
      </c>
      <c r="AU972" s="63" t="str">
        <f t="shared" ca="1" si="303"/>
        <v/>
      </c>
      <c r="AV972" s="63" t="str">
        <f t="shared" ca="1" si="304"/>
        <v/>
      </c>
      <c r="AW972" s="63" t="str">
        <f t="shared" ca="1" si="305"/>
        <v/>
      </c>
      <c r="AX972" s="63" t="str">
        <f t="shared" ca="1" si="306"/>
        <v/>
      </c>
      <c r="BC972"/>
    </row>
    <row r="973" spans="1:55" ht="16.5" x14ac:dyDescent="0.15">
      <c r="A973" s="60" t="str">
        <f ca="1">IFERROR(MATCH('자료입력 및 결과표시'!$A$4,OFFSET($I$3,$A972,,1000),0)+$A972,"")</f>
        <v/>
      </c>
      <c r="B973" s="60" t="str">
        <f t="shared" ca="1" si="289"/>
        <v/>
      </c>
      <c r="H973" s="18">
        <f t="shared" si="290"/>
        <v>0</v>
      </c>
      <c r="I973" s="129"/>
      <c r="J973" s="130"/>
      <c r="K973" s="131"/>
      <c r="L973" s="132"/>
      <c r="M973" s="113"/>
      <c r="N973" s="114"/>
      <c r="O973" s="114"/>
      <c r="P973" s="114"/>
      <c r="Q973" s="114"/>
      <c r="R973" s="114"/>
      <c r="S973" s="115"/>
      <c r="T973" s="116"/>
      <c r="U973" s="133"/>
      <c r="V973" s="134"/>
      <c r="W973" s="135"/>
      <c r="X973" s="141">
        <f t="shared" si="291"/>
        <v>0</v>
      </c>
      <c r="Y973" s="142">
        <f t="shared" si="292"/>
        <v>0</v>
      </c>
      <c r="Z973" s="142">
        <f t="shared" si="293"/>
        <v>0</v>
      </c>
      <c r="AA973" s="143">
        <f t="shared" si="294"/>
        <v>0</v>
      </c>
      <c r="AC973" s="53">
        <f>IF(AND(NOT(X973=0),$I973='자료입력 및 결과표시'!$A$4,COUNTIF('업무중복도(데이터 입력)'!$M973:$S973,'자료입력 및 결과표시'!A$9)&gt;=1),1,0)</f>
        <v>0</v>
      </c>
      <c r="AD973" s="53">
        <f>IF(AND(NOT(Y973=0),$I973='자료입력 및 결과표시'!$A$4,COUNTIF('업무중복도(데이터 입력)'!$M973:$S973,'자료입력 및 결과표시'!B$9)&gt;=1),2,0)</f>
        <v>0</v>
      </c>
      <c r="AE973" s="53">
        <f>IF(AND(NOT(Z973=0),$I973='자료입력 및 결과표시'!$A$4,COUNTIF('업무중복도(데이터 입력)'!$M973:$S973,'자료입력 및 결과표시'!C$9)&gt;=1),3,0)</f>
        <v>0</v>
      </c>
      <c r="AF973" s="53">
        <f>IF(AND(NOT(AA973=0),$I973='자료입력 및 결과표시'!$A$4,COUNTIF('업무중복도(데이터 입력)'!$M973:$S973,'자료입력 및 결과표시'!D$9)&gt;=1),4,0)</f>
        <v>0</v>
      </c>
      <c r="AH973" s="20" t="str">
        <f t="shared" si="295"/>
        <v>\\\0</v>
      </c>
      <c r="AI973" s="20" t="str">
        <f t="shared" si="296"/>
        <v>\\\0</v>
      </c>
      <c r="AJ973" s="20" t="str">
        <f t="shared" si="297"/>
        <v>\\\0</v>
      </c>
      <c r="AK973" s="20" t="str">
        <f t="shared" si="298"/>
        <v>\\\0</v>
      </c>
      <c r="AM973" s="63" t="str">
        <f ca="1">IFERROR(MATCH('자료입력 및 결과표시'!$U$4,OFFSET($AH$3,$AM972,,1000),0)+$AM972,"")</f>
        <v/>
      </c>
      <c r="AN973" s="63" t="str">
        <f ca="1">IFERROR(MATCH('자료입력 및 결과표시'!$V$4,OFFSET($AI$3,$AN972,,1000),0)+$AN972,"")</f>
        <v/>
      </c>
      <c r="AO973" s="63" t="str">
        <f ca="1">IFERROR(MATCH('자료입력 및 결과표시'!$W$4,OFFSET($AJ$3,$AO972,,1000),0)+$AO972,"")</f>
        <v/>
      </c>
      <c r="AP973" s="63" t="str">
        <f ca="1">IFERROR(MATCH('자료입력 및 결과표시'!$X$4,OFFSET($AK$3,$AP972,,1000),0)+$AP972,"")</f>
        <v/>
      </c>
      <c r="AQ973" s="63" t="str">
        <f t="shared" ca="1" si="299"/>
        <v/>
      </c>
      <c r="AR973" s="63" t="str">
        <f t="shared" ca="1" si="300"/>
        <v/>
      </c>
      <c r="AS973" s="63" t="str">
        <f t="shared" ca="1" si="301"/>
        <v/>
      </c>
      <c r="AT973" s="63" t="str">
        <f t="shared" ca="1" si="302"/>
        <v/>
      </c>
      <c r="AU973" s="63" t="str">
        <f t="shared" ca="1" si="303"/>
        <v/>
      </c>
      <c r="AV973" s="63" t="str">
        <f t="shared" ca="1" si="304"/>
        <v/>
      </c>
      <c r="AW973" s="63" t="str">
        <f t="shared" ca="1" si="305"/>
        <v/>
      </c>
      <c r="AX973" s="63" t="str">
        <f t="shared" ca="1" si="306"/>
        <v/>
      </c>
      <c r="BC973"/>
    </row>
    <row r="974" spans="1:55" ht="16.5" x14ac:dyDescent="0.15">
      <c r="A974" s="60" t="str">
        <f ca="1">IFERROR(MATCH('자료입력 및 결과표시'!$A$4,OFFSET($I$3,$A973,,1000),0)+$A973,"")</f>
        <v/>
      </c>
      <c r="B974" s="60" t="str">
        <f t="shared" ca="1" si="289"/>
        <v/>
      </c>
      <c r="H974" s="18">
        <f t="shared" si="290"/>
        <v>0</v>
      </c>
      <c r="I974" s="129"/>
      <c r="J974" s="130"/>
      <c r="K974" s="131"/>
      <c r="L974" s="132"/>
      <c r="M974" s="113"/>
      <c r="N974" s="114"/>
      <c r="O974" s="114"/>
      <c r="P974" s="114"/>
      <c r="Q974" s="114"/>
      <c r="R974" s="114"/>
      <c r="S974" s="115"/>
      <c r="T974" s="116"/>
      <c r="U974" s="133"/>
      <c r="V974" s="134"/>
      <c r="W974" s="135"/>
      <c r="X974" s="141">
        <f t="shared" si="291"/>
        <v>0</v>
      </c>
      <c r="Y974" s="142">
        <f t="shared" si="292"/>
        <v>0</v>
      </c>
      <c r="Z974" s="142">
        <f t="shared" si="293"/>
        <v>0</v>
      </c>
      <c r="AA974" s="143">
        <f t="shared" si="294"/>
        <v>0</v>
      </c>
      <c r="AC974" s="53">
        <f>IF(AND(NOT(X974=0),$I974='자료입력 및 결과표시'!$A$4,COUNTIF('업무중복도(데이터 입력)'!$M974:$S974,'자료입력 및 결과표시'!A$9)&gt;=1),1,0)</f>
        <v>0</v>
      </c>
      <c r="AD974" s="53">
        <f>IF(AND(NOT(Y974=0),$I974='자료입력 및 결과표시'!$A$4,COUNTIF('업무중복도(데이터 입력)'!$M974:$S974,'자료입력 및 결과표시'!B$9)&gt;=1),2,0)</f>
        <v>0</v>
      </c>
      <c r="AE974" s="53">
        <f>IF(AND(NOT(Z974=0),$I974='자료입력 및 결과표시'!$A$4,COUNTIF('업무중복도(데이터 입력)'!$M974:$S974,'자료입력 및 결과표시'!C$9)&gt;=1),3,0)</f>
        <v>0</v>
      </c>
      <c r="AF974" s="53">
        <f>IF(AND(NOT(AA974=0),$I974='자료입력 및 결과표시'!$A$4,COUNTIF('업무중복도(데이터 입력)'!$M974:$S974,'자료입력 및 결과표시'!D$9)&gt;=1),4,0)</f>
        <v>0</v>
      </c>
      <c r="AH974" s="20" t="str">
        <f t="shared" si="295"/>
        <v>\\\0</v>
      </c>
      <c r="AI974" s="20" t="str">
        <f t="shared" si="296"/>
        <v>\\\0</v>
      </c>
      <c r="AJ974" s="20" t="str">
        <f t="shared" si="297"/>
        <v>\\\0</v>
      </c>
      <c r="AK974" s="20" t="str">
        <f t="shared" si="298"/>
        <v>\\\0</v>
      </c>
      <c r="AM974" s="63" t="str">
        <f ca="1">IFERROR(MATCH('자료입력 및 결과표시'!$U$4,OFFSET($AH$3,$AM973,,1000),0)+$AM973,"")</f>
        <v/>
      </c>
      <c r="AN974" s="63" t="str">
        <f ca="1">IFERROR(MATCH('자료입력 및 결과표시'!$V$4,OFFSET($AI$3,$AN973,,1000),0)+$AN973,"")</f>
        <v/>
      </c>
      <c r="AO974" s="63" t="str">
        <f ca="1">IFERROR(MATCH('자료입력 및 결과표시'!$W$4,OFFSET($AJ$3,$AO973,,1000),0)+$AO973,"")</f>
        <v/>
      </c>
      <c r="AP974" s="63" t="str">
        <f ca="1">IFERROR(MATCH('자료입력 및 결과표시'!$X$4,OFFSET($AK$3,$AP973,,1000),0)+$AP973,"")</f>
        <v/>
      </c>
      <c r="AQ974" s="63" t="str">
        <f t="shared" ca="1" si="299"/>
        <v/>
      </c>
      <c r="AR974" s="63" t="str">
        <f t="shared" ca="1" si="300"/>
        <v/>
      </c>
      <c r="AS974" s="63" t="str">
        <f t="shared" ca="1" si="301"/>
        <v/>
      </c>
      <c r="AT974" s="63" t="str">
        <f t="shared" ca="1" si="302"/>
        <v/>
      </c>
      <c r="AU974" s="63" t="str">
        <f t="shared" ca="1" si="303"/>
        <v/>
      </c>
      <c r="AV974" s="63" t="str">
        <f t="shared" ca="1" si="304"/>
        <v/>
      </c>
      <c r="AW974" s="63" t="str">
        <f t="shared" ca="1" si="305"/>
        <v/>
      </c>
      <c r="AX974" s="63" t="str">
        <f t="shared" ca="1" si="306"/>
        <v/>
      </c>
      <c r="BC974"/>
    </row>
    <row r="975" spans="1:55" ht="16.5" x14ac:dyDescent="0.15">
      <c r="A975" s="60" t="str">
        <f ca="1">IFERROR(MATCH('자료입력 및 결과표시'!$A$4,OFFSET($I$3,$A974,,1000),0)+$A974,"")</f>
        <v/>
      </c>
      <c r="B975" s="60" t="str">
        <f t="shared" ca="1" si="289"/>
        <v/>
      </c>
      <c r="H975" s="18">
        <f t="shared" si="290"/>
        <v>0</v>
      </c>
      <c r="I975" s="129"/>
      <c r="J975" s="130"/>
      <c r="K975" s="131"/>
      <c r="L975" s="132"/>
      <c r="M975" s="113"/>
      <c r="N975" s="114"/>
      <c r="O975" s="114"/>
      <c r="P975" s="114"/>
      <c r="Q975" s="114"/>
      <c r="R975" s="114"/>
      <c r="S975" s="115"/>
      <c r="T975" s="116"/>
      <c r="U975" s="133"/>
      <c r="V975" s="134"/>
      <c r="W975" s="135"/>
      <c r="X975" s="141">
        <f t="shared" si="291"/>
        <v>0</v>
      </c>
      <c r="Y975" s="142">
        <f t="shared" si="292"/>
        <v>0</v>
      </c>
      <c r="Z975" s="142">
        <f t="shared" si="293"/>
        <v>0</v>
      </c>
      <c r="AA975" s="143">
        <f t="shared" si="294"/>
        <v>0</v>
      </c>
      <c r="AC975" s="53">
        <f>IF(AND(NOT(X975=0),$I975='자료입력 및 결과표시'!$A$4,COUNTIF('업무중복도(데이터 입력)'!$M975:$S975,'자료입력 및 결과표시'!A$9)&gt;=1),1,0)</f>
        <v>0</v>
      </c>
      <c r="AD975" s="53">
        <f>IF(AND(NOT(Y975=0),$I975='자료입력 및 결과표시'!$A$4,COUNTIF('업무중복도(데이터 입력)'!$M975:$S975,'자료입력 및 결과표시'!B$9)&gt;=1),2,0)</f>
        <v>0</v>
      </c>
      <c r="AE975" s="53">
        <f>IF(AND(NOT(Z975=0),$I975='자료입력 및 결과표시'!$A$4,COUNTIF('업무중복도(데이터 입력)'!$M975:$S975,'자료입력 및 결과표시'!C$9)&gt;=1),3,0)</f>
        <v>0</v>
      </c>
      <c r="AF975" s="53">
        <f>IF(AND(NOT(AA975=0),$I975='자료입력 및 결과표시'!$A$4,COUNTIF('업무중복도(데이터 입력)'!$M975:$S975,'자료입력 및 결과표시'!D$9)&gt;=1),4,0)</f>
        <v>0</v>
      </c>
      <c r="AH975" s="20" t="str">
        <f t="shared" si="295"/>
        <v>\\\0</v>
      </c>
      <c r="AI975" s="20" t="str">
        <f t="shared" si="296"/>
        <v>\\\0</v>
      </c>
      <c r="AJ975" s="20" t="str">
        <f t="shared" si="297"/>
        <v>\\\0</v>
      </c>
      <c r="AK975" s="20" t="str">
        <f t="shared" si="298"/>
        <v>\\\0</v>
      </c>
      <c r="AM975" s="63" t="str">
        <f ca="1">IFERROR(MATCH('자료입력 및 결과표시'!$U$4,OFFSET($AH$3,$AM974,,1000),0)+$AM974,"")</f>
        <v/>
      </c>
      <c r="AN975" s="63" t="str">
        <f ca="1">IFERROR(MATCH('자료입력 및 결과표시'!$V$4,OFFSET($AI$3,$AN974,,1000),0)+$AN974,"")</f>
        <v/>
      </c>
      <c r="AO975" s="63" t="str">
        <f ca="1">IFERROR(MATCH('자료입력 및 결과표시'!$W$4,OFFSET($AJ$3,$AO974,,1000),0)+$AO974,"")</f>
        <v/>
      </c>
      <c r="AP975" s="63" t="str">
        <f ca="1">IFERROR(MATCH('자료입력 및 결과표시'!$X$4,OFFSET($AK$3,$AP974,,1000),0)+$AP974,"")</f>
        <v/>
      </c>
      <c r="AQ975" s="63" t="str">
        <f t="shared" ca="1" si="299"/>
        <v/>
      </c>
      <c r="AR975" s="63" t="str">
        <f t="shared" ca="1" si="300"/>
        <v/>
      </c>
      <c r="AS975" s="63" t="str">
        <f t="shared" ca="1" si="301"/>
        <v/>
      </c>
      <c r="AT975" s="63" t="str">
        <f t="shared" ca="1" si="302"/>
        <v/>
      </c>
      <c r="AU975" s="63" t="str">
        <f t="shared" ca="1" si="303"/>
        <v/>
      </c>
      <c r="AV975" s="63" t="str">
        <f t="shared" ca="1" si="304"/>
        <v/>
      </c>
      <c r="AW975" s="63" t="str">
        <f t="shared" ca="1" si="305"/>
        <v/>
      </c>
      <c r="AX975" s="63" t="str">
        <f t="shared" ca="1" si="306"/>
        <v/>
      </c>
      <c r="BC975"/>
    </row>
    <row r="976" spans="1:55" ht="16.5" x14ac:dyDescent="0.15">
      <c r="A976" s="60" t="str">
        <f ca="1">IFERROR(MATCH('자료입력 및 결과표시'!$A$4,OFFSET($I$3,$A975,,1000),0)+$A975,"")</f>
        <v/>
      </c>
      <c r="B976" s="60" t="str">
        <f t="shared" ca="1" si="289"/>
        <v/>
      </c>
      <c r="H976" s="18">
        <f t="shared" si="290"/>
        <v>0</v>
      </c>
      <c r="I976" s="129"/>
      <c r="J976" s="130"/>
      <c r="K976" s="131"/>
      <c r="L976" s="132"/>
      <c r="M976" s="113"/>
      <c r="N976" s="114"/>
      <c r="O976" s="114"/>
      <c r="P976" s="114"/>
      <c r="Q976" s="114"/>
      <c r="R976" s="114"/>
      <c r="S976" s="115"/>
      <c r="T976" s="116"/>
      <c r="U976" s="133"/>
      <c r="V976" s="134"/>
      <c r="W976" s="135"/>
      <c r="X976" s="141">
        <f t="shared" si="291"/>
        <v>0</v>
      </c>
      <c r="Y976" s="142">
        <f t="shared" si="292"/>
        <v>0</v>
      </c>
      <c r="Z976" s="142">
        <f t="shared" si="293"/>
        <v>0</v>
      </c>
      <c r="AA976" s="143">
        <f t="shared" si="294"/>
        <v>0</v>
      </c>
      <c r="AC976" s="53">
        <f>IF(AND(NOT(X976=0),$I976='자료입력 및 결과표시'!$A$4,COUNTIF('업무중복도(데이터 입력)'!$M976:$S976,'자료입력 및 결과표시'!A$9)&gt;=1),1,0)</f>
        <v>0</v>
      </c>
      <c r="AD976" s="53">
        <f>IF(AND(NOT(Y976=0),$I976='자료입력 및 결과표시'!$A$4,COUNTIF('업무중복도(데이터 입력)'!$M976:$S976,'자료입력 및 결과표시'!B$9)&gt;=1),2,0)</f>
        <v>0</v>
      </c>
      <c r="AE976" s="53">
        <f>IF(AND(NOT(Z976=0),$I976='자료입력 및 결과표시'!$A$4,COUNTIF('업무중복도(데이터 입력)'!$M976:$S976,'자료입력 및 결과표시'!C$9)&gt;=1),3,0)</f>
        <v>0</v>
      </c>
      <c r="AF976" s="53">
        <f>IF(AND(NOT(AA976=0),$I976='자료입력 및 결과표시'!$A$4,COUNTIF('업무중복도(데이터 입력)'!$M976:$S976,'자료입력 및 결과표시'!D$9)&gt;=1),4,0)</f>
        <v>0</v>
      </c>
      <c r="AH976" s="20" t="str">
        <f t="shared" si="295"/>
        <v>\\\0</v>
      </c>
      <c r="AI976" s="20" t="str">
        <f t="shared" si="296"/>
        <v>\\\0</v>
      </c>
      <c r="AJ976" s="20" t="str">
        <f t="shared" si="297"/>
        <v>\\\0</v>
      </c>
      <c r="AK976" s="20" t="str">
        <f t="shared" si="298"/>
        <v>\\\0</v>
      </c>
      <c r="AM976" s="63" t="str">
        <f ca="1">IFERROR(MATCH('자료입력 및 결과표시'!$U$4,OFFSET($AH$3,$AM975,,1000),0)+$AM975,"")</f>
        <v/>
      </c>
      <c r="AN976" s="63" t="str">
        <f ca="1">IFERROR(MATCH('자료입력 및 결과표시'!$V$4,OFFSET($AI$3,$AN975,,1000),0)+$AN975,"")</f>
        <v/>
      </c>
      <c r="AO976" s="63" t="str">
        <f ca="1">IFERROR(MATCH('자료입력 및 결과표시'!$W$4,OFFSET($AJ$3,$AO975,,1000),0)+$AO975,"")</f>
        <v/>
      </c>
      <c r="AP976" s="63" t="str">
        <f ca="1">IFERROR(MATCH('자료입력 및 결과표시'!$X$4,OFFSET($AK$3,$AP975,,1000),0)+$AP975,"")</f>
        <v/>
      </c>
      <c r="AQ976" s="63" t="str">
        <f t="shared" ca="1" si="299"/>
        <v/>
      </c>
      <c r="AR976" s="63" t="str">
        <f t="shared" ca="1" si="300"/>
        <v/>
      </c>
      <c r="AS976" s="63" t="str">
        <f t="shared" ca="1" si="301"/>
        <v/>
      </c>
      <c r="AT976" s="63" t="str">
        <f t="shared" ca="1" si="302"/>
        <v/>
      </c>
      <c r="AU976" s="63" t="str">
        <f t="shared" ca="1" si="303"/>
        <v/>
      </c>
      <c r="AV976" s="63" t="str">
        <f t="shared" ca="1" si="304"/>
        <v/>
      </c>
      <c r="AW976" s="63" t="str">
        <f t="shared" ca="1" si="305"/>
        <v/>
      </c>
      <c r="AX976" s="63" t="str">
        <f t="shared" ca="1" si="306"/>
        <v/>
      </c>
      <c r="BC976"/>
    </row>
    <row r="977" spans="1:55" ht="16.5" x14ac:dyDescent="0.15">
      <c r="A977" s="60" t="str">
        <f ca="1">IFERROR(MATCH('자료입력 및 결과표시'!$A$4,OFFSET($I$3,$A976,,1000),0)+$A976,"")</f>
        <v/>
      </c>
      <c r="B977" s="60" t="str">
        <f t="shared" ca="1" si="289"/>
        <v/>
      </c>
      <c r="H977" s="18">
        <f t="shared" si="290"/>
        <v>0</v>
      </c>
      <c r="I977" s="129"/>
      <c r="J977" s="130"/>
      <c r="K977" s="131"/>
      <c r="L977" s="132"/>
      <c r="M977" s="113"/>
      <c r="N977" s="114"/>
      <c r="O977" s="114"/>
      <c r="P977" s="114"/>
      <c r="Q977" s="114"/>
      <c r="R977" s="114"/>
      <c r="S977" s="115"/>
      <c r="T977" s="116"/>
      <c r="U977" s="133"/>
      <c r="V977" s="134"/>
      <c r="W977" s="135"/>
      <c r="X977" s="141">
        <f t="shared" si="291"/>
        <v>0</v>
      </c>
      <c r="Y977" s="142">
        <f t="shared" si="292"/>
        <v>0</v>
      </c>
      <c r="Z977" s="142">
        <f t="shared" si="293"/>
        <v>0</v>
      </c>
      <c r="AA977" s="143">
        <f t="shared" si="294"/>
        <v>0</v>
      </c>
      <c r="AC977" s="53">
        <f>IF(AND(NOT(X977=0),$I977='자료입력 및 결과표시'!$A$4,COUNTIF('업무중복도(데이터 입력)'!$M977:$S977,'자료입력 및 결과표시'!A$9)&gt;=1),1,0)</f>
        <v>0</v>
      </c>
      <c r="AD977" s="53">
        <f>IF(AND(NOT(Y977=0),$I977='자료입력 및 결과표시'!$A$4,COUNTIF('업무중복도(데이터 입력)'!$M977:$S977,'자료입력 및 결과표시'!B$9)&gt;=1),2,0)</f>
        <v>0</v>
      </c>
      <c r="AE977" s="53">
        <f>IF(AND(NOT(Z977=0),$I977='자료입력 및 결과표시'!$A$4,COUNTIF('업무중복도(데이터 입력)'!$M977:$S977,'자료입력 및 결과표시'!C$9)&gt;=1),3,0)</f>
        <v>0</v>
      </c>
      <c r="AF977" s="53">
        <f>IF(AND(NOT(AA977=0),$I977='자료입력 및 결과표시'!$A$4,COUNTIF('업무중복도(데이터 입력)'!$M977:$S977,'자료입력 및 결과표시'!D$9)&gt;=1),4,0)</f>
        <v>0</v>
      </c>
      <c r="AH977" s="20" t="str">
        <f t="shared" si="295"/>
        <v>\\\0</v>
      </c>
      <c r="AI977" s="20" t="str">
        <f t="shared" si="296"/>
        <v>\\\0</v>
      </c>
      <c r="AJ977" s="20" t="str">
        <f t="shared" si="297"/>
        <v>\\\0</v>
      </c>
      <c r="AK977" s="20" t="str">
        <f t="shared" si="298"/>
        <v>\\\0</v>
      </c>
      <c r="AM977" s="63" t="str">
        <f ca="1">IFERROR(MATCH('자료입력 및 결과표시'!$U$4,OFFSET($AH$3,$AM976,,1000),0)+$AM976,"")</f>
        <v/>
      </c>
      <c r="AN977" s="63" t="str">
        <f ca="1">IFERROR(MATCH('자료입력 및 결과표시'!$V$4,OFFSET($AI$3,$AN976,,1000),0)+$AN976,"")</f>
        <v/>
      </c>
      <c r="AO977" s="63" t="str">
        <f ca="1">IFERROR(MATCH('자료입력 및 결과표시'!$W$4,OFFSET($AJ$3,$AO976,,1000),0)+$AO976,"")</f>
        <v/>
      </c>
      <c r="AP977" s="63" t="str">
        <f ca="1">IFERROR(MATCH('자료입력 및 결과표시'!$X$4,OFFSET($AK$3,$AP976,,1000),0)+$AP976,"")</f>
        <v/>
      </c>
      <c r="AQ977" s="63" t="str">
        <f t="shared" ca="1" si="299"/>
        <v/>
      </c>
      <c r="AR977" s="63" t="str">
        <f t="shared" ca="1" si="300"/>
        <v/>
      </c>
      <c r="AS977" s="63" t="str">
        <f t="shared" ca="1" si="301"/>
        <v/>
      </c>
      <c r="AT977" s="63" t="str">
        <f t="shared" ca="1" si="302"/>
        <v/>
      </c>
      <c r="AU977" s="63" t="str">
        <f t="shared" ca="1" si="303"/>
        <v/>
      </c>
      <c r="AV977" s="63" t="str">
        <f t="shared" ca="1" si="304"/>
        <v/>
      </c>
      <c r="AW977" s="63" t="str">
        <f t="shared" ca="1" si="305"/>
        <v/>
      </c>
      <c r="AX977" s="63" t="str">
        <f t="shared" ca="1" si="306"/>
        <v/>
      </c>
      <c r="BC977"/>
    </row>
    <row r="978" spans="1:55" ht="16.5" x14ac:dyDescent="0.15">
      <c r="A978" s="60" t="str">
        <f ca="1">IFERROR(MATCH('자료입력 및 결과표시'!$A$4,OFFSET($I$3,$A977,,1000),0)+$A977,"")</f>
        <v/>
      </c>
      <c r="B978" s="60" t="str">
        <f t="shared" ca="1" si="289"/>
        <v/>
      </c>
      <c r="H978" s="18">
        <f t="shared" si="290"/>
        <v>0</v>
      </c>
      <c r="I978" s="129"/>
      <c r="J978" s="130"/>
      <c r="K978" s="131"/>
      <c r="L978" s="132"/>
      <c r="M978" s="113"/>
      <c r="N978" s="114"/>
      <c r="O978" s="114"/>
      <c r="P978" s="114"/>
      <c r="Q978" s="114"/>
      <c r="R978" s="114"/>
      <c r="S978" s="115"/>
      <c r="T978" s="116"/>
      <c r="U978" s="133"/>
      <c r="V978" s="134"/>
      <c r="W978" s="135"/>
      <c r="X978" s="141">
        <f t="shared" si="291"/>
        <v>0</v>
      </c>
      <c r="Y978" s="142">
        <f t="shared" si="292"/>
        <v>0</v>
      </c>
      <c r="Z978" s="142">
        <f t="shared" si="293"/>
        <v>0</v>
      </c>
      <c r="AA978" s="143">
        <f t="shared" si="294"/>
        <v>0</v>
      </c>
      <c r="AC978" s="53">
        <f>IF(AND(NOT(X978=0),$I978='자료입력 및 결과표시'!$A$4,COUNTIF('업무중복도(데이터 입력)'!$M978:$S978,'자료입력 및 결과표시'!A$9)&gt;=1),1,0)</f>
        <v>0</v>
      </c>
      <c r="AD978" s="53">
        <f>IF(AND(NOT(Y978=0),$I978='자료입력 및 결과표시'!$A$4,COUNTIF('업무중복도(데이터 입력)'!$M978:$S978,'자료입력 및 결과표시'!B$9)&gt;=1),2,0)</f>
        <v>0</v>
      </c>
      <c r="AE978" s="53">
        <f>IF(AND(NOT(Z978=0),$I978='자료입력 및 결과표시'!$A$4,COUNTIF('업무중복도(데이터 입력)'!$M978:$S978,'자료입력 및 결과표시'!C$9)&gt;=1),3,0)</f>
        <v>0</v>
      </c>
      <c r="AF978" s="53">
        <f>IF(AND(NOT(AA978=0),$I978='자료입력 및 결과표시'!$A$4,COUNTIF('업무중복도(데이터 입력)'!$M978:$S978,'자료입력 및 결과표시'!D$9)&gt;=1),4,0)</f>
        <v>0</v>
      </c>
      <c r="AH978" s="20" t="str">
        <f t="shared" si="295"/>
        <v>\\\0</v>
      </c>
      <c r="AI978" s="20" t="str">
        <f t="shared" si="296"/>
        <v>\\\0</v>
      </c>
      <c r="AJ978" s="20" t="str">
        <f t="shared" si="297"/>
        <v>\\\0</v>
      </c>
      <c r="AK978" s="20" t="str">
        <f t="shared" si="298"/>
        <v>\\\0</v>
      </c>
      <c r="AM978" s="63" t="str">
        <f ca="1">IFERROR(MATCH('자료입력 및 결과표시'!$U$4,OFFSET($AH$3,$AM977,,1000),0)+$AM977,"")</f>
        <v/>
      </c>
      <c r="AN978" s="63" t="str">
        <f ca="1">IFERROR(MATCH('자료입력 및 결과표시'!$V$4,OFFSET($AI$3,$AN977,,1000),0)+$AN977,"")</f>
        <v/>
      </c>
      <c r="AO978" s="63" t="str">
        <f ca="1">IFERROR(MATCH('자료입력 및 결과표시'!$W$4,OFFSET($AJ$3,$AO977,,1000),0)+$AO977,"")</f>
        <v/>
      </c>
      <c r="AP978" s="63" t="str">
        <f ca="1">IFERROR(MATCH('자료입력 및 결과표시'!$X$4,OFFSET($AK$3,$AP977,,1000),0)+$AP977,"")</f>
        <v/>
      </c>
      <c r="AQ978" s="63" t="str">
        <f t="shared" ca="1" si="299"/>
        <v/>
      </c>
      <c r="AR978" s="63" t="str">
        <f t="shared" ca="1" si="300"/>
        <v/>
      </c>
      <c r="AS978" s="63" t="str">
        <f t="shared" ca="1" si="301"/>
        <v/>
      </c>
      <c r="AT978" s="63" t="str">
        <f t="shared" ca="1" si="302"/>
        <v/>
      </c>
      <c r="AU978" s="63" t="str">
        <f t="shared" ca="1" si="303"/>
        <v/>
      </c>
      <c r="AV978" s="63" t="str">
        <f t="shared" ca="1" si="304"/>
        <v/>
      </c>
      <c r="AW978" s="63" t="str">
        <f t="shared" ca="1" si="305"/>
        <v/>
      </c>
      <c r="AX978" s="63" t="str">
        <f t="shared" ca="1" si="306"/>
        <v/>
      </c>
      <c r="BC978"/>
    </row>
    <row r="979" spans="1:55" ht="16.5" x14ac:dyDescent="0.15">
      <c r="A979" s="60" t="str">
        <f ca="1">IFERROR(MATCH('자료입력 및 결과표시'!$A$4,OFFSET($I$3,$A978,,1000),0)+$A978,"")</f>
        <v/>
      </c>
      <c r="B979" s="60" t="str">
        <f t="shared" ca="1" si="289"/>
        <v/>
      </c>
      <c r="H979" s="18">
        <f t="shared" si="290"/>
        <v>0</v>
      </c>
      <c r="I979" s="129"/>
      <c r="J979" s="130"/>
      <c r="K979" s="131"/>
      <c r="L979" s="132"/>
      <c r="M979" s="113"/>
      <c r="N979" s="114"/>
      <c r="O979" s="114"/>
      <c r="P979" s="114"/>
      <c r="Q979" s="114"/>
      <c r="R979" s="114"/>
      <c r="S979" s="115"/>
      <c r="T979" s="116"/>
      <c r="U979" s="133"/>
      <c r="V979" s="134"/>
      <c r="W979" s="135"/>
      <c r="X979" s="141">
        <f t="shared" si="291"/>
        <v>0</v>
      </c>
      <c r="Y979" s="142">
        <f t="shared" si="292"/>
        <v>0</v>
      </c>
      <c r="Z979" s="142">
        <f t="shared" si="293"/>
        <v>0</v>
      </c>
      <c r="AA979" s="143">
        <f t="shared" si="294"/>
        <v>0</v>
      </c>
      <c r="AC979" s="53">
        <f>IF(AND(NOT(X979=0),$I979='자료입력 및 결과표시'!$A$4,COUNTIF('업무중복도(데이터 입력)'!$M979:$S979,'자료입력 및 결과표시'!A$9)&gt;=1),1,0)</f>
        <v>0</v>
      </c>
      <c r="AD979" s="53">
        <f>IF(AND(NOT(Y979=0),$I979='자료입력 및 결과표시'!$A$4,COUNTIF('업무중복도(데이터 입력)'!$M979:$S979,'자료입력 및 결과표시'!B$9)&gt;=1),2,0)</f>
        <v>0</v>
      </c>
      <c r="AE979" s="53">
        <f>IF(AND(NOT(Z979=0),$I979='자료입력 및 결과표시'!$A$4,COUNTIF('업무중복도(데이터 입력)'!$M979:$S979,'자료입력 및 결과표시'!C$9)&gt;=1),3,0)</f>
        <v>0</v>
      </c>
      <c r="AF979" s="53">
        <f>IF(AND(NOT(AA979=0),$I979='자료입력 및 결과표시'!$A$4,COUNTIF('업무중복도(데이터 입력)'!$M979:$S979,'자료입력 및 결과표시'!D$9)&gt;=1),4,0)</f>
        <v>0</v>
      </c>
      <c r="AH979" s="20" t="str">
        <f t="shared" si="295"/>
        <v>\\\0</v>
      </c>
      <c r="AI979" s="20" t="str">
        <f t="shared" si="296"/>
        <v>\\\0</v>
      </c>
      <c r="AJ979" s="20" t="str">
        <f t="shared" si="297"/>
        <v>\\\0</v>
      </c>
      <c r="AK979" s="20" t="str">
        <f t="shared" si="298"/>
        <v>\\\0</v>
      </c>
      <c r="AM979" s="63" t="str">
        <f ca="1">IFERROR(MATCH('자료입력 및 결과표시'!$U$4,OFFSET($AH$3,$AM978,,1000),0)+$AM978,"")</f>
        <v/>
      </c>
      <c r="AN979" s="63" t="str">
        <f ca="1">IFERROR(MATCH('자료입력 및 결과표시'!$V$4,OFFSET($AI$3,$AN978,,1000),0)+$AN978,"")</f>
        <v/>
      </c>
      <c r="AO979" s="63" t="str">
        <f ca="1">IFERROR(MATCH('자료입력 및 결과표시'!$W$4,OFFSET($AJ$3,$AO978,,1000),0)+$AO978,"")</f>
        <v/>
      </c>
      <c r="AP979" s="63" t="str">
        <f ca="1">IFERROR(MATCH('자료입력 및 결과표시'!$X$4,OFFSET($AK$3,$AP978,,1000),0)+$AP978,"")</f>
        <v/>
      </c>
      <c r="AQ979" s="63" t="str">
        <f t="shared" ca="1" si="299"/>
        <v/>
      </c>
      <c r="AR979" s="63" t="str">
        <f t="shared" ca="1" si="300"/>
        <v/>
      </c>
      <c r="AS979" s="63" t="str">
        <f t="shared" ca="1" si="301"/>
        <v/>
      </c>
      <c r="AT979" s="63" t="str">
        <f t="shared" ca="1" si="302"/>
        <v/>
      </c>
      <c r="AU979" s="63" t="str">
        <f t="shared" ca="1" si="303"/>
        <v/>
      </c>
      <c r="AV979" s="63" t="str">
        <f t="shared" ca="1" si="304"/>
        <v/>
      </c>
      <c r="AW979" s="63" t="str">
        <f t="shared" ca="1" si="305"/>
        <v/>
      </c>
      <c r="AX979" s="63" t="str">
        <f t="shared" ca="1" si="306"/>
        <v/>
      </c>
      <c r="BC979"/>
    </row>
    <row r="980" spans="1:55" ht="16.5" x14ac:dyDescent="0.15">
      <c r="A980" s="60" t="str">
        <f ca="1">IFERROR(MATCH('자료입력 및 결과표시'!$A$4,OFFSET($I$3,$A979,,1000),0)+$A979,"")</f>
        <v/>
      </c>
      <c r="B980" s="60" t="str">
        <f t="shared" ca="1" si="289"/>
        <v/>
      </c>
      <c r="H980" s="18">
        <f t="shared" si="290"/>
        <v>0</v>
      </c>
      <c r="I980" s="129"/>
      <c r="J980" s="130"/>
      <c r="K980" s="131"/>
      <c r="L980" s="132"/>
      <c r="M980" s="113"/>
      <c r="N980" s="114"/>
      <c r="O980" s="114"/>
      <c r="P980" s="114"/>
      <c r="Q980" s="114"/>
      <c r="R980" s="114"/>
      <c r="S980" s="115"/>
      <c r="T980" s="116"/>
      <c r="U980" s="133"/>
      <c r="V980" s="134"/>
      <c r="W980" s="135"/>
      <c r="X980" s="141">
        <f t="shared" si="291"/>
        <v>0</v>
      </c>
      <c r="Y980" s="142">
        <f t="shared" si="292"/>
        <v>0</v>
      </c>
      <c r="Z980" s="142">
        <f t="shared" si="293"/>
        <v>0</v>
      </c>
      <c r="AA980" s="143">
        <f t="shared" si="294"/>
        <v>0</v>
      </c>
      <c r="AC980" s="53">
        <f>IF(AND(NOT(X980=0),$I980='자료입력 및 결과표시'!$A$4,COUNTIF('업무중복도(데이터 입력)'!$M980:$S980,'자료입력 및 결과표시'!A$9)&gt;=1),1,0)</f>
        <v>0</v>
      </c>
      <c r="AD980" s="53">
        <f>IF(AND(NOT(Y980=0),$I980='자료입력 및 결과표시'!$A$4,COUNTIF('업무중복도(데이터 입력)'!$M980:$S980,'자료입력 및 결과표시'!B$9)&gt;=1),2,0)</f>
        <v>0</v>
      </c>
      <c r="AE980" s="53">
        <f>IF(AND(NOT(Z980=0),$I980='자료입력 및 결과표시'!$A$4,COUNTIF('업무중복도(데이터 입력)'!$M980:$S980,'자료입력 및 결과표시'!C$9)&gt;=1),3,0)</f>
        <v>0</v>
      </c>
      <c r="AF980" s="53">
        <f>IF(AND(NOT(AA980=0),$I980='자료입력 및 결과표시'!$A$4,COUNTIF('업무중복도(데이터 입력)'!$M980:$S980,'자료입력 및 결과표시'!D$9)&gt;=1),4,0)</f>
        <v>0</v>
      </c>
      <c r="AH980" s="20" t="str">
        <f t="shared" si="295"/>
        <v>\\\0</v>
      </c>
      <c r="AI980" s="20" t="str">
        <f t="shared" si="296"/>
        <v>\\\0</v>
      </c>
      <c r="AJ980" s="20" t="str">
        <f t="shared" si="297"/>
        <v>\\\0</v>
      </c>
      <c r="AK980" s="20" t="str">
        <f t="shared" si="298"/>
        <v>\\\0</v>
      </c>
      <c r="AM980" s="63" t="str">
        <f ca="1">IFERROR(MATCH('자료입력 및 결과표시'!$U$4,OFFSET($AH$3,$AM979,,1000),0)+$AM979,"")</f>
        <v/>
      </c>
      <c r="AN980" s="63" t="str">
        <f ca="1">IFERROR(MATCH('자료입력 및 결과표시'!$V$4,OFFSET($AI$3,$AN979,,1000),0)+$AN979,"")</f>
        <v/>
      </c>
      <c r="AO980" s="63" t="str">
        <f ca="1">IFERROR(MATCH('자료입력 및 결과표시'!$W$4,OFFSET($AJ$3,$AO979,,1000),0)+$AO979,"")</f>
        <v/>
      </c>
      <c r="AP980" s="63" t="str">
        <f ca="1">IFERROR(MATCH('자료입력 및 결과표시'!$X$4,OFFSET($AK$3,$AP979,,1000),0)+$AP979,"")</f>
        <v/>
      </c>
      <c r="AQ980" s="63" t="str">
        <f t="shared" ca="1" si="299"/>
        <v/>
      </c>
      <c r="AR980" s="63" t="str">
        <f t="shared" ca="1" si="300"/>
        <v/>
      </c>
      <c r="AS980" s="63" t="str">
        <f t="shared" ca="1" si="301"/>
        <v/>
      </c>
      <c r="AT980" s="63" t="str">
        <f t="shared" ca="1" si="302"/>
        <v/>
      </c>
      <c r="AU980" s="63" t="str">
        <f t="shared" ca="1" si="303"/>
        <v/>
      </c>
      <c r="AV980" s="63" t="str">
        <f t="shared" ca="1" si="304"/>
        <v/>
      </c>
      <c r="AW980" s="63" t="str">
        <f t="shared" ca="1" si="305"/>
        <v/>
      </c>
      <c r="AX980" s="63" t="str">
        <f t="shared" ca="1" si="306"/>
        <v/>
      </c>
      <c r="BC980"/>
    </row>
    <row r="981" spans="1:55" ht="16.5" x14ac:dyDescent="0.15">
      <c r="A981" s="60" t="str">
        <f ca="1">IFERROR(MATCH('자료입력 및 결과표시'!$A$4,OFFSET($I$3,$A980,,1000),0)+$A980,"")</f>
        <v/>
      </c>
      <c r="B981" s="60" t="str">
        <f t="shared" ca="1" si="289"/>
        <v/>
      </c>
      <c r="H981" s="18">
        <f t="shared" si="290"/>
        <v>0</v>
      </c>
      <c r="I981" s="129"/>
      <c r="J981" s="130"/>
      <c r="K981" s="131"/>
      <c r="L981" s="132"/>
      <c r="M981" s="113"/>
      <c r="N981" s="114"/>
      <c r="O981" s="114"/>
      <c r="P981" s="114"/>
      <c r="Q981" s="114"/>
      <c r="R981" s="114"/>
      <c r="S981" s="115"/>
      <c r="T981" s="116"/>
      <c r="U981" s="133"/>
      <c r="V981" s="134"/>
      <c r="W981" s="135"/>
      <c r="X981" s="141">
        <f t="shared" si="291"/>
        <v>0</v>
      </c>
      <c r="Y981" s="142">
        <f t="shared" si="292"/>
        <v>0</v>
      </c>
      <c r="Z981" s="142">
        <f t="shared" si="293"/>
        <v>0</v>
      </c>
      <c r="AA981" s="143">
        <f t="shared" si="294"/>
        <v>0</v>
      </c>
      <c r="AC981" s="53">
        <f>IF(AND(NOT(X981=0),$I981='자료입력 및 결과표시'!$A$4,COUNTIF('업무중복도(데이터 입력)'!$M981:$S981,'자료입력 및 결과표시'!A$9)&gt;=1),1,0)</f>
        <v>0</v>
      </c>
      <c r="AD981" s="53">
        <f>IF(AND(NOT(Y981=0),$I981='자료입력 및 결과표시'!$A$4,COUNTIF('업무중복도(데이터 입력)'!$M981:$S981,'자료입력 및 결과표시'!B$9)&gt;=1),2,0)</f>
        <v>0</v>
      </c>
      <c r="AE981" s="53">
        <f>IF(AND(NOT(Z981=0),$I981='자료입력 및 결과표시'!$A$4,COUNTIF('업무중복도(데이터 입력)'!$M981:$S981,'자료입력 및 결과표시'!C$9)&gt;=1),3,0)</f>
        <v>0</v>
      </c>
      <c r="AF981" s="53">
        <f>IF(AND(NOT(AA981=0),$I981='자료입력 및 결과표시'!$A$4,COUNTIF('업무중복도(데이터 입력)'!$M981:$S981,'자료입력 및 결과표시'!D$9)&gt;=1),4,0)</f>
        <v>0</v>
      </c>
      <c r="AH981" s="20" t="str">
        <f t="shared" si="295"/>
        <v>\\\0</v>
      </c>
      <c r="AI981" s="20" t="str">
        <f t="shared" si="296"/>
        <v>\\\0</v>
      </c>
      <c r="AJ981" s="20" t="str">
        <f t="shared" si="297"/>
        <v>\\\0</v>
      </c>
      <c r="AK981" s="20" t="str">
        <f t="shared" si="298"/>
        <v>\\\0</v>
      </c>
      <c r="AM981" s="63" t="str">
        <f ca="1">IFERROR(MATCH('자료입력 및 결과표시'!$U$4,OFFSET($AH$3,$AM980,,1000),0)+$AM980,"")</f>
        <v/>
      </c>
      <c r="AN981" s="63" t="str">
        <f ca="1">IFERROR(MATCH('자료입력 및 결과표시'!$V$4,OFFSET($AI$3,$AN980,,1000),0)+$AN980,"")</f>
        <v/>
      </c>
      <c r="AO981" s="63" t="str">
        <f ca="1">IFERROR(MATCH('자료입력 및 결과표시'!$W$4,OFFSET($AJ$3,$AO980,,1000),0)+$AO980,"")</f>
        <v/>
      </c>
      <c r="AP981" s="63" t="str">
        <f ca="1">IFERROR(MATCH('자료입력 및 결과표시'!$X$4,OFFSET($AK$3,$AP980,,1000),0)+$AP980,"")</f>
        <v/>
      </c>
      <c r="AQ981" s="63" t="str">
        <f t="shared" ca="1" si="299"/>
        <v/>
      </c>
      <c r="AR981" s="63" t="str">
        <f t="shared" ca="1" si="300"/>
        <v/>
      </c>
      <c r="AS981" s="63" t="str">
        <f t="shared" ca="1" si="301"/>
        <v/>
      </c>
      <c r="AT981" s="63" t="str">
        <f t="shared" ca="1" si="302"/>
        <v/>
      </c>
      <c r="AU981" s="63" t="str">
        <f t="shared" ca="1" si="303"/>
        <v/>
      </c>
      <c r="AV981" s="63" t="str">
        <f t="shared" ca="1" si="304"/>
        <v/>
      </c>
      <c r="AW981" s="63" t="str">
        <f t="shared" ca="1" si="305"/>
        <v/>
      </c>
      <c r="AX981" s="63" t="str">
        <f t="shared" ca="1" si="306"/>
        <v/>
      </c>
      <c r="BC981"/>
    </row>
    <row r="982" spans="1:55" ht="16.5" x14ac:dyDescent="0.15">
      <c r="A982" s="60" t="str">
        <f ca="1">IFERROR(MATCH('자료입력 및 결과표시'!$A$4,OFFSET($I$3,$A981,,1000),0)+$A981,"")</f>
        <v/>
      </c>
      <c r="B982" s="60" t="str">
        <f t="shared" ca="1" si="289"/>
        <v/>
      </c>
      <c r="H982" s="18">
        <f t="shared" si="290"/>
        <v>0</v>
      </c>
      <c r="I982" s="129"/>
      <c r="J982" s="130"/>
      <c r="K982" s="131"/>
      <c r="L982" s="132"/>
      <c r="M982" s="113"/>
      <c r="N982" s="114"/>
      <c r="O982" s="114"/>
      <c r="P982" s="114"/>
      <c r="Q982" s="114"/>
      <c r="R982" s="114"/>
      <c r="S982" s="115"/>
      <c r="T982" s="116"/>
      <c r="U982" s="133"/>
      <c r="V982" s="134"/>
      <c r="W982" s="135"/>
      <c r="X982" s="141">
        <f t="shared" si="291"/>
        <v>0</v>
      </c>
      <c r="Y982" s="142">
        <f t="shared" si="292"/>
        <v>0</v>
      </c>
      <c r="Z982" s="142">
        <f t="shared" si="293"/>
        <v>0</v>
      </c>
      <c r="AA982" s="143">
        <f t="shared" si="294"/>
        <v>0</v>
      </c>
      <c r="AC982" s="53">
        <f>IF(AND(NOT(X982=0),$I982='자료입력 및 결과표시'!$A$4,COUNTIF('업무중복도(데이터 입력)'!$M982:$S982,'자료입력 및 결과표시'!A$9)&gt;=1),1,0)</f>
        <v>0</v>
      </c>
      <c r="AD982" s="53">
        <f>IF(AND(NOT(Y982=0),$I982='자료입력 및 결과표시'!$A$4,COUNTIF('업무중복도(데이터 입력)'!$M982:$S982,'자료입력 및 결과표시'!B$9)&gt;=1),2,0)</f>
        <v>0</v>
      </c>
      <c r="AE982" s="53">
        <f>IF(AND(NOT(Z982=0),$I982='자료입력 및 결과표시'!$A$4,COUNTIF('업무중복도(데이터 입력)'!$M982:$S982,'자료입력 및 결과표시'!C$9)&gt;=1),3,0)</f>
        <v>0</v>
      </c>
      <c r="AF982" s="53">
        <f>IF(AND(NOT(AA982=0),$I982='자료입력 및 결과표시'!$A$4,COUNTIF('업무중복도(데이터 입력)'!$M982:$S982,'자료입력 및 결과표시'!D$9)&gt;=1),4,0)</f>
        <v>0</v>
      </c>
      <c r="AH982" s="20" t="str">
        <f t="shared" si="295"/>
        <v>\\\0</v>
      </c>
      <c r="AI982" s="20" t="str">
        <f t="shared" si="296"/>
        <v>\\\0</v>
      </c>
      <c r="AJ982" s="20" t="str">
        <f t="shared" si="297"/>
        <v>\\\0</v>
      </c>
      <c r="AK982" s="20" t="str">
        <f t="shared" si="298"/>
        <v>\\\0</v>
      </c>
      <c r="AM982" s="63" t="str">
        <f ca="1">IFERROR(MATCH('자료입력 및 결과표시'!$U$4,OFFSET($AH$3,$AM981,,1000),0)+$AM981,"")</f>
        <v/>
      </c>
      <c r="AN982" s="63" t="str">
        <f ca="1">IFERROR(MATCH('자료입력 및 결과표시'!$V$4,OFFSET($AI$3,$AN981,,1000),0)+$AN981,"")</f>
        <v/>
      </c>
      <c r="AO982" s="63" t="str">
        <f ca="1">IFERROR(MATCH('자료입력 및 결과표시'!$W$4,OFFSET($AJ$3,$AO981,,1000),0)+$AO981,"")</f>
        <v/>
      </c>
      <c r="AP982" s="63" t="str">
        <f ca="1">IFERROR(MATCH('자료입력 및 결과표시'!$X$4,OFFSET($AK$3,$AP981,,1000),0)+$AP981,"")</f>
        <v/>
      </c>
      <c r="AQ982" s="63" t="str">
        <f t="shared" ca="1" si="299"/>
        <v/>
      </c>
      <c r="AR982" s="63" t="str">
        <f t="shared" ca="1" si="300"/>
        <v/>
      </c>
      <c r="AS982" s="63" t="str">
        <f t="shared" ca="1" si="301"/>
        <v/>
      </c>
      <c r="AT982" s="63" t="str">
        <f t="shared" ca="1" si="302"/>
        <v/>
      </c>
      <c r="AU982" s="63" t="str">
        <f t="shared" ca="1" si="303"/>
        <v/>
      </c>
      <c r="AV982" s="63" t="str">
        <f t="shared" ca="1" si="304"/>
        <v/>
      </c>
      <c r="AW982" s="63" t="str">
        <f t="shared" ca="1" si="305"/>
        <v/>
      </c>
      <c r="AX982" s="63" t="str">
        <f t="shared" ca="1" si="306"/>
        <v/>
      </c>
      <c r="BC982"/>
    </row>
    <row r="983" spans="1:55" ht="16.5" x14ac:dyDescent="0.15">
      <c r="A983" s="60" t="str">
        <f ca="1">IFERROR(MATCH('자료입력 및 결과표시'!$A$4,OFFSET($I$3,$A982,,1000),0)+$A982,"")</f>
        <v/>
      </c>
      <c r="B983" s="60" t="str">
        <f t="shared" ca="1" si="289"/>
        <v/>
      </c>
      <c r="H983" s="18">
        <f t="shared" si="290"/>
        <v>0</v>
      </c>
      <c r="I983" s="129"/>
      <c r="J983" s="130"/>
      <c r="K983" s="131"/>
      <c r="L983" s="132"/>
      <c r="M983" s="113"/>
      <c r="N983" s="114"/>
      <c r="O983" s="114"/>
      <c r="P983" s="114"/>
      <c r="Q983" s="114"/>
      <c r="R983" s="114"/>
      <c r="S983" s="115"/>
      <c r="T983" s="116"/>
      <c r="U983" s="133"/>
      <c r="V983" s="134"/>
      <c r="W983" s="135"/>
      <c r="X983" s="141">
        <f t="shared" si="291"/>
        <v>0</v>
      </c>
      <c r="Y983" s="142">
        <f t="shared" si="292"/>
        <v>0</v>
      </c>
      <c r="Z983" s="142">
        <f t="shared" si="293"/>
        <v>0</v>
      </c>
      <c r="AA983" s="143">
        <f t="shared" si="294"/>
        <v>0</v>
      </c>
      <c r="AC983" s="53">
        <f>IF(AND(NOT(X983=0),$I983='자료입력 및 결과표시'!$A$4,COUNTIF('업무중복도(데이터 입력)'!$M983:$S983,'자료입력 및 결과표시'!A$9)&gt;=1),1,0)</f>
        <v>0</v>
      </c>
      <c r="AD983" s="53">
        <f>IF(AND(NOT(Y983=0),$I983='자료입력 및 결과표시'!$A$4,COUNTIF('업무중복도(데이터 입력)'!$M983:$S983,'자료입력 및 결과표시'!B$9)&gt;=1),2,0)</f>
        <v>0</v>
      </c>
      <c r="AE983" s="53">
        <f>IF(AND(NOT(Z983=0),$I983='자료입력 및 결과표시'!$A$4,COUNTIF('업무중복도(데이터 입력)'!$M983:$S983,'자료입력 및 결과표시'!C$9)&gt;=1),3,0)</f>
        <v>0</v>
      </c>
      <c r="AF983" s="53">
        <f>IF(AND(NOT(AA983=0),$I983='자료입력 및 결과표시'!$A$4,COUNTIF('업무중복도(데이터 입력)'!$M983:$S983,'자료입력 및 결과표시'!D$9)&gt;=1),4,0)</f>
        <v>0</v>
      </c>
      <c r="AH983" s="20" t="str">
        <f t="shared" si="295"/>
        <v>\\\0</v>
      </c>
      <c r="AI983" s="20" t="str">
        <f t="shared" si="296"/>
        <v>\\\0</v>
      </c>
      <c r="AJ983" s="20" t="str">
        <f t="shared" si="297"/>
        <v>\\\0</v>
      </c>
      <c r="AK983" s="20" t="str">
        <f t="shared" si="298"/>
        <v>\\\0</v>
      </c>
      <c r="AM983" s="63" t="str">
        <f ca="1">IFERROR(MATCH('자료입력 및 결과표시'!$U$4,OFFSET($AH$3,$AM982,,1000),0)+$AM982,"")</f>
        <v/>
      </c>
      <c r="AN983" s="63" t="str">
        <f ca="1">IFERROR(MATCH('자료입력 및 결과표시'!$V$4,OFFSET($AI$3,$AN982,,1000),0)+$AN982,"")</f>
        <v/>
      </c>
      <c r="AO983" s="63" t="str">
        <f ca="1">IFERROR(MATCH('자료입력 및 결과표시'!$W$4,OFFSET($AJ$3,$AO982,,1000),0)+$AO982,"")</f>
        <v/>
      </c>
      <c r="AP983" s="63" t="str">
        <f ca="1">IFERROR(MATCH('자료입력 및 결과표시'!$X$4,OFFSET($AK$3,$AP982,,1000),0)+$AP982,"")</f>
        <v/>
      </c>
      <c r="AQ983" s="63" t="str">
        <f t="shared" ca="1" si="299"/>
        <v/>
      </c>
      <c r="AR983" s="63" t="str">
        <f t="shared" ca="1" si="300"/>
        <v/>
      </c>
      <c r="AS983" s="63" t="str">
        <f t="shared" ca="1" si="301"/>
        <v/>
      </c>
      <c r="AT983" s="63" t="str">
        <f t="shared" ca="1" si="302"/>
        <v/>
      </c>
      <c r="AU983" s="63" t="str">
        <f t="shared" ca="1" si="303"/>
        <v/>
      </c>
      <c r="AV983" s="63" t="str">
        <f t="shared" ca="1" si="304"/>
        <v/>
      </c>
      <c r="AW983" s="63" t="str">
        <f t="shared" ca="1" si="305"/>
        <v/>
      </c>
      <c r="AX983" s="63" t="str">
        <f t="shared" ca="1" si="306"/>
        <v/>
      </c>
      <c r="BC983"/>
    </row>
    <row r="984" spans="1:55" ht="16.5" x14ac:dyDescent="0.15">
      <c r="A984" s="60" t="str">
        <f ca="1">IFERROR(MATCH('자료입력 및 결과표시'!$A$4,OFFSET($I$3,$A983,,1000),0)+$A983,"")</f>
        <v/>
      </c>
      <c r="B984" s="60" t="str">
        <f t="shared" ca="1" si="289"/>
        <v/>
      </c>
      <c r="H984" s="18">
        <f t="shared" si="290"/>
        <v>0</v>
      </c>
      <c r="I984" s="129"/>
      <c r="J984" s="130"/>
      <c r="K984" s="131"/>
      <c r="L984" s="132"/>
      <c r="M984" s="113"/>
      <c r="N984" s="114"/>
      <c r="O984" s="114"/>
      <c r="P984" s="114"/>
      <c r="Q984" s="114"/>
      <c r="R984" s="114"/>
      <c r="S984" s="115"/>
      <c r="T984" s="116"/>
      <c r="U984" s="133"/>
      <c r="V984" s="134"/>
      <c r="W984" s="135"/>
      <c r="X984" s="141">
        <f t="shared" si="291"/>
        <v>0</v>
      </c>
      <c r="Y984" s="142">
        <f t="shared" si="292"/>
        <v>0</v>
      </c>
      <c r="Z984" s="142">
        <f t="shared" si="293"/>
        <v>0</v>
      </c>
      <c r="AA984" s="143">
        <f t="shared" si="294"/>
        <v>0</v>
      </c>
      <c r="AC984" s="53">
        <f>IF(AND(NOT(X984=0),$I984='자료입력 및 결과표시'!$A$4,COUNTIF('업무중복도(데이터 입력)'!$M984:$S984,'자료입력 및 결과표시'!A$9)&gt;=1),1,0)</f>
        <v>0</v>
      </c>
      <c r="AD984" s="53">
        <f>IF(AND(NOT(Y984=0),$I984='자료입력 및 결과표시'!$A$4,COUNTIF('업무중복도(데이터 입력)'!$M984:$S984,'자료입력 및 결과표시'!B$9)&gt;=1),2,0)</f>
        <v>0</v>
      </c>
      <c r="AE984" s="53">
        <f>IF(AND(NOT(Z984=0),$I984='자료입력 및 결과표시'!$A$4,COUNTIF('업무중복도(데이터 입력)'!$M984:$S984,'자료입력 및 결과표시'!C$9)&gt;=1),3,0)</f>
        <v>0</v>
      </c>
      <c r="AF984" s="53">
        <f>IF(AND(NOT(AA984=0),$I984='자료입력 및 결과표시'!$A$4,COUNTIF('업무중복도(데이터 입력)'!$M984:$S984,'자료입력 및 결과표시'!D$9)&gt;=1),4,0)</f>
        <v>0</v>
      </c>
      <c r="AH984" s="20" t="str">
        <f t="shared" si="295"/>
        <v>\\\0</v>
      </c>
      <c r="AI984" s="20" t="str">
        <f t="shared" si="296"/>
        <v>\\\0</v>
      </c>
      <c r="AJ984" s="20" t="str">
        <f t="shared" si="297"/>
        <v>\\\0</v>
      </c>
      <c r="AK984" s="20" t="str">
        <f t="shared" si="298"/>
        <v>\\\0</v>
      </c>
      <c r="AM984" s="63" t="str">
        <f ca="1">IFERROR(MATCH('자료입력 및 결과표시'!$U$4,OFFSET($AH$3,$AM983,,1000),0)+$AM983,"")</f>
        <v/>
      </c>
      <c r="AN984" s="63" t="str">
        <f ca="1">IFERROR(MATCH('자료입력 및 결과표시'!$V$4,OFFSET($AI$3,$AN983,,1000),0)+$AN983,"")</f>
        <v/>
      </c>
      <c r="AO984" s="63" t="str">
        <f ca="1">IFERROR(MATCH('자료입력 및 결과표시'!$W$4,OFFSET($AJ$3,$AO983,,1000),0)+$AO983,"")</f>
        <v/>
      </c>
      <c r="AP984" s="63" t="str">
        <f ca="1">IFERROR(MATCH('자료입력 및 결과표시'!$X$4,OFFSET($AK$3,$AP983,,1000),0)+$AP983,"")</f>
        <v/>
      </c>
      <c r="AQ984" s="63" t="str">
        <f t="shared" ca="1" si="299"/>
        <v/>
      </c>
      <c r="AR984" s="63" t="str">
        <f t="shared" ca="1" si="300"/>
        <v/>
      </c>
      <c r="AS984" s="63" t="str">
        <f t="shared" ca="1" si="301"/>
        <v/>
      </c>
      <c r="AT984" s="63" t="str">
        <f t="shared" ca="1" si="302"/>
        <v/>
      </c>
      <c r="AU984" s="63" t="str">
        <f t="shared" ca="1" si="303"/>
        <v/>
      </c>
      <c r="AV984" s="63" t="str">
        <f t="shared" ca="1" si="304"/>
        <v/>
      </c>
      <c r="AW984" s="63" t="str">
        <f t="shared" ca="1" si="305"/>
        <v/>
      </c>
      <c r="AX984" s="63" t="str">
        <f t="shared" ca="1" si="306"/>
        <v/>
      </c>
      <c r="BC984"/>
    </row>
    <row r="985" spans="1:55" ht="16.5" x14ac:dyDescent="0.15">
      <c r="A985" s="60" t="str">
        <f ca="1">IFERROR(MATCH('자료입력 및 결과표시'!$A$4,OFFSET($I$3,$A984,,1000),0)+$A984,"")</f>
        <v/>
      </c>
      <c r="B985" s="60" t="str">
        <f t="shared" ca="1" si="289"/>
        <v/>
      </c>
      <c r="H985" s="18">
        <f t="shared" si="290"/>
        <v>0</v>
      </c>
      <c r="I985" s="129"/>
      <c r="J985" s="130"/>
      <c r="K985" s="131"/>
      <c r="L985" s="132"/>
      <c r="M985" s="113"/>
      <c r="N985" s="114"/>
      <c r="O985" s="114"/>
      <c r="P985" s="114"/>
      <c r="Q985" s="114"/>
      <c r="R985" s="114"/>
      <c r="S985" s="115"/>
      <c r="T985" s="116"/>
      <c r="U985" s="133"/>
      <c r="V985" s="134"/>
      <c r="W985" s="135"/>
      <c r="X985" s="141">
        <f t="shared" si="291"/>
        <v>0</v>
      </c>
      <c r="Y985" s="142">
        <f t="shared" si="292"/>
        <v>0</v>
      </c>
      <c r="Z985" s="142">
        <f t="shared" si="293"/>
        <v>0</v>
      </c>
      <c r="AA985" s="143">
        <f t="shared" si="294"/>
        <v>0</v>
      </c>
      <c r="AC985" s="53">
        <f>IF(AND(NOT(X985=0),$I985='자료입력 및 결과표시'!$A$4,COUNTIF('업무중복도(데이터 입력)'!$M985:$S985,'자료입력 및 결과표시'!A$9)&gt;=1),1,0)</f>
        <v>0</v>
      </c>
      <c r="AD985" s="53">
        <f>IF(AND(NOT(Y985=0),$I985='자료입력 및 결과표시'!$A$4,COUNTIF('업무중복도(데이터 입력)'!$M985:$S985,'자료입력 및 결과표시'!B$9)&gt;=1),2,0)</f>
        <v>0</v>
      </c>
      <c r="AE985" s="53">
        <f>IF(AND(NOT(Z985=0),$I985='자료입력 및 결과표시'!$A$4,COUNTIF('업무중복도(데이터 입력)'!$M985:$S985,'자료입력 및 결과표시'!C$9)&gt;=1),3,0)</f>
        <v>0</v>
      </c>
      <c r="AF985" s="53">
        <f>IF(AND(NOT(AA985=0),$I985='자료입력 및 결과표시'!$A$4,COUNTIF('업무중복도(데이터 입력)'!$M985:$S985,'자료입력 및 결과표시'!D$9)&gt;=1),4,0)</f>
        <v>0</v>
      </c>
      <c r="AH985" s="20" t="str">
        <f t="shared" si="295"/>
        <v>\\\0</v>
      </c>
      <c r="AI985" s="20" t="str">
        <f t="shared" si="296"/>
        <v>\\\0</v>
      </c>
      <c r="AJ985" s="20" t="str">
        <f t="shared" si="297"/>
        <v>\\\0</v>
      </c>
      <c r="AK985" s="20" t="str">
        <f t="shared" si="298"/>
        <v>\\\0</v>
      </c>
      <c r="AM985" s="63" t="str">
        <f ca="1">IFERROR(MATCH('자료입력 및 결과표시'!$U$4,OFFSET($AH$3,$AM984,,1000),0)+$AM984,"")</f>
        <v/>
      </c>
      <c r="AN985" s="63" t="str">
        <f ca="1">IFERROR(MATCH('자료입력 및 결과표시'!$V$4,OFFSET($AI$3,$AN984,,1000),0)+$AN984,"")</f>
        <v/>
      </c>
      <c r="AO985" s="63" t="str">
        <f ca="1">IFERROR(MATCH('자료입력 및 결과표시'!$W$4,OFFSET($AJ$3,$AO984,,1000),0)+$AO984,"")</f>
        <v/>
      </c>
      <c r="AP985" s="63" t="str">
        <f ca="1">IFERROR(MATCH('자료입력 및 결과표시'!$X$4,OFFSET($AK$3,$AP984,,1000),0)+$AP984,"")</f>
        <v/>
      </c>
      <c r="AQ985" s="63" t="str">
        <f t="shared" ca="1" si="299"/>
        <v/>
      </c>
      <c r="AR985" s="63" t="str">
        <f t="shared" ca="1" si="300"/>
        <v/>
      </c>
      <c r="AS985" s="63" t="str">
        <f t="shared" ca="1" si="301"/>
        <v/>
      </c>
      <c r="AT985" s="63" t="str">
        <f t="shared" ca="1" si="302"/>
        <v/>
      </c>
      <c r="AU985" s="63" t="str">
        <f t="shared" ca="1" si="303"/>
        <v/>
      </c>
      <c r="AV985" s="63" t="str">
        <f t="shared" ca="1" si="304"/>
        <v/>
      </c>
      <c r="AW985" s="63" t="str">
        <f t="shared" ca="1" si="305"/>
        <v/>
      </c>
      <c r="AX985" s="63" t="str">
        <f t="shared" ca="1" si="306"/>
        <v/>
      </c>
      <c r="BC985"/>
    </row>
    <row r="986" spans="1:55" ht="16.5" x14ac:dyDescent="0.15">
      <c r="A986" s="60" t="str">
        <f ca="1">IFERROR(MATCH('자료입력 및 결과표시'!$A$4,OFFSET($I$3,$A985,,1000),0)+$A985,"")</f>
        <v/>
      </c>
      <c r="B986" s="60" t="str">
        <f t="shared" ref="B986:B1000" ca="1" si="307">IFERROR(INDEX(U$3:U$1003,$A986),"")</f>
        <v/>
      </c>
      <c r="H986" s="18">
        <f t="shared" si="290"/>
        <v>0</v>
      </c>
      <c r="I986" s="129"/>
      <c r="J986" s="130"/>
      <c r="K986" s="131"/>
      <c r="L986" s="132"/>
      <c r="M986" s="113"/>
      <c r="N986" s="114"/>
      <c r="O986" s="114"/>
      <c r="P986" s="114"/>
      <c r="Q986" s="114"/>
      <c r="R986" s="114"/>
      <c r="S986" s="115"/>
      <c r="T986" s="116"/>
      <c r="U986" s="133"/>
      <c r="V986" s="134"/>
      <c r="W986" s="135"/>
      <c r="X986" s="141">
        <f t="shared" si="291"/>
        <v>0</v>
      </c>
      <c r="Y986" s="142">
        <f t="shared" si="292"/>
        <v>0</v>
      </c>
      <c r="Z986" s="142">
        <f t="shared" si="293"/>
        <v>0</v>
      </c>
      <c r="AA986" s="143">
        <f t="shared" si="294"/>
        <v>0</v>
      </c>
      <c r="AC986" s="53">
        <f>IF(AND(NOT(X986=0),$I986='자료입력 및 결과표시'!$A$4,COUNTIF('업무중복도(데이터 입력)'!$M986:$S986,'자료입력 및 결과표시'!A$9)&gt;=1),1,0)</f>
        <v>0</v>
      </c>
      <c r="AD986" s="53">
        <f>IF(AND(NOT(Y986=0),$I986='자료입력 및 결과표시'!$A$4,COUNTIF('업무중복도(데이터 입력)'!$M986:$S986,'자료입력 및 결과표시'!B$9)&gt;=1),2,0)</f>
        <v>0</v>
      </c>
      <c r="AE986" s="53">
        <f>IF(AND(NOT(Z986=0),$I986='자료입력 및 결과표시'!$A$4,COUNTIF('업무중복도(데이터 입력)'!$M986:$S986,'자료입력 및 결과표시'!C$9)&gt;=1),3,0)</f>
        <v>0</v>
      </c>
      <c r="AF986" s="53">
        <f>IF(AND(NOT(AA986=0),$I986='자료입력 및 결과표시'!$A$4,COUNTIF('업무중복도(데이터 입력)'!$M986:$S986,'자료입력 및 결과표시'!D$9)&gt;=1),4,0)</f>
        <v>0</v>
      </c>
      <c r="AH986" s="20" t="str">
        <f t="shared" si="295"/>
        <v>\\\0</v>
      </c>
      <c r="AI986" s="20" t="str">
        <f t="shared" si="296"/>
        <v>\\\0</v>
      </c>
      <c r="AJ986" s="20" t="str">
        <f t="shared" si="297"/>
        <v>\\\0</v>
      </c>
      <c r="AK986" s="20" t="str">
        <f t="shared" si="298"/>
        <v>\\\0</v>
      </c>
      <c r="AM986" s="63" t="str">
        <f ca="1">IFERROR(MATCH('자료입력 및 결과표시'!$U$4,OFFSET($AH$3,$AM985,,1000),0)+$AM985,"")</f>
        <v/>
      </c>
      <c r="AN986" s="63" t="str">
        <f ca="1">IFERROR(MATCH('자료입력 및 결과표시'!$V$4,OFFSET($AI$3,$AN985,,1000),0)+$AN985,"")</f>
        <v/>
      </c>
      <c r="AO986" s="63" t="str">
        <f ca="1">IFERROR(MATCH('자료입력 및 결과표시'!$W$4,OFFSET($AJ$3,$AO985,,1000),0)+$AO985,"")</f>
        <v/>
      </c>
      <c r="AP986" s="63" t="str">
        <f ca="1">IFERROR(MATCH('자료입력 및 결과표시'!$X$4,OFFSET($AK$3,$AP985,,1000),0)+$AP985,"")</f>
        <v/>
      </c>
      <c r="AQ986" s="63" t="str">
        <f t="shared" ca="1" si="299"/>
        <v/>
      </c>
      <c r="AR986" s="63" t="str">
        <f t="shared" ca="1" si="300"/>
        <v/>
      </c>
      <c r="AS986" s="63" t="str">
        <f t="shared" ca="1" si="301"/>
        <v/>
      </c>
      <c r="AT986" s="63" t="str">
        <f t="shared" ca="1" si="302"/>
        <v/>
      </c>
      <c r="AU986" s="63" t="str">
        <f t="shared" ca="1" si="303"/>
        <v/>
      </c>
      <c r="AV986" s="63" t="str">
        <f t="shared" ca="1" si="304"/>
        <v/>
      </c>
      <c r="AW986" s="63" t="str">
        <f t="shared" ca="1" si="305"/>
        <v/>
      </c>
      <c r="AX986" s="63" t="str">
        <f t="shared" ca="1" si="306"/>
        <v/>
      </c>
      <c r="BC986"/>
    </row>
    <row r="987" spans="1:55" ht="16.5" x14ac:dyDescent="0.15">
      <c r="A987" s="60" t="str">
        <f ca="1">IFERROR(MATCH('자료입력 및 결과표시'!$A$4,OFFSET($I$3,$A986,,1000),0)+$A986,"")</f>
        <v/>
      </c>
      <c r="B987" s="60" t="str">
        <f t="shared" ca="1" si="307"/>
        <v/>
      </c>
      <c r="H987" s="18">
        <f t="shared" si="290"/>
        <v>0</v>
      </c>
      <c r="I987" s="129"/>
      <c r="J987" s="130"/>
      <c r="K987" s="131"/>
      <c r="L987" s="132"/>
      <c r="M987" s="113"/>
      <c r="N987" s="114"/>
      <c r="O987" s="114"/>
      <c r="P987" s="114"/>
      <c r="Q987" s="114"/>
      <c r="R987" s="114"/>
      <c r="S987" s="115"/>
      <c r="T987" s="116"/>
      <c r="U987" s="133"/>
      <c r="V987" s="134"/>
      <c r="W987" s="135"/>
      <c r="X987" s="141">
        <f t="shared" si="291"/>
        <v>0</v>
      </c>
      <c r="Y987" s="142">
        <f t="shared" si="292"/>
        <v>0</v>
      </c>
      <c r="Z987" s="142">
        <f t="shared" si="293"/>
        <v>0</v>
      </c>
      <c r="AA987" s="143">
        <f t="shared" si="294"/>
        <v>0</v>
      </c>
      <c r="AC987" s="53">
        <f>IF(AND(NOT(X987=0),$I987='자료입력 및 결과표시'!$A$4,COUNTIF('업무중복도(데이터 입력)'!$M987:$S987,'자료입력 및 결과표시'!A$9)&gt;=1),1,0)</f>
        <v>0</v>
      </c>
      <c r="AD987" s="53">
        <f>IF(AND(NOT(Y987=0),$I987='자료입력 및 결과표시'!$A$4,COUNTIF('업무중복도(데이터 입력)'!$M987:$S987,'자료입력 및 결과표시'!B$9)&gt;=1),2,0)</f>
        <v>0</v>
      </c>
      <c r="AE987" s="53">
        <f>IF(AND(NOT(Z987=0),$I987='자료입력 및 결과표시'!$A$4,COUNTIF('업무중복도(데이터 입력)'!$M987:$S987,'자료입력 및 결과표시'!C$9)&gt;=1),3,0)</f>
        <v>0</v>
      </c>
      <c r="AF987" s="53">
        <f>IF(AND(NOT(AA987=0),$I987='자료입력 및 결과표시'!$A$4,COUNTIF('업무중복도(데이터 입력)'!$M987:$S987,'자료입력 및 결과표시'!D$9)&gt;=1),4,0)</f>
        <v>0</v>
      </c>
      <c r="AH987" s="20" t="str">
        <f t="shared" si="295"/>
        <v>\\\0</v>
      </c>
      <c r="AI987" s="20" t="str">
        <f t="shared" si="296"/>
        <v>\\\0</v>
      </c>
      <c r="AJ987" s="20" t="str">
        <f t="shared" si="297"/>
        <v>\\\0</v>
      </c>
      <c r="AK987" s="20" t="str">
        <f t="shared" si="298"/>
        <v>\\\0</v>
      </c>
      <c r="AM987" s="63" t="str">
        <f ca="1">IFERROR(MATCH('자료입력 및 결과표시'!$U$4,OFFSET($AH$3,$AM986,,1000),0)+$AM986,"")</f>
        <v/>
      </c>
      <c r="AN987" s="63" t="str">
        <f ca="1">IFERROR(MATCH('자료입력 및 결과표시'!$V$4,OFFSET($AI$3,$AN986,,1000),0)+$AN986,"")</f>
        <v/>
      </c>
      <c r="AO987" s="63" t="str">
        <f ca="1">IFERROR(MATCH('자료입력 및 결과표시'!$W$4,OFFSET($AJ$3,$AO986,,1000),0)+$AO986,"")</f>
        <v/>
      </c>
      <c r="AP987" s="63" t="str">
        <f ca="1">IFERROR(MATCH('자료입력 및 결과표시'!$X$4,OFFSET($AK$3,$AP986,,1000),0)+$AP986,"")</f>
        <v/>
      </c>
      <c r="AQ987" s="63" t="str">
        <f t="shared" ca="1" si="299"/>
        <v/>
      </c>
      <c r="AR987" s="63" t="str">
        <f t="shared" ca="1" si="300"/>
        <v/>
      </c>
      <c r="AS987" s="63" t="str">
        <f t="shared" ca="1" si="301"/>
        <v/>
      </c>
      <c r="AT987" s="63" t="str">
        <f t="shared" ca="1" si="302"/>
        <v/>
      </c>
      <c r="AU987" s="63" t="str">
        <f t="shared" ca="1" si="303"/>
        <v/>
      </c>
      <c r="AV987" s="63" t="str">
        <f t="shared" ca="1" si="304"/>
        <v/>
      </c>
      <c r="AW987" s="63" t="str">
        <f t="shared" ca="1" si="305"/>
        <v/>
      </c>
      <c r="AX987" s="63" t="str">
        <f t="shared" ca="1" si="306"/>
        <v/>
      </c>
      <c r="BC987"/>
    </row>
    <row r="988" spans="1:55" ht="16.5" x14ac:dyDescent="0.15">
      <c r="A988" s="60" t="str">
        <f ca="1">IFERROR(MATCH('자료입력 및 결과표시'!$A$4,OFFSET($I$3,$A987,,1000),0)+$A987,"")</f>
        <v/>
      </c>
      <c r="B988" s="60" t="str">
        <f t="shared" ca="1" si="307"/>
        <v/>
      </c>
      <c r="H988" s="18">
        <f t="shared" si="290"/>
        <v>0</v>
      </c>
      <c r="I988" s="129"/>
      <c r="J988" s="130"/>
      <c r="K988" s="131"/>
      <c r="L988" s="132"/>
      <c r="M988" s="113"/>
      <c r="N988" s="114"/>
      <c r="O988" s="114"/>
      <c r="P988" s="114"/>
      <c r="Q988" s="114"/>
      <c r="R988" s="114"/>
      <c r="S988" s="115"/>
      <c r="T988" s="116"/>
      <c r="U988" s="133"/>
      <c r="V988" s="134"/>
      <c r="W988" s="135"/>
      <c r="X988" s="141">
        <f t="shared" si="291"/>
        <v>0</v>
      </c>
      <c r="Y988" s="142">
        <f t="shared" si="292"/>
        <v>0</v>
      </c>
      <c r="Z988" s="142">
        <f t="shared" si="293"/>
        <v>0</v>
      </c>
      <c r="AA988" s="143">
        <f t="shared" si="294"/>
        <v>0</v>
      </c>
      <c r="AC988" s="53">
        <f>IF(AND(NOT(X988=0),$I988='자료입력 및 결과표시'!$A$4,COUNTIF('업무중복도(데이터 입력)'!$M988:$S988,'자료입력 및 결과표시'!A$9)&gt;=1),1,0)</f>
        <v>0</v>
      </c>
      <c r="AD988" s="53">
        <f>IF(AND(NOT(Y988=0),$I988='자료입력 및 결과표시'!$A$4,COUNTIF('업무중복도(데이터 입력)'!$M988:$S988,'자료입력 및 결과표시'!B$9)&gt;=1),2,0)</f>
        <v>0</v>
      </c>
      <c r="AE988" s="53">
        <f>IF(AND(NOT(Z988=0),$I988='자료입력 및 결과표시'!$A$4,COUNTIF('업무중복도(데이터 입력)'!$M988:$S988,'자료입력 및 결과표시'!C$9)&gt;=1),3,0)</f>
        <v>0</v>
      </c>
      <c r="AF988" s="53">
        <f>IF(AND(NOT(AA988=0),$I988='자료입력 및 결과표시'!$A$4,COUNTIF('업무중복도(데이터 입력)'!$M988:$S988,'자료입력 및 결과표시'!D$9)&gt;=1),4,0)</f>
        <v>0</v>
      </c>
      <c r="AH988" s="20" t="str">
        <f t="shared" si="295"/>
        <v>\\\0</v>
      </c>
      <c r="AI988" s="20" t="str">
        <f t="shared" si="296"/>
        <v>\\\0</v>
      </c>
      <c r="AJ988" s="20" t="str">
        <f t="shared" si="297"/>
        <v>\\\0</v>
      </c>
      <c r="AK988" s="20" t="str">
        <f t="shared" si="298"/>
        <v>\\\0</v>
      </c>
      <c r="AM988" s="63" t="str">
        <f ca="1">IFERROR(MATCH('자료입력 및 결과표시'!$U$4,OFFSET($AH$3,$AM987,,1000),0)+$AM987,"")</f>
        <v/>
      </c>
      <c r="AN988" s="63" t="str">
        <f ca="1">IFERROR(MATCH('자료입력 및 결과표시'!$V$4,OFFSET($AI$3,$AN987,,1000),0)+$AN987,"")</f>
        <v/>
      </c>
      <c r="AO988" s="63" t="str">
        <f ca="1">IFERROR(MATCH('자료입력 및 결과표시'!$W$4,OFFSET($AJ$3,$AO987,,1000),0)+$AO987,"")</f>
        <v/>
      </c>
      <c r="AP988" s="63" t="str">
        <f ca="1">IFERROR(MATCH('자료입력 및 결과표시'!$X$4,OFFSET($AK$3,$AP987,,1000),0)+$AP987,"")</f>
        <v/>
      </c>
      <c r="AQ988" s="63" t="str">
        <f t="shared" ca="1" si="299"/>
        <v/>
      </c>
      <c r="AR988" s="63" t="str">
        <f t="shared" ca="1" si="300"/>
        <v/>
      </c>
      <c r="AS988" s="63" t="str">
        <f t="shared" ca="1" si="301"/>
        <v/>
      </c>
      <c r="AT988" s="63" t="str">
        <f t="shared" ca="1" si="302"/>
        <v/>
      </c>
      <c r="AU988" s="63" t="str">
        <f t="shared" ca="1" si="303"/>
        <v/>
      </c>
      <c r="AV988" s="63" t="str">
        <f t="shared" ca="1" si="304"/>
        <v/>
      </c>
      <c r="AW988" s="63" t="str">
        <f t="shared" ca="1" si="305"/>
        <v/>
      </c>
      <c r="AX988" s="63" t="str">
        <f t="shared" ca="1" si="306"/>
        <v/>
      </c>
      <c r="BC988"/>
    </row>
    <row r="989" spans="1:55" ht="16.5" x14ac:dyDescent="0.15">
      <c r="A989" s="60" t="str">
        <f ca="1">IFERROR(MATCH('자료입력 및 결과표시'!$A$4,OFFSET($I$3,$A988,,1000),0)+$A988,"")</f>
        <v/>
      </c>
      <c r="B989" s="60" t="str">
        <f t="shared" ca="1" si="307"/>
        <v/>
      </c>
      <c r="H989" s="18">
        <f t="shared" si="290"/>
        <v>0</v>
      </c>
      <c r="I989" s="129"/>
      <c r="J989" s="130"/>
      <c r="K989" s="131"/>
      <c r="L989" s="132"/>
      <c r="M989" s="113"/>
      <c r="N989" s="114"/>
      <c r="O989" s="114"/>
      <c r="P989" s="114"/>
      <c r="Q989" s="114"/>
      <c r="R989" s="114"/>
      <c r="S989" s="115"/>
      <c r="T989" s="116"/>
      <c r="U989" s="133"/>
      <c r="V989" s="134"/>
      <c r="W989" s="135"/>
      <c r="X989" s="141">
        <f t="shared" si="291"/>
        <v>0</v>
      </c>
      <c r="Y989" s="142">
        <f t="shared" si="292"/>
        <v>0</v>
      </c>
      <c r="Z989" s="142">
        <f t="shared" si="293"/>
        <v>0</v>
      </c>
      <c r="AA989" s="143">
        <f t="shared" si="294"/>
        <v>0</v>
      </c>
      <c r="AC989" s="53">
        <f>IF(AND(NOT(X989=0),$I989='자료입력 및 결과표시'!$A$4,COUNTIF('업무중복도(데이터 입력)'!$M989:$S989,'자료입력 및 결과표시'!A$9)&gt;=1),1,0)</f>
        <v>0</v>
      </c>
      <c r="AD989" s="53">
        <f>IF(AND(NOT(Y989=0),$I989='자료입력 및 결과표시'!$A$4,COUNTIF('업무중복도(데이터 입력)'!$M989:$S989,'자료입력 및 결과표시'!B$9)&gt;=1),2,0)</f>
        <v>0</v>
      </c>
      <c r="AE989" s="53">
        <f>IF(AND(NOT(Z989=0),$I989='자료입력 및 결과표시'!$A$4,COUNTIF('업무중복도(데이터 입력)'!$M989:$S989,'자료입력 및 결과표시'!C$9)&gt;=1),3,0)</f>
        <v>0</v>
      </c>
      <c r="AF989" s="53">
        <f>IF(AND(NOT(AA989=0),$I989='자료입력 및 결과표시'!$A$4,COUNTIF('업무중복도(데이터 입력)'!$M989:$S989,'자료입력 및 결과표시'!D$9)&gt;=1),4,0)</f>
        <v>0</v>
      </c>
      <c r="AH989" s="20" t="str">
        <f t="shared" si="295"/>
        <v>\\\0</v>
      </c>
      <c r="AI989" s="20" t="str">
        <f t="shared" si="296"/>
        <v>\\\0</v>
      </c>
      <c r="AJ989" s="20" t="str">
        <f t="shared" si="297"/>
        <v>\\\0</v>
      </c>
      <c r="AK989" s="20" t="str">
        <f t="shared" si="298"/>
        <v>\\\0</v>
      </c>
      <c r="AM989" s="63" t="str">
        <f ca="1">IFERROR(MATCH('자료입력 및 결과표시'!$U$4,OFFSET($AH$3,$AM988,,1000),0)+$AM988,"")</f>
        <v/>
      </c>
      <c r="AN989" s="63" t="str">
        <f ca="1">IFERROR(MATCH('자료입력 및 결과표시'!$V$4,OFFSET($AI$3,$AN988,,1000),0)+$AN988,"")</f>
        <v/>
      </c>
      <c r="AO989" s="63" t="str">
        <f ca="1">IFERROR(MATCH('자료입력 및 결과표시'!$W$4,OFFSET($AJ$3,$AO988,,1000),0)+$AO988,"")</f>
        <v/>
      </c>
      <c r="AP989" s="63" t="str">
        <f ca="1">IFERROR(MATCH('자료입력 및 결과표시'!$X$4,OFFSET($AK$3,$AP988,,1000),0)+$AP988,"")</f>
        <v/>
      </c>
      <c r="AQ989" s="63" t="str">
        <f t="shared" ca="1" si="299"/>
        <v/>
      </c>
      <c r="AR989" s="63" t="str">
        <f t="shared" ca="1" si="300"/>
        <v/>
      </c>
      <c r="AS989" s="63" t="str">
        <f t="shared" ca="1" si="301"/>
        <v/>
      </c>
      <c r="AT989" s="63" t="str">
        <f t="shared" ca="1" si="302"/>
        <v/>
      </c>
      <c r="AU989" s="63" t="str">
        <f t="shared" ca="1" si="303"/>
        <v/>
      </c>
      <c r="AV989" s="63" t="str">
        <f t="shared" ca="1" si="304"/>
        <v/>
      </c>
      <c r="AW989" s="63" t="str">
        <f t="shared" ca="1" si="305"/>
        <v/>
      </c>
      <c r="AX989" s="63" t="str">
        <f t="shared" ca="1" si="306"/>
        <v/>
      </c>
      <c r="BC989"/>
    </row>
    <row r="990" spans="1:55" ht="16.5" x14ac:dyDescent="0.15">
      <c r="A990" s="60" t="str">
        <f ca="1">IFERROR(MATCH('자료입력 및 결과표시'!$A$4,OFFSET($I$3,$A989,,1000),0)+$A989,"")</f>
        <v/>
      </c>
      <c r="B990" s="60" t="str">
        <f t="shared" ca="1" si="307"/>
        <v/>
      </c>
      <c r="H990" s="18">
        <f t="shared" si="290"/>
        <v>0</v>
      </c>
      <c r="I990" s="129"/>
      <c r="J990" s="130"/>
      <c r="K990" s="131"/>
      <c r="L990" s="132"/>
      <c r="M990" s="113"/>
      <c r="N990" s="114"/>
      <c r="O990" s="114"/>
      <c r="P990" s="114"/>
      <c r="Q990" s="114"/>
      <c r="R990" s="114"/>
      <c r="S990" s="115"/>
      <c r="T990" s="116"/>
      <c r="U990" s="133"/>
      <c r="V990" s="134"/>
      <c r="W990" s="135"/>
      <c r="X990" s="141">
        <f t="shared" si="291"/>
        <v>0</v>
      </c>
      <c r="Y990" s="142">
        <f t="shared" si="292"/>
        <v>0</v>
      </c>
      <c r="Z990" s="142">
        <f t="shared" si="293"/>
        <v>0</v>
      </c>
      <c r="AA990" s="143">
        <f t="shared" si="294"/>
        <v>0</v>
      </c>
      <c r="AC990" s="53">
        <f>IF(AND(NOT(X990=0),$I990='자료입력 및 결과표시'!$A$4,COUNTIF('업무중복도(데이터 입력)'!$M990:$S990,'자료입력 및 결과표시'!A$9)&gt;=1),1,0)</f>
        <v>0</v>
      </c>
      <c r="AD990" s="53">
        <f>IF(AND(NOT(Y990=0),$I990='자료입력 및 결과표시'!$A$4,COUNTIF('업무중복도(데이터 입력)'!$M990:$S990,'자료입력 및 결과표시'!B$9)&gt;=1),2,0)</f>
        <v>0</v>
      </c>
      <c r="AE990" s="53">
        <f>IF(AND(NOT(Z990=0),$I990='자료입력 및 결과표시'!$A$4,COUNTIF('업무중복도(데이터 입력)'!$M990:$S990,'자료입력 및 결과표시'!C$9)&gt;=1),3,0)</f>
        <v>0</v>
      </c>
      <c r="AF990" s="53">
        <f>IF(AND(NOT(AA990=0),$I990='자료입력 및 결과표시'!$A$4,COUNTIF('업무중복도(데이터 입력)'!$M990:$S990,'자료입력 및 결과표시'!D$9)&gt;=1),4,0)</f>
        <v>0</v>
      </c>
      <c r="AH990" s="20" t="str">
        <f t="shared" si="295"/>
        <v>\\\0</v>
      </c>
      <c r="AI990" s="20" t="str">
        <f t="shared" si="296"/>
        <v>\\\0</v>
      </c>
      <c r="AJ990" s="20" t="str">
        <f t="shared" si="297"/>
        <v>\\\0</v>
      </c>
      <c r="AK990" s="20" t="str">
        <f t="shared" si="298"/>
        <v>\\\0</v>
      </c>
      <c r="AM990" s="63" t="str">
        <f ca="1">IFERROR(MATCH('자료입력 및 결과표시'!$U$4,OFFSET($AH$3,$AM989,,1000),0)+$AM989,"")</f>
        <v/>
      </c>
      <c r="AN990" s="63" t="str">
        <f ca="1">IFERROR(MATCH('자료입력 및 결과표시'!$V$4,OFFSET($AI$3,$AN989,,1000),0)+$AN989,"")</f>
        <v/>
      </c>
      <c r="AO990" s="63" t="str">
        <f ca="1">IFERROR(MATCH('자료입력 및 결과표시'!$W$4,OFFSET($AJ$3,$AO989,,1000),0)+$AO989,"")</f>
        <v/>
      </c>
      <c r="AP990" s="63" t="str">
        <f ca="1">IFERROR(MATCH('자료입력 및 결과표시'!$X$4,OFFSET($AK$3,$AP989,,1000),0)+$AP989,"")</f>
        <v/>
      </c>
      <c r="AQ990" s="63" t="str">
        <f t="shared" ca="1" si="299"/>
        <v/>
      </c>
      <c r="AR990" s="63" t="str">
        <f t="shared" ca="1" si="300"/>
        <v/>
      </c>
      <c r="AS990" s="63" t="str">
        <f t="shared" ca="1" si="301"/>
        <v/>
      </c>
      <c r="AT990" s="63" t="str">
        <f t="shared" ca="1" si="302"/>
        <v/>
      </c>
      <c r="AU990" s="63" t="str">
        <f t="shared" ca="1" si="303"/>
        <v/>
      </c>
      <c r="AV990" s="63" t="str">
        <f t="shared" ca="1" si="304"/>
        <v/>
      </c>
      <c r="AW990" s="63" t="str">
        <f t="shared" ca="1" si="305"/>
        <v/>
      </c>
      <c r="AX990" s="63" t="str">
        <f t="shared" ca="1" si="306"/>
        <v/>
      </c>
      <c r="BC990"/>
    </row>
    <row r="991" spans="1:55" ht="16.5" x14ac:dyDescent="0.15">
      <c r="A991" s="60" t="str">
        <f ca="1">IFERROR(MATCH('자료입력 및 결과표시'!$A$4,OFFSET($I$3,$A990,,1000),0)+$A990,"")</f>
        <v/>
      </c>
      <c r="B991" s="60" t="str">
        <f t="shared" ca="1" si="307"/>
        <v/>
      </c>
      <c r="H991" s="18">
        <f t="shared" si="290"/>
        <v>0</v>
      </c>
      <c r="I991" s="129"/>
      <c r="J991" s="130"/>
      <c r="K991" s="131"/>
      <c r="L991" s="132"/>
      <c r="M991" s="113"/>
      <c r="N991" s="114"/>
      <c r="O991" s="114"/>
      <c r="P991" s="114"/>
      <c r="Q991" s="114"/>
      <c r="R991" s="114"/>
      <c r="S991" s="115"/>
      <c r="T991" s="116"/>
      <c r="U991" s="133"/>
      <c r="V991" s="134"/>
      <c r="W991" s="135"/>
      <c r="X991" s="141">
        <f t="shared" si="291"/>
        <v>0</v>
      </c>
      <c r="Y991" s="142">
        <f t="shared" si="292"/>
        <v>0</v>
      </c>
      <c r="Z991" s="142">
        <f t="shared" si="293"/>
        <v>0</v>
      </c>
      <c r="AA991" s="143">
        <f t="shared" si="294"/>
        <v>0</v>
      </c>
      <c r="AC991" s="53">
        <f>IF(AND(NOT(X991=0),$I991='자료입력 및 결과표시'!$A$4,COUNTIF('업무중복도(데이터 입력)'!$M991:$S991,'자료입력 및 결과표시'!A$9)&gt;=1),1,0)</f>
        <v>0</v>
      </c>
      <c r="AD991" s="53">
        <f>IF(AND(NOT(Y991=0),$I991='자료입력 및 결과표시'!$A$4,COUNTIF('업무중복도(데이터 입력)'!$M991:$S991,'자료입력 및 결과표시'!B$9)&gt;=1),2,0)</f>
        <v>0</v>
      </c>
      <c r="AE991" s="53">
        <f>IF(AND(NOT(Z991=0),$I991='자료입력 및 결과표시'!$A$4,COUNTIF('업무중복도(데이터 입력)'!$M991:$S991,'자료입력 및 결과표시'!C$9)&gt;=1),3,0)</f>
        <v>0</v>
      </c>
      <c r="AF991" s="53">
        <f>IF(AND(NOT(AA991=0),$I991='자료입력 및 결과표시'!$A$4,COUNTIF('업무중복도(데이터 입력)'!$M991:$S991,'자료입력 및 결과표시'!D$9)&gt;=1),4,0)</f>
        <v>0</v>
      </c>
      <c r="AH991" s="20" t="str">
        <f t="shared" si="295"/>
        <v>\\\0</v>
      </c>
      <c r="AI991" s="20" t="str">
        <f t="shared" si="296"/>
        <v>\\\0</v>
      </c>
      <c r="AJ991" s="20" t="str">
        <f t="shared" si="297"/>
        <v>\\\0</v>
      </c>
      <c r="AK991" s="20" t="str">
        <f t="shared" si="298"/>
        <v>\\\0</v>
      </c>
      <c r="AM991" s="63" t="str">
        <f ca="1">IFERROR(MATCH('자료입력 및 결과표시'!$U$4,OFFSET($AH$3,$AM990,,1000),0)+$AM990,"")</f>
        <v/>
      </c>
      <c r="AN991" s="63" t="str">
        <f ca="1">IFERROR(MATCH('자료입력 및 결과표시'!$V$4,OFFSET($AI$3,$AN990,,1000),0)+$AN990,"")</f>
        <v/>
      </c>
      <c r="AO991" s="63" t="str">
        <f ca="1">IFERROR(MATCH('자료입력 및 결과표시'!$W$4,OFFSET($AJ$3,$AO990,,1000),0)+$AO990,"")</f>
        <v/>
      </c>
      <c r="AP991" s="63" t="str">
        <f ca="1">IFERROR(MATCH('자료입력 및 결과표시'!$X$4,OFFSET($AK$3,$AP990,,1000),0)+$AP990,"")</f>
        <v/>
      </c>
      <c r="AQ991" s="63" t="str">
        <f t="shared" ca="1" si="299"/>
        <v/>
      </c>
      <c r="AR991" s="63" t="str">
        <f t="shared" ca="1" si="300"/>
        <v/>
      </c>
      <c r="AS991" s="63" t="str">
        <f t="shared" ca="1" si="301"/>
        <v/>
      </c>
      <c r="AT991" s="63" t="str">
        <f t="shared" ca="1" si="302"/>
        <v/>
      </c>
      <c r="AU991" s="63" t="str">
        <f t="shared" ca="1" si="303"/>
        <v/>
      </c>
      <c r="AV991" s="63" t="str">
        <f t="shared" ca="1" si="304"/>
        <v/>
      </c>
      <c r="AW991" s="63" t="str">
        <f t="shared" ca="1" si="305"/>
        <v/>
      </c>
      <c r="AX991" s="63" t="str">
        <f t="shared" ca="1" si="306"/>
        <v/>
      </c>
      <c r="BC991"/>
    </row>
    <row r="992" spans="1:55" ht="16.5" x14ac:dyDescent="0.15">
      <c r="A992" s="60" t="str">
        <f ca="1">IFERROR(MATCH('자료입력 및 결과표시'!$A$4,OFFSET($I$3,$A991,,1000),0)+$A991,"")</f>
        <v/>
      </c>
      <c r="B992" s="60" t="str">
        <f t="shared" ca="1" si="307"/>
        <v/>
      </c>
      <c r="H992" s="18">
        <f t="shared" si="290"/>
        <v>0</v>
      </c>
      <c r="I992" s="129"/>
      <c r="J992" s="130"/>
      <c r="K992" s="131"/>
      <c r="L992" s="132"/>
      <c r="M992" s="113"/>
      <c r="N992" s="114"/>
      <c r="O992" s="114"/>
      <c r="P992" s="114"/>
      <c r="Q992" s="114"/>
      <c r="R992" s="114"/>
      <c r="S992" s="115"/>
      <c r="T992" s="116"/>
      <c r="U992" s="133"/>
      <c r="V992" s="134"/>
      <c r="W992" s="135"/>
      <c r="X992" s="141">
        <f t="shared" si="291"/>
        <v>0</v>
      </c>
      <c r="Y992" s="142">
        <f t="shared" si="292"/>
        <v>0</v>
      </c>
      <c r="Z992" s="142">
        <f t="shared" si="293"/>
        <v>0</v>
      </c>
      <c r="AA992" s="143">
        <f t="shared" si="294"/>
        <v>0</v>
      </c>
      <c r="AC992" s="53">
        <f>IF(AND(NOT(X992=0),$I992='자료입력 및 결과표시'!$A$4,COUNTIF('업무중복도(데이터 입력)'!$M992:$S992,'자료입력 및 결과표시'!A$9)&gt;=1),1,0)</f>
        <v>0</v>
      </c>
      <c r="AD992" s="53">
        <f>IF(AND(NOT(Y992=0),$I992='자료입력 및 결과표시'!$A$4,COUNTIF('업무중복도(데이터 입력)'!$M992:$S992,'자료입력 및 결과표시'!B$9)&gt;=1),2,0)</f>
        <v>0</v>
      </c>
      <c r="AE992" s="53">
        <f>IF(AND(NOT(Z992=0),$I992='자료입력 및 결과표시'!$A$4,COUNTIF('업무중복도(데이터 입력)'!$M992:$S992,'자료입력 및 결과표시'!C$9)&gt;=1),3,0)</f>
        <v>0</v>
      </c>
      <c r="AF992" s="53">
        <f>IF(AND(NOT(AA992=0),$I992='자료입력 및 결과표시'!$A$4,COUNTIF('업무중복도(데이터 입력)'!$M992:$S992,'자료입력 및 결과표시'!D$9)&gt;=1),4,0)</f>
        <v>0</v>
      </c>
      <c r="AH992" s="20" t="str">
        <f t="shared" si="295"/>
        <v>\\\0</v>
      </c>
      <c r="AI992" s="20" t="str">
        <f t="shared" si="296"/>
        <v>\\\0</v>
      </c>
      <c r="AJ992" s="20" t="str">
        <f t="shared" si="297"/>
        <v>\\\0</v>
      </c>
      <c r="AK992" s="20" t="str">
        <f t="shared" si="298"/>
        <v>\\\0</v>
      </c>
      <c r="AM992" s="63" t="str">
        <f ca="1">IFERROR(MATCH('자료입력 및 결과표시'!$U$4,OFFSET($AH$3,$AM991,,1000),0)+$AM991,"")</f>
        <v/>
      </c>
      <c r="AN992" s="63" t="str">
        <f ca="1">IFERROR(MATCH('자료입력 및 결과표시'!$V$4,OFFSET($AI$3,$AN991,,1000),0)+$AN991,"")</f>
        <v/>
      </c>
      <c r="AO992" s="63" t="str">
        <f ca="1">IFERROR(MATCH('자료입력 및 결과표시'!$W$4,OFFSET($AJ$3,$AO991,,1000),0)+$AO991,"")</f>
        <v/>
      </c>
      <c r="AP992" s="63" t="str">
        <f ca="1">IFERROR(MATCH('자료입력 및 결과표시'!$X$4,OFFSET($AK$3,$AP991,,1000),0)+$AP991,"")</f>
        <v/>
      </c>
      <c r="AQ992" s="63" t="str">
        <f t="shared" ca="1" si="299"/>
        <v/>
      </c>
      <c r="AR992" s="63" t="str">
        <f t="shared" ca="1" si="300"/>
        <v/>
      </c>
      <c r="AS992" s="63" t="str">
        <f t="shared" ca="1" si="301"/>
        <v/>
      </c>
      <c r="AT992" s="63" t="str">
        <f t="shared" ca="1" si="302"/>
        <v/>
      </c>
      <c r="AU992" s="63" t="str">
        <f t="shared" ca="1" si="303"/>
        <v/>
      </c>
      <c r="AV992" s="63" t="str">
        <f t="shared" ca="1" si="304"/>
        <v/>
      </c>
      <c r="AW992" s="63" t="str">
        <f t="shared" ca="1" si="305"/>
        <v/>
      </c>
      <c r="AX992" s="63" t="str">
        <f t="shared" ca="1" si="306"/>
        <v/>
      </c>
      <c r="BC992"/>
    </row>
    <row r="993" spans="1:55" ht="16.5" x14ac:dyDescent="0.15">
      <c r="A993" s="60" t="str">
        <f ca="1">IFERROR(MATCH('자료입력 및 결과표시'!$A$4,OFFSET($I$3,$A992,,1000),0)+$A992,"")</f>
        <v/>
      </c>
      <c r="B993" s="60" t="str">
        <f t="shared" ca="1" si="307"/>
        <v/>
      </c>
      <c r="H993" s="18">
        <f t="shared" si="290"/>
        <v>0</v>
      </c>
      <c r="I993" s="129"/>
      <c r="J993" s="130"/>
      <c r="K993" s="131"/>
      <c r="L993" s="132"/>
      <c r="M993" s="113"/>
      <c r="N993" s="114"/>
      <c r="O993" s="114"/>
      <c r="P993" s="114"/>
      <c r="Q993" s="114"/>
      <c r="R993" s="114"/>
      <c r="S993" s="115"/>
      <c r="T993" s="116"/>
      <c r="U993" s="133"/>
      <c r="V993" s="134"/>
      <c r="W993" s="135"/>
      <c r="X993" s="141">
        <f t="shared" si="291"/>
        <v>0</v>
      </c>
      <c r="Y993" s="142">
        <f t="shared" si="292"/>
        <v>0</v>
      </c>
      <c r="Z993" s="142">
        <f t="shared" si="293"/>
        <v>0</v>
      </c>
      <c r="AA993" s="143">
        <f t="shared" si="294"/>
        <v>0</v>
      </c>
      <c r="AC993" s="53">
        <f>IF(AND(NOT(X993=0),$I993='자료입력 및 결과표시'!$A$4,COUNTIF('업무중복도(데이터 입력)'!$M993:$S993,'자료입력 및 결과표시'!A$9)&gt;=1),1,0)</f>
        <v>0</v>
      </c>
      <c r="AD993" s="53">
        <f>IF(AND(NOT(Y993=0),$I993='자료입력 및 결과표시'!$A$4,COUNTIF('업무중복도(데이터 입력)'!$M993:$S993,'자료입력 및 결과표시'!B$9)&gt;=1),2,0)</f>
        <v>0</v>
      </c>
      <c r="AE993" s="53">
        <f>IF(AND(NOT(Z993=0),$I993='자료입력 및 결과표시'!$A$4,COUNTIF('업무중복도(데이터 입력)'!$M993:$S993,'자료입력 및 결과표시'!C$9)&gt;=1),3,0)</f>
        <v>0</v>
      </c>
      <c r="AF993" s="53">
        <f>IF(AND(NOT(AA993=0),$I993='자료입력 및 결과표시'!$A$4,COUNTIF('업무중복도(데이터 입력)'!$M993:$S993,'자료입력 및 결과표시'!D$9)&gt;=1),4,0)</f>
        <v>0</v>
      </c>
      <c r="AH993" s="20" t="str">
        <f t="shared" si="295"/>
        <v>\\\0</v>
      </c>
      <c r="AI993" s="20" t="str">
        <f t="shared" si="296"/>
        <v>\\\0</v>
      </c>
      <c r="AJ993" s="20" t="str">
        <f t="shared" si="297"/>
        <v>\\\0</v>
      </c>
      <c r="AK993" s="20" t="str">
        <f t="shared" si="298"/>
        <v>\\\0</v>
      </c>
      <c r="AM993" s="63" t="str">
        <f ca="1">IFERROR(MATCH('자료입력 및 결과표시'!$U$4,OFFSET($AH$3,$AM992,,1000),0)+$AM992,"")</f>
        <v/>
      </c>
      <c r="AN993" s="63" t="str">
        <f ca="1">IFERROR(MATCH('자료입력 및 결과표시'!$V$4,OFFSET($AI$3,$AN992,,1000),0)+$AN992,"")</f>
        <v/>
      </c>
      <c r="AO993" s="63" t="str">
        <f ca="1">IFERROR(MATCH('자료입력 및 결과표시'!$W$4,OFFSET($AJ$3,$AO992,,1000),0)+$AO992,"")</f>
        <v/>
      </c>
      <c r="AP993" s="63" t="str">
        <f ca="1">IFERROR(MATCH('자료입력 및 결과표시'!$X$4,OFFSET($AK$3,$AP992,,1000),0)+$AP992,"")</f>
        <v/>
      </c>
      <c r="AQ993" s="63" t="str">
        <f t="shared" ca="1" si="299"/>
        <v/>
      </c>
      <c r="AR993" s="63" t="str">
        <f t="shared" ca="1" si="300"/>
        <v/>
      </c>
      <c r="AS993" s="63" t="str">
        <f t="shared" ca="1" si="301"/>
        <v/>
      </c>
      <c r="AT993" s="63" t="str">
        <f t="shared" ca="1" si="302"/>
        <v/>
      </c>
      <c r="AU993" s="63" t="str">
        <f t="shared" ca="1" si="303"/>
        <v/>
      </c>
      <c r="AV993" s="63" t="str">
        <f t="shared" ca="1" si="304"/>
        <v/>
      </c>
      <c r="AW993" s="63" t="str">
        <f t="shared" ca="1" si="305"/>
        <v/>
      </c>
      <c r="AX993" s="63" t="str">
        <f t="shared" ca="1" si="306"/>
        <v/>
      </c>
      <c r="BC993"/>
    </row>
    <row r="994" spans="1:55" ht="16.5" x14ac:dyDescent="0.15">
      <c r="A994" s="60" t="str">
        <f ca="1">IFERROR(MATCH('자료입력 및 결과표시'!$A$4,OFFSET($I$3,$A993,,1000),0)+$A993,"")</f>
        <v/>
      </c>
      <c r="B994" s="60" t="str">
        <f t="shared" ca="1" si="307"/>
        <v/>
      </c>
      <c r="H994" s="18">
        <f t="shared" si="290"/>
        <v>0</v>
      </c>
      <c r="I994" s="129"/>
      <c r="J994" s="130"/>
      <c r="K994" s="131"/>
      <c r="L994" s="132"/>
      <c r="M994" s="113"/>
      <c r="N994" s="114"/>
      <c r="O994" s="114"/>
      <c r="P994" s="114"/>
      <c r="Q994" s="114"/>
      <c r="R994" s="114"/>
      <c r="S994" s="115"/>
      <c r="T994" s="116"/>
      <c r="U994" s="133"/>
      <c r="V994" s="134"/>
      <c r="W994" s="135"/>
      <c r="X994" s="141">
        <f t="shared" si="291"/>
        <v>0</v>
      </c>
      <c r="Y994" s="142">
        <f t="shared" si="292"/>
        <v>0</v>
      </c>
      <c r="Z994" s="142">
        <f t="shared" si="293"/>
        <v>0</v>
      </c>
      <c r="AA994" s="143">
        <f t="shared" si="294"/>
        <v>0</v>
      </c>
      <c r="AC994" s="53">
        <f>IF(AND(NOT(X994=0),$I994='자료입력 및 결과표시'!$A$4,COUNTIF('업무중복도(데이터 입력)'!$M994:$S994,'자료입력 및 결과표시'!A$9)&gt;=1),1,0)</f>
        <v>0</v>
      </c>
      <c r="AD994" s="53">
        <f>IF(AND(NOT(Y994=0),$I994='자료입력 및 결과표시'!$A$4,COUNTIF('업무중복도(데이터 입력)'!$M994:$S994,'자료입력 및 결과표시'!B$9)&gt;=1),2,0)</f>
        <v>0</v>
      </c>
      <c r="AE994" s="53">
        <f>IF(AND(NOT(Z994=0),$I994='자료입력 및 결과표시'!$A$4,COUNTIF('업무중복도(데이터 입력)'!$M994:$S994,'자료입력 및 결과표시'!C$9)&gt;=1),3,0)</f>
        <v>0</v>
      </c>
      <c r="AF994" s="53">
        <f>IF(AND(NOT(AA994=0),$I994='자료입력 및 결과표시'!$A$4,COUNTIF('업무중복도(데이터 입력)'!$M994:$S994,'자료입력 및 결과표시'!D$9)&gt;=1),4,0)</f>
        <v>0</v>
      </c>
      <c r="AH994" s="20" t="str">
        <f t="shared" si="295"/>
        <v>\\\0</v>
      </c>
      <c r="AI994" s="20" t="str">
        <f t="shared" si="296"/>
        <v>\\\0</v>
      </c>
      <c r="AJ994" s="20" t="str">
        <f t="shared" si="297"/>
        <v>\\\0</v>
      </c>
      <c r="AK994" s="20" t="str">
        <f t="shared" si="298"/>
        <v>\\\0</v>
      </c>
      <c r="AM994" s="63" t="str">
        <f ca="1">IFERROR(MATCH('자료입력 및 결과표시'!$U$4,OFFSET($AH$3,$AM993,,1000),0)+$AM993,"")</f>
        <v/>
      </c>
      <c r="AN994" s="63" t="str">
        <f ca="1">IFERROR(MATCH('자료입력 및 결과표시'!$V$4,OFFSET($AI$3,$AN993,,1000),0)+$AN993,"")</f>
        <v/>
      </c>
      <c r="AO994" s="63" t="str">
        <f ca="1">IFERROR(MATCH('자료입력 및 결과표시'!$W$4,OFFSET($AJ$3,$AO993,,1000),0)+$AO993,"")</f>
        <v/>
      </c>
      <c r="AP994" s="63" t="str">
        <f ca="1">IFERROR(MATCH('자료입력 및 결과표시'!$X$4,OFFSET($AK$3,$AP993,,1000),0)+$AP993,"")</f>
        <v/>
      </c>
      <c r="AQ994" s="63" t="str">
        <f t="shared" ca="1" si="299"/>
        <v/>
      </c>
      <c r="AR994" s="63" t="str">
        <f t="shared" ca="1" si="300"/>
        <v/>
      </c>
      <c r="AS994" s="63" t="str">
        <f t="shared" ca="1" si="301"/>
        <v/>
      </c>
      <c r="AT994" s="63" t="str">
        <f t="shared" ca="1" si="302"/>
        <v/>
      </c>
      <c r="AU994" s="63" t="str">
        <f t="shared" ca="1" si="303"/>
        <v/>
      </c>
      <c r="AV994" s="63" t="str">
        <f t="shared" ca="1" si="304"/>
        <v/>
      </c>
      <c r="AW994" s="63" t="str">
        <f t="shared" ca="1" si="305"/>
        <v/>
      </c>
      <c r="AX994" s="63" t="str">
        <f t="shared" ca="1" si="306"/>
        <v/>
      </c>
      <c r="BC994"/>
    </row>
    <row r="995" spans="1:55" ht="16.5" x14ac:dyDescent="0.15">
      <c r="A995" s="60" t="str">
        <f ca="1">IFERROR(MATCH('자료입력 및 결과표시'!$A$4,OFFSET($I$3,$A994,,1000),0)+$A994,"")</f>
        <v/>
      </c>
      <c r="B995" s="60" t="str">
        <f t="shared" ca="1" si="307"/>
        <v/>
      </c>
      <c r="H995" s="18">
        <f t="shared" si="290"/>
        <v>0</v>
      </c>
      <c r="I995" s="129"/>
      <c r="J995" s="130"/>
      <c r="K995" s="131"/>
      <c r="L995" s="132"/>
      <c r="M995" s="113"/>
      <c r="N995" s="114"/>
      <c r="O995" s="114"/>
      <c r="P995" s="114"/>
      <c r="Q995" s="114"/>
      <c r="R995" s="114"/>
      <c r="S995" s="115"/>
      <c r="T995" s="116"/>
      <c r="U995" s="133"/>
      <c r="V995" s="134"/>
      <c r="W995" s="135"/>
      <c r="X995" s="141">
        <f t="shared" si="291"/>
        <v>0</v>
      </c>
      <c r="Y995" s="142">
        <f t="shared" si="292"/>
        <v>0</v>
      </c>
      <c r="Z995" s="142">
        <f t="shared" si="293"/>
        <v>0</v>
      </c>
      <c r="AA995" s="143">
        <f t="shared" si="294"/>
        <v>0</v>
      </c>
      <c r="AC995" s="53">
        <f>IF(AND(NOT(X995=0),$I995='자료입력 및 결과표시'!$A$4,COUNTIF('업무중복도(데이터 입력)'!$M995:$S995,'자료입력 및 결과표시'!A$9)&gt;=1),1,0)</f>
        <v>0</v>
      </c>
      <c r="AD995" s="53">
        <f>IF(AND(NOT(Y995=0),$I995='자료입력 및 결과표시'!$A$4,COUNTIF('업무중복도(데이터 입력)'!$M995:$S995,'자료입력 및 결과표시'!B$9)&gt;=1),2,0)</f>
        <v>0</v>
      </c>
      <c r="AE995" s="53">
        <f>IF(AND(NOT(Z995=0),$I995='자료입력 및 결과표시'!$A$4,COUNTIF('업무중복도(데이터 입력)'!$M995:$S995,'자료입력 및 결과표시'!C$9)&gt;=1),3,0)</f>
        <v>0</v>
      </c>
      <c r="AF995" s="53">
        <f>IF(AND(NOT(AA995=0),$I995='자료입력 및 결과표시'!$A$4,COUNTIF('업무중복도(데이터 입력)'!$M995:$S995,'자료입력 및 결과표시'!D$9)&gt;=1),4,0)</f>
        <v>0</v>
      </c>
      <c r="AH995" s="20" t="str">
        <f t="shared" si="295"/>
        <v>\\\0</v>
      </c>
      <c r="AI995" s="20" t="str">
        <f t="shared" si="296"/>
        <v>\\\0</v>
      </c>
      <c r="AJ995" s="20" t="str">
        <f t="shared" si="297"/>
        <v>\\\0</v>
      </c>
      <c r="AK995" s="20" t="str">
        <f t="shared" si="298"/>
        <v>\\\0</v>
      </c>
      <c r="AM995" s="63" t="str">
        <f ca="1">IFERROR(MATCH('자료입력 및 결과표시'!$U$4,OFFSET($AH$3,$AM994,,1000),0)+$AM994,"")</f>
        <v/>
      </c>
      <c r="AN995" s="63" t="str">
        <f ca="1">IFERROR(MATCH('자료입력 및 결과표시'!$V$4,OFFSET($AI$3,$AN994,,1000),0)+$AN994,"")</f>
        <v/>
      </c>
      <c r="AO995" s="63" t="str">
        <f ca="1">IFERROR(MATCH('자료입력 및 결과표시'!$W$4,OFFSET($AJ$3,$AO994,,1000),0)+$AO994,"")</f>
        <v/>
      </c>
      <c r="AP995" s="63" t="str">
        <f ca="1">IFERROR(MATCH('자료입력 및 결과표시'!$X$4,OFFSET($AK$3,$AP994,,1000),0)+$AP994,"")</f>
        <v/>
      </c>
      <c r="AQ995" s="63" t="str">
        <f t="shared" ca="1" si="299"/>
        <v/>
      </c>
      <c r="AR995" s="63" t="str">
        <f t="shared" ca="1" si="300"/>
        <v/>
      </c>
      <c r="AS995" s="63" t="str">
        <f t="shared" ca="1" si="301"/>
        <v/>
      </c>
      <c r="AT995" s="63" t="str">
        <f t="shared" ca="1" si="302"/>
        <v/>
      </c>
      <c r="AU995" s="63" t="str">
        <f t="shared" ca="1" si="303"/>
        <v/>
      </c>
      <c r="AV995" s="63" t="str">
        <f t="shared" ca="1" si="304"/>
        <v/>
      </c>
      <c r="AW995" s="63" t="str">
        <f t="shared" ca="1" si="305"/>
        <v/>
      </c>
      <c r="AX995" s="63" t="str">
        <f t="shared" ca="1" si="306"/>
        <v/>
      </c>
      <c r="BC995"/>
    </row>
    <row r="996" spans="1:55" ht="16.5" x14ac:dyDescent="0.15">
      <c r="A996" s="60" t="str">
        <f ca="1">IFERROR(MATCH('자료입력 및 결과표시'!$A$4,OFFSET($I$3,$A995,,1000),0)+$A995,"")</f>
        <v/>
      </c>
      <c r="B996" s="60" t="str">
        <f t="shared" ca="1" si="307"/>
        <v/>
      </c>
      <c r="H996" s="18">
        <f t="shared" si="290"/>
        <v>0</v>
      </c>
      <c r="I996" s="129"/>
      <c r="J996" s="130"/>
      <c r="K996" s="131"/>
      <c r="L996" s="132"/>
      <c r="M996" s="113"/>
      <c r="N996" s="114"/>
      <c r="O996" s="114"/>
      <c r="P996" s="114"/>
      <c r="Q996" s="114"/>
      <c r="R996" s="114"/>
      <c r="S996" s="115"/>
      <c r="T996" s="116"/>
      <c r="U996" s="133"/>
      <c r="V996" s="134"/>
      <c r="W996" s="135"/>
      <c r="X996" s="141">
        <f t="shared" si="291"/>
        <v>0</v>
      </c>
      <c r="Y996" s="142">
        <f t="shared" si="292"/>
        <v>0</v>
      </c>
      <c r="Z996" s="142">
        <f t="shared" si="293"/>
        <v>0</v>
      </c>
      <c r="AA996" s="143">
        <f t="shared" si="294"/>
        <v>0</v>
      </c>
      <c r="AC996" s="53">
        <f>IF(AND(NOT(X996=0),$I996='자료입력 및 결과표시'!$A$4,COUNTIF('업무중복도(데이터 입력)'!$M996:$S996,'자료입력 및 결과표시'!A$9)&gt;=1),1,0)</f>
        <v>0</v>
      </c>
      <c r="AD996" s="53">
        <f>IF(AND(NOT(Y996=0),$I996='자료입력 및 결과표시'!$A$4,COUNTIF('업무중복도(데이터 입력)'!$M996:$S996,'자료입력 및 결과표시'!B$9)&gt;=1),2,0)</f>
        <v>0</v>
      </c>
      <c r="AE996" s="53">
        <f>IF(AND(NOT(Z996=0),$I996='자료입력 및 결과표시'!$A$4,COUNTIF('업무중복도(데이터 입력)'!$M996:$S996,'자료입력 및 결과표시'!C$9)&gt;=1),3,0)</f>
        <v>0</v>
      </c>
      <c r="AF996" s="53">
        <f>IF(AND(NOT(AA996=0),$I996='자료입력 및 결과표시'!$A$4,COUNTIF('업무중복도(데이터 입력)'!$M996:$S996,'자료입력 및 결과표시'!D$9)&gt;=1),4,0)</f>
        <v>0</v>
      </c>
      <c r="AH996" s="20" t="str">
        <f t="shared" si="295"/>
        <v>\\\0</v>
      </c>
      <c r="AI996" s="20" t="str">
        <f t="shared" si="296"/>
        <v>\\\0</v>
      </c>
      <c r="AJ996" s="20" t="str">
        <f t="shared" si="297"/>
        <v>\\\0</v>
      </c>
      <c r="AK996" s="20" t="str">
        <f t="shared" si="298"/>
        <v>\\\0</v>
      </c>
      <c r="AM996" s="63" t="str">
        <f ca="1">IFERROR(MATCH('자료입력 및 결과표시'!$U$4,OFFSET($AH$3,$AM995,,1000),0)+$AM995,"")</f>
        <v/>
      </c>
      <c r="AN996" s="63" t="str">
        <f ca="1">IFERROR(MATCH('자료입력 및 결과표시'!$V$4,OFFSET($AI$3,$AN995,,1000),0)+$AN995,"")</f>
        <v/>
      </c>
      <c r="AO996" s="63" t="str">
        <f ca="1">IFERROR(MATCH('자료입력 및 결과표시'!$W$4,OFFSET($AJ$3,$AO995,,1000),0)+$AO995,"")</f>
        <v/>
      </c>
      <c r="AP996" s="63" t="str">
        <f ca="1">IFERROR(MATCH('자료입력 및 결과표시'!$X$4,OFFSET($AK$3,$AP995,,1000),0)+$AP995,"")</f>
        <v/>
      </c>
      <c r="AQ996" s="63" t="str">
        <f t="shared" ca="1" si="299"/>
        <v/>
      </c>
      <c r="AR996" s="63" t="str">
        <f t="shared" ca="1" si="300"/>
        <v/>
      </c>
      <c r="AS996" s="63" t="str">
        <f t="shared" ca="1" si="301"/>
        <v/>
      </c>
      <c r="AT996" s="63" t="str">
        <f t="shared" ca="1" si="302"/>
        <v/>
      </c>
      <c r="AU996" s="63" t="str">
        <f t="shared" ca="1" si="303"/>
        <v/>
      </c>
      <c r="AV996" s="63" t="str">
        <f t="shared" ca="1" si="304"/>
        <v/>
      </c>
      <c r="AW996" s="63" t="str">
        <f t="shared" ca="1" si="305"/>
        <v/>
      </c>
      <c r="AX996" s="63" t="str">
        <f t="shared" ca="1" si="306"/>
        <v/>
      </c>
      <c r="BC996"/>
    </row>
    <row r="997" spans="1:55" ht="16.5" x14ac:dyDescent="0.15">
      <c r="A997" s="60" t="str">
        <f ca="1">IFERROR(MATCH('자료입력 및 결과표시'!$A$4,OFFSET($I$3,$A996,,1000),0)+$A996,"")</f>
        <v/>
      </c>
      <c r="B997" s="60" t="str">
        <f t="shared" ca="1" si="307"/>
        <v/>
      </c>
      <c r="H997" s="18">
        <f t="shared" si="290"/>
        <v>0</v>
      </c>
      <c r="I997" s="129"/>
      <c r="J997" s="130"/>
      <c r="K997" s="131"/>
      <c r="L997" s="132"/>
      <c r="M997" s="113"/>
      <c r="N997" s="114"/>
      <c r="O997" s="114"/>
      <c r="P997" s="114"/>
      <c r="Q997" s="114"/>
      <c r="R997" s="114"/>
      <c r="S997" s="115"/>
      <c r="T997" s="116"/>
      <c r="U997" s="133"/>
      <c r="V997" s="134"/>
      <c r="W997" s="135"/>
      <c r="X997" s="141">
        <f t="shared" si="291"/>
        <v>0</v>
      </c>
      <c r="Y997" s="142">
        <f t="shared" si="292"/>
        <v>0</v>
      </c>
      <c r="Z997" s="142">
        <f t="shared" si="293"/>
        <v>0</v>
      </c>
      <c r="AA997" s="143">
        <f t="shared" si="294"/>
        <v>0</v>
      </c>
      <c r="AC997" s="53">
        <f>IF(AND(NOT(X997=0),$I997='자료입력 및 결과표시'!$A$4,COUNTIF('업무중복도(데이터 입력)'!$M997:$S997,'자료입력 및 결과표시'!A$9)&gt;=1),1,0)</f>
        <v>0</v>
      </c>
      <c r="AD997" s="53">
        <f>IF(AND(NOT(Y997=0),$I997='자료입력 및 결과표시'!$A$4,COUNTIF('업무중복도(데이터 입력)'!$M997:$S997,'자료입력 및 결과표시'!B$9)&gt;=1),2,0)</f>
        <v>0</v>
      </c>
      <c r="AE997" s="53">
        <f>IF(AND(NOT(Z997=0),$I997='자료입력 및 결과표시'!$A$4,COUNTIF('업무중복도(데이터 입력)'!$M997:$S997,'자료입력 및 결과표시'!C$9)&gt;=1),3,0)</f>
        <v>0</v>
      </c>
      <c r="AF997" s="53">
        <f>IF(AND(NOT(AA997=0),$I997='자료입력 및 결과표시'!$A$4,COUNTIF('업무중복도(데이터 입력)'!$M997:$S997,'자료입력 및 결과표시'!D$9)&gt;=1),4,0)</f>
        <v>0</v>
      </c>
      <c r="AH997" s="20" t="str">
        <f t="shared" si="295"/>
        <v>\\\0</v>
      </c>
      <c r="AI997" s="20" t="str">
        <f t="shared" si="296"/>
        <v>\\\0</v>
      </c>
      <c r="AJ997" s="20" t="str">
        <f t="shared" si="297"/>
        <v>\\\0</v>
      </c>
      <c r="AK997" s="20" t="str">
        <f t="shared" si="298"/>
        <v>\\\0</v>
      </c>
      <c r="AM997" s="63" t="str">
        <f ca="1">IFERROR(MATCH('자료입력 및 결과표시'!$U$4,OFFSET($AH$3,$AM996,,1000),0)+$AM996,"")</f>
        <v/>
      </c>
      <c r="AN997" s="63" t="str">
        <f ca="1">IFERROR(MATCH('자료입력 및 결과표시'!$V$4,OFFSET($AI$3,$AN996,,1000),0)+$AN996,"")</f>
        <v/>
      </c>
      <c r="AO997" s="63" t="str">
        <f ca="1">IFERROR(MATCH('자료입력 및 결과표시'!$W$4,OFFSET($AJ$3,$AO996,,1000),0)+$AO996,"")</f>
        <v/>
      </c>
      <c r="AP997" s="63" t="str">
        <f ca="1">IFERROR(MATCH('자료입력 및 결과표시'!$X$4,OFFSET($AK$3,$AP996,,1000),0)+$AP996,"")</f>
        <v/>
      </c>
      <c r="AQ997" s="63" t="str">
        <f t="shared" ca="1" si="299"/>
        <v/>
      </c>
      <c r="AR997" s="63" t="str">
        <f t="shared" ca="1" si="300"/>
        <v/>
      </c>
      <c r="AS997" s="63" t="str">
        <f t="shared" ca="1" si="301"/>
        <v/>
      </c>
      <c r="AT997" s="63" t="str">
        <f t="shared" ca="1" si="302"/>
        <v/>
      </c>
      <c r="AU997" s="63" t="str">
        <f t="shared" ca="1" si="303"/>
        <v/>
      </c>
      <c r="AV997" s="63" t="str">
        <f t="shared" ca="1" si="304"/>
        <v/>
      </c>
      <c r="AW997" s="63" t="str">
        <f t="shared" ca="1" si="305"/>
        <v/>
      </c>
      <c r="AX997" s="63" t="str">
        <f t="shared" ca="1" si="306"/>
        <v/>
      </c>
      <c r="BC997"/>
    </row>
    <row r="998" spans="1:55" ht="16.5" x14ac:dyDescent="0.15">
      <c r="A998" s="60" t="str">
        <f ca="1">IFERROR(MATCH('자료입력 및 결과표시'!$A$4,OFFSET($I$3,$A997,,1000),0)+$A997,"")</f>
        <v/>
      </c>
      <c r="B998" s="60" t="str">
        <f t="shared" ca="1" si="307"/>
        <v/>
      </c>
      <c r="H998" s="18">
        <f t="shared" si="290"/>
        <v>0</v>
      </c>
      <c r="I998" s="129"/>
      <c r="J998" s="130"/>
      <c r="K998" s="131"/>
      <c r="L998" s="132"/>
      <c r="M998" s="113"/>
      <c r="N998" s="114"/>
      <c r="O998" s="114"/>
      <c r="P998" s="114"/>
      <c r="Q998" s="114"/>
      <c r="R998" s="114"/>
      <c r="S998" s="115"/>
      <c r="T998" s="116"/>
      <c r="U998" s="133"/>
      <c r="V998" s="134"/>
      <c r="W998" s="135"/>
      <c r="X998" s="141">
        <f t="shared" si="291"/>
        <v>0</v>
      </c>
      <c r="Y998" s="142">
        <f t="shared" si="292"/>
        <v>0</v>
      </c>
      <c r="Z998" s="142">
        <f t="shared" si="293"/>
        <v>0</v>
      </c>
      <c r="AA998" s="143">
        <f t="shared" si="294"/>
        <v>0</v>
      </c>
      <c r="AC998" s="53">
        <f>IF(AND(NOT(X998=0),$I998='자료입력 및 결과표시'!$A$4,COUNTIF('업무중복도(데이터 입력)'!$M998:$S998,'자료입력 및 결과표시'!A$9)&gt;=1),1,0)</f>
        <v>0</v>
      </c>
      <c r="AD998" s="53">
        <f>IF(AND(NOT(Y998=0),$I998='자료입력 및 결과표시'!$A$4,COUNTIF('업무중복도(데이터 입력)'!$M998:$S998,'자료입력 및 결과표시'!B$9)&gt;=1),2,0)</f>
        <v>0</v>
      </c>
      <c r="AE998" s="53">
        <f>IF(AND(NOT(Z998=0),$I998='자료입력 및 결과표시'!$A$4,COUNTIF('업무중복도(데이터 입력)'!$M998:$S998,'자료입력 및 결과표시'!C$9)&gt;=1),3,0)</f>
        <v>0</v>
      </c>
      <c r="AF998" s="53">
        <f>IF(AND(NOT(AA998=0),$I998='자료입력 및 결과표시'!$A$4,COUNTIF('업무중복도(데이터 입력)'!$M998:$S998,'자료입력 및 결과표시'!D$9)&gt;=1),4,0)</f>
        <v>0</v>
      </c>
      <c r="AH998" s="20" t="str">
        <f t="shared" si="295"/>
        <v>\\\0</v>
      </c>
      <c r="AI998" s="20" t="str">
        <f t="shared" si="296"/>
        <v>\\\0</v>
      </c>
      <c r="AJ998" s="20" t="str">
        <f t="shared" si="297"/>
        <v>\\\0</v>
      </c>
      <c r="AK998" s="20" t="str">
        <f t="shared" si="298"/>
        <v>\\\0</v>
      </c>
      <c r="AM998" s="63" t="str">
        <f ca="1">IFERROR(MATCH('자료입력 및 결과표시'!$U$4,OFFSET($AH$3,$AM997,,1000),0)+$AM997,"")</f>
        <v/>
      </c>
      <c r="AN998" s="63" t="str">
        <f ca="1">IFERROR(MATCH('자료입력 및 결과표시'!$V$4,OFFSET($AI$3,$AN997,,1000),0)+$AN997,"")</f>
        <v/>
      </c>
      <c r="AO998" s="63" t="str">
        <f ca="1">IFERROR(MATCH('자료입력 및 결과표시'!$W$4,OFFSET($AJ$3,$AO997,,1000),0)+$AO997,"")</f>
        <v/>
      </c>
      <c r="AP998" s="63" t="str">
        <f ca="1">IFERROR(MATCH('자료입력 및 결과표시'!$X$4,OFFSET($AK$3,$AP997,,1000),0)+$AP997,"")</f>
        <v/>
      </c>
      <c r="AQ998" s="63" t="str">
        <f t="shared" ca="1" si="299"/>
        <v/>
      </c>
      <c r="AR998" s="63" t="str">
        <f t="shared" ca="1" si="300"/>
        <v/>
      </c>
      <c r="AS998" s="63" t="str">
        <f t="shared" ca="1" si="301"/>
        <v/>
      </c>
      <c r="AT998" s="63" t="str">
        <f t="shared" ca="1" si="302"/>
        <v/>
      </c>
      <c r="AU998" s="63" t="str">
        <f t="shared" ca="1" si="303"/>
        <v/>
      </c>
      <c r="AV998" s="63" t="str">
        <f t="shared" ca="1" si="304"/>
        <v/>
      </c>
      <c r="AW998" s="63" t="str">
        <f t="shared" ca="1" si="305"/>
        <v/>
      </c>
      <c r="AX998" s="63" t="str">
        <f t="shared" ca="1" si="306"/>
        <v/>
      </c>
      <c r="BC998"/>
    </row>
    <row r="999" spans="1:55" ht="16.5" x14ac:dyDescent="0.15">
      <c r="A999" s="60" t="str">
        <f ca="1">IFERROR(MATCH('자료입력 및 결과표시'!$A$4,OFFSET($I$3,$A998,,1000),0)+$A998,"")</f>
        <v/>
      </c>
      <c r="B999" s="60" t="str">
        <f t="shared" ca="1" si="307"/>
        <v/>
      </c>
      <c r="H999" s="18">
        <f t="shared" si="290"/>
        <v>0</v>
      </c>
      <c r="I999" s="129"/>
      <c r="J999" s="130"/>
      <c r="K999" s="131"/>
      <c r="L999" s="132"/>
      <c r="M999" s="113"/>
      <c r="N999" s="114"/>
      <c r="O999" s="114"/>
      <c r="P999" s="114"/>
      <c r="Q999" s="114"/>
      <c r="R999" s="114"/>
      <c r="S999" s="115"/>
      <c r="T999" s="116"/>
      <c r="U999" s="133"/>
      <c r="V999" s="134"/>
      <c r="W999" s="135"/>
      <c r="X999" s="141">
        <f t="shared" si="291"/>
        <v>0</v>
      </c>
      <c r="Y999" s="142">
        <f t="shared" si="292"/>
        <v>0</v>
      </c>
      <c r="Z999" s="142">
        <f t="shared" si="293"/>
        <v>0</v>
      </c>
      <c r="AA999" s="143">
        <f t="shared" si="294"/>
        <v>0</v>
      </c>
      <c r="AC999" s="53">
        <f>IF(AND(NOT(X999=0),$I999='자료입력 및 결과표시'!$A$4,COUNTIF('업무중복도(데이터 입력)'!$M999:$S999,'자료입력 및 결과표시'!A$9)&gt;=1),1,0)</f>
        <v>0</v>
      </c>
      <c r="AD999" s="53">
        <f>IF(AND(NOT(Y999=0),$I999='자료입력 및 결과표시'!$A$4,COUNTIF('업무중복도(데이터 입력)'!$M999:$S999,'자료입력 및 결과표시'!B$9)&gt;=1),2,0)</f>
        <v>0</v>
      </c>
      <c r="AE999" s="53">
        <f>IF(AND(NOT(Z999=0),$I999='자료입력 및 결과표시'!$A$4,COUNTIF('업무중복도(데이터 입력)'!$M999:$S999,'자료입력 및 결과표시'!C$9)&gt;=1),3,0)</f>
        <v>0</v>
      </c>
      <c r="AF999" s="53">
        <f>IF(AND(NOT(AA999=0),$I999='자료입력 및 결과표시'!$A$4,COUNTIF('업무중복도(데이터 입력)'!$M999:$S999,'자료입력 및 결과표시'!D$9)&gt;=1),4,0)</f>
        <v>0</v>
      </c>
      <c r="AH999" s="20" t="str">
        <f t="shared" si="295"/>
        <v>\\\0</v>
      </c>
      <c r="AI999" s="20" t="str">
        <f t="shared" si="296"/>
        <v>\\\0</v>
      </c>
      <c r="AJ999" s="20" t="str">
        <f t="shared" si="297"/>
        <v>\\\0</v>
      </c>
      <c r="AK999" s="20" t="str">
        <f t="shared" si="298"/>
        <v>\\\0</v>
      </c>
      <c r="AM999" s="63" t="str">
        <f ca="1">IFERROR(MATCH('자료입력 및 결과표시'!$U$4,OFFSET($AH$3,$AM998,,1000),0)+$AM998,"")</f>
        <v/>
      </c>
      <c r="AN999" s="63" t="str">
        <f ca="1">IFERROR(MATCH('자료입력 및 결과표시'!$V$4,OFFSET($AI$3,$AN998,,1000),0)+$AN998,"")</f>
        <v/>
      </c>
      <c r="AO999" s="63" t="str">
        <f ca="1">IFERROR(MATCH('자료입력 및 결과표시'!$W$4,OFFSET($AJ$3,$AO998,,1000),0)+$AO998,"")</f>
        <v/>
      </c>
      <c r="AP999" s="63" t="str">
        <f ca="1">IFERROR(MATCH('자료입력 및 결과표시'!$X$4,OFFSET($AK$3,$AP998,,1000),0)+$AP998,"")</f>
        <v/>
      </c>
      <c r="AQ999" s="63" t="str">
        <f t="shared" ca="1" si="299"/>
        <v/>
      </c>
      <c r="AR999" s="63" t="str">
        <f t="shared" ca="1" si="300"/>
        <v/>
      </c>
      <c r="AS999" s="63" t="str">
        <f t="shared" ca="1" si="301"/>
        <v/>
      </c>
      <c r="AT999" s="63" t="str">
        <f t="shared" ca="1" si="302"/>
        <v/>
      </c>
      <c r="AU999" s="63" t="str">
        <f t="shared" ca="1" si="303"/>
        <v/>
      </c>
      <c r="AV999" s="63" t="str">
        <f t="shared" ca="1" si="304"/>
        <v/>
      </c>
      <c r="AW999" s="63" t="str">
        <f t="shared" ca="1" si="305"/>
        <v/>
      </c>
      <c r="AX999" s="63" t="str">
        <f t="shared" ca="1" si="306"/>
        <v/>
      </c>
      <c r="BC999"/>
    </row>
    <row r="1000" spans="1:55" ht="16.5" x14ac:dyDescent="0.15">
      <c r="A1000" s="60" t="str">
        <f ca="1">IFERROR(MATCH('자료입력 및 결과표시'!$A$4,OFFSET($I$3,$A999,,1000),0)+$A999,"")</f>
        <v/>
      </c>
      <c r="B1000" s="60" t="str">
        <f t="shared" ca="1" si="307"/>
        <v/>
      </c>
      <c r="H1000" s="18">
        <f t="shared" si="290"/>
        <v>0</v>
      </c>
      <c r="I1000" s="129"/>
      <c r="J1000" s="130"/>
      <c r="K1000" s="131"/>
      <c r="L1000" s="132"/>
      <c r="M1000" s="113"/>
      <c r="N1000" s="114"/>
      <c r="O1000" s="114"/>
      <c r="P1000" s="114"/>
      <c r="Q1000" s="114"/>
      <c r="R1000" s="114"/>
      <c r="S1000" s="115"/>
      <c r="T1000" s="116"/>
      <c r="U1000" s="133"/>
      <c r="V1000" s="134"/>
      <c r="W1000" s="135"/>
      <c r="X1000" s="141">
        <f t="shared" si="291"/>
        <v>0</v>
      </c>
      <c r="Y1000" s="142">
        <f t="shared" si="292"/>
        <v>0</v>
      </c>
      <c r="Z1000" s="142">
        <f t="shared" si="293"/>
        <v>0</v>
      </c>
      <c r="AA1000" s="143">
        <f t="shared" si="294"/>
        <v>0</v>
      </c>
      <c r="AC1000" s="53">
        <f>IF(AND(NOT(X1000=0),$I1000='자료입력 및 결과표시'!$A$4,COUNTIF('업무중복도(데이터 입력)'!$M1000:$S1000,'자료입력 및 결과표시'!A$9)&gt;=1),1,0)</f>
        <v>0</v>
      </c>
      <c r="AD1000" s="53">
        <f>IF(AND(NOT(Y1000=0),$I1000='자료입력 및 결과표시'!$A$4,COUNTIF('업무중복도(데이터 입력)'!$M1000:$S1000,'자료입력 및 결과표시'!B$9)&gt;=1),2,0)</f>
        <v>0</v>
      </c>
      <c r="AE1000" s="53">
        <f>IF(AND(NOT(Z1000=0),$I1000='자료입력 및 결과표시'!$A$4,COUNTIF('업무중복도(데이터 입력)'!$M1000:$S1000,'자료입력 및 결과표시'!C$9)&gt;=1),3,0)</f>
        <v>0</v>
      </c>
      <c r="AF1000" s="53">
        <f>IF(AND(NOT(AA1000=0),$I1000='자료입력 및 결과표시'!$A$4,COUNTIF('업무중복도(데이터 입력)'!$M1000:$S1000,'자료입력 및 결과표시'!D$9)&gt;=1),4,0)</f>
        <v>0</v>
      </c>
      <c r="AH1000" s="20" t="str">
        <f t="shared" si="295"/>
        <v>\\\0</v>
      </c>
      <c r="AI1000" s="20" t="str">
        <f t="shared" si="296"/>
        <v>\\\0</v>
      </c>
      <c r="AJ1000" s="20" t="str">
        <f t="shared" si="297"/>
        <v>\\\0</v>
      </c>
      <c r="AK1000" s="20" t="str">
        <f t="shared" si="298"/>
        <v>\\\0</v>
      </c>
      <c r="AM1000" s="63" t="str">
        <f ca="1">IFERROR(MATCH('자료입력 및 결과표시'!$U$4,OFFSET($AH$3,$AM999,,1000),0)+$AM999,"")</f>
        <v/>
      </c>
      <c r="AN1000" s="63" t="str">
        <f ca="1">IFERROR(MATCH('자료입력 및 결과표시'!$V$4,OFFSET($AI$3,$AN999,,1000),0)+$AN999,"")</f>
        <v/>
      </c>
      <c r="AO1000" s="63" t="str">
        <f ca="1">IFERROR(MATCH('자료입력 및 결과표시'!$W$4,OFFSET($AJ$3,$AO999,,1000),0)+$AO999,"")</f>
        <v/>
      </c>
      <c r="AP1000" s="63" t="str">
        <f ca="1">IFERROR(MATCH('자료입력 및 결과표시'!$X$4,OFFSET($AK$3,$AP999,,1000),0)+$AP999,"")</f>
        <v/>
      </c>
      <c r="AQ1000" s="63" t="str">
        <f t="shared" ca="1" si="299"/>
        <v/>
      </c>
      <c r="AR1000" s="63" t="str">
        <f t="shared" ca="1" si="300"/>
        <v/>
      </c>
      <c r="AS1000" s="63" t="str">
        <f t="shared" ca="1" si="301"/>
        <v/>
      </c>
      <c r="AT1000" s="63" t="str">
        <f t="shared" ca="1" si="302"/>
        <v/>
      </c>
      <c r="AU1000" s="63" t="str">
        <f t="shared" ca="1" si="303"/>
        <v/>
      </c>
      <c r="AV1000" s="63" t="str">
        <f t="shared" ca="1" si="304"/>
        <v/>
      </c>
      <c r="AW1000" s="63" t="str">
        <f t="shared" ca="1" si="305"/>
        <v/>
      </c>
      <c r="AX1000" s="63" t="str">
        <f t="shared" ca="1" si="306"/>
        <v/>
      </c>
      <c r="BC1000"/>
    </row>
    <row r="1001" spans="1:55" ht="16.5" x14ac:dyDescent="0.15">
      <c r="H1001" s="18">
        <f t="shared" si="290"/>
        <v>0</v>
      </c>
      <c r="I1001" s="129"/>
      <c r="J1001" s="130"/>
      <c r="K1001" s="131"/>
      <c r="L1001" s="132"/>
      <c r="M1001" s="113"/>
      <c r="N1001" s="114"/>
      <c r="O1001" s="114"/>
      <c r="P1001" s="114"/>
      <c r="Q1001" s="114"/>
      <c r="R1001" s="114"/>
      <c r="S1001" s="115"/>
      <c r="T1001" s="116"/>
      <c r="U1001" s="133"/>
      <c r="V1001" s="134"/>
      <c r="W1001" s="135"/>
      <c r="X1001" s="141">
        <f t="shared" si="291"/>
        <v>0</v>
      </c>
      <c r="Y1001" s="142">
        <f t="shared" si="292"/>
        <v>0</v>
      </c>
      <c r="Z1001" s="142">
        <f t="shared" si="293"/>
        <v>0</v>
      </c>
      <c r="AA1001" s="143">
        <f t="shared" si="294"/>
        <v>0</v>
      </c>
      <c r="AC1001" s="53">
        <f>IF(AND(NOT(X1001=0),$I1001='자료입력 및 결과표시'!$A$4,COUNTIF('업무중복도(데이터 입력)'!$M1001:$S1001,'자료입력 및 결과표시'!A$9)&gt;=1),1,0)</f>
        <v>0</v>
      </c>
      <c r="AD1001" s="53">
        <f>IF(AND(NOT(Y1001=0),$I1001='자료입력 및 결과표시'!$A$4,COUNTIF('업무중복도(데이터 입력)'!$M1001:$S1001,'자료입력 및 결과표시'!B$9)&gt;=1),2,0)</f>
        <v>0</v>
      </c>
      <c r="AE1001" s="53">
        <f>IF(AND(NOT(Z1001=0),$I1001='자료입력 및 결과표시'!$A$4,COUNTIF('업무중복도(데이터 입력)'!$M1001:$S1001,'자료입력 및 결과표시'!C$9)&gt;=1),3,0)</f>
        <v>0</v>
      </c>
      <c r="AF1001" s="53">
        <f>IF(AND(NOT(AA1001=0),$I1001='자료입력 및 결과표시'!$A$4,COUNTIF('업무중복도(데이터 입력)'!$M1001:$S1001,'자료입력 및 결과표시'!D$9)&gt;=1),4,0)</f>
        <v>0</v>
      </c>
      <c r="AH1001" s="20" t="str">
        <f t="shared" si="295"/>
        <v>\\\0</v>
      </c>
      <c r="AI1001" s="20" t="str">
        <f t="shared" si="296"/>
        <v>\\\0</v>
      </c>
      <c r="AJ1001" s="20" t="str">
        <f t="shared" si="297"/>
        <v>\\\0</v>
      </c>
      <c r="AK1001" s="20" t="str">
        <f t="shared" si="298"/>
        <v>\\\0</v>
      </c>
      <c r="AM1001" s="63" t="str">
        <f ca="1">IFERROR(MATCH('자료입력 및 결과표시'!$U$4,OFFSET($AH$3,$AM1000,,1000),0)+$AM1000,"")</f>
        <v/>
      </c>
      <c r="AN1001" s="63" t="str">
        <f ca="1">IFERROR(MATCH('자료입력 및 결과표시'!$V$4,OFFSET($AI$3,$AN1000,,1000),0)+$AN1000,"")</f>
        <v/>
      </c>
      <c r="AO1001" s="63" t="str">
        <f ca="1">IFERROR(MATCH('자료입력 및 결과표시'!$W$4,OFFSET($AJ$3,$AO1000,,1000),0)+$AO1000,"")</f>
        <v/>
      </c>
      <c r="AP1001" s="63" t="str">
        <f ca="1">IFERROR(MATCH('자료입력 및 결과표시'!$X$4,OFFSET($AK$3,$AP1000,,1000),0)+$AP1000,"")</f>
        <v/>
      </c>
      <c r="AQ1001" s="63" t="str">
        <f t="shared" ca="1" si="299"/>
        <v/>
      </c>
      <c r="AR1001" s="63" t="str">
        <f t="shared" ca="1" si="300"/>
        <v/>
      </c>
      <c r="AS1001" s="63" t="str">
        <f t="shared" ca="1" si="301"/>
        <v/>
      </c>
      <c r="AT1001" s="63" t="str">
        <f t="shared" ca="1" si="302"/>
        <v/>
      </c>
      <c r="AU1001" s="63" t="str">
        <f t="shared" ca="1" si="303"/>
        <v/>
      </c>
      <c r="AV1001" s="63" t="str">
        <f t="shared" ca="1" si="304"/>
        <v/>
      </c>
      <c r="AW1001" s="63" t="str">
        <f t="shared" ca="1" si="305"/>
        <v/>
      </c>
      <c r="AX1001" s="63" t="str">
        <f t="shared" ca="1" si="306"/>
        <v/>
      </c>
      <c r="BC1001"/>
    </row>
    <row r="1002" spans="1:55" ht="16.5" x14ac:dyDescent="0.15">
      <c r="H1002" s="18">
        <f t="shared" si="290"/>
        <v>0</v>
      </c>
      <c r="I1002" s="129"/>
      <c r="J1002" s="130"/>
      <c r="K1002" s="131"/>
      <c r="L1002" s="132"/>
      <c r="M1002" s="113"/>
      <c r="N1002" s="114"/>
      <c r="O1002" s="114"/>
      <c r="P1002" s="114"/>
      <c r="Q1002" s="114"/>
      <c r="R1002" s="114"/>
      <c r="S1002" s="115"/>
      <c r="T1002" s="116"/>
      <c r="U1002" s="133"/>
      <c r="V1002" s="134"/>
      <c r="W1002" s="135"/>
      <c r="X1002" s="141">
        <f t="shared" si="291"/>
        <v>0</v>
      </c>
      <c r="Y1002" s="142">
        <f t="shared" si="292"/>
        <v>0</v>
      </c>
      <c r="Z1002" s="142">
        <f t="shared" si="293"/>
        <v>0</v>
      </c>
      <c r="AA1002" s="143">
        <f t="shared" si="294"/>
        <v>0</v>
      </c>
      <c r="AC1002" s="53">
        <f>IF(AND(NOT(X1002=0),$I1002='자료입력 및 결과표시'!$A$4,COUNTIF('업무중복도(데이터 입력)'!$M1002:$S1002,'자료입력 및 결과표시'!A$9)&gt;=1),1,0)</f>
        <v>0</v>
      </c>
      <c r="AD1002" s="53">
        <f>IF(AND(NOT(Y1002=0),$I1002='자료입력 및 결과표시'!$A$4,COUNTIF('업무중복도(데이터 입력)'!$M1002:$S1002,'자료입력 및 결과표시'!B$9)&gt;=1),2,0)</f>
        <v>0</v>
      </c>
      <c r="AE1002" s="53">
        <f>IF(AND(NOT(Z1002=0),$I1002='자료입력 및 결과표시'!$A$4,COUNTIF('업무중복도(데이터 입력)'!$M1002:$S1002,'자료입력 및 결과표시'!C$9)&gt;=1),3,0)</f>
        <v>0</v>
      </c>
      <c r="AF1002" s="53">
        <f>IF(AND(NOT(AA1002=0),$I1002='자료입력 및 결과표시'!$A$4,COUNTIF('업무중복도(데이터 입력)'!$M1002:$S1002,'자료입력 및 결과표시'!D$9)&gt;=1),4,0)</f>
        <v>0</v>
      </c>
      <c r="AH1002" s="20" t="str">
        <f t="shared" si="295"/>
        <v>\\\0</v>
      </c>
      <c r="AI1002" s="20" t="str">
        <f t="shared" si="296"/>
        <v>\\\0</v>
      </c>
      <c r="AJ1002" s="20" t="str">
        <f t="shared" si="297"/>
        <v>\\\0</v>
      </c>
      <c r="AK1002" s="20" t="str">
        <f t="shared" si="298"/>
        <v>\\\0</v>
      </c>
      <c r="AM1002" s="63" t="str">
        <f ca="1">IFERROR(MATCH('자료입력 및 결과표시'!$U$4,OFFSET($AH$3,$AM1001,,1000),0)+$AM1001,"")</f>
        <v/>
      </c>
      <c r="AN1002" s="63" t="str">
        <f ca="1">IFERROR(MATCH('자료입력 및 결과표시'!$V$4,OFFSET($AI$3,$AN1001,,1000),0)+$AN1001,"")</f>
        <v/>
      </c>
      <c r="AO1002" s="63" t="str">
        <f ca="1">IFERROR(MATCH('자료입력 및 결과표시'!$W$4,OFFSET($AJ$3,$AO1001,,1000),0)+$AO1001,"")</f>
        <v/>
      </c>
      <c r="AP1002" s="63" t="str">
        <f ca="1">IFERROR(MATCH('자료입력 및 결과표시'!$X$4,OFFSET($AK$3,$AP1001,,1000),0)+$AP1001,"")</f>
        <v/>
      </c>
      <c r="AQ1002" s="63" t="str">
        <f t="shared" ca="1" si="299"/>
        <v/>
      </c>
      <c r="AR1002" s="63" t="str">
        <f t="shared" ca="1" si="300"/>
        <v/>
      </c>
      <c r="AS1002" s="63" t="str">
        <f t="shared" ca="1" si="301"/>
        <v/>
      </c>
      <c r="AT1002" s="63" t="str">
        <f t="shared" ca="1" si="302"/>
        <v/>
      </c>
      <c r="AU1002" s="63" t="str">
        <f t="shared" ca="1" si="303"/>
        <v/>
      </c>
      <c r="AV1002" s="63" t="str">
        <f t="shared" ca="1" si="304"/>
        <v/>
      </c>
      <c r="AW1002" s="63" t="str">
        <f t="shared" ca="1" si="305"/>
        <v/>
      </c>
      <c r="AX1002" s="63" t="str">
        <f t="shared" ca="1" si="306"/>
        <v/>
      </c>
      <c r="BC1002"/>
    </row>
    <row r="1003" spans="1:55" ht="16.5" x14ac:dyDescent="0.15">
      <c r="H1003" s="18">
        <f t="shared" si="290"/>
        <v>0</v>
      </c>
      <c r="I1003" s="129"/>
      <c r="J1003" s="130"/>
      <c r="K1003" s="131"/>
      <c r="L1003" s="132"/>
      <c r="M1003" s="113"/>
      <c r="N1003" s="114"/>
      <c r="O1003" s="114"/>
      <c r="P1003" s="114"/>
      <c r="Q1003" s="114"/>
      <c r="R1003" s="114"/>
      <c r="S1003" s="115"/>
      <c r="T1003" s="116"/>
      <c r="U1003" s="133"/>
      <c r="V1003" s="134"/>
      <c r="W1003" s="135"/>
      <c r="X1003" s="141">
        <f t="shared" si="291"/>
        <v>0</v>
      </c>
      <c r="Y1003" s="142">
        <f t="shared" si="292"/>
        <v>0</v>
      </c>
      <c r="Z1003" s="142">
        <f t="shared" si="293"/>
        <v>0</v>
      </c>
      <c r="AA1003" s="143">
        <f t="shared" si="294"/>
        <v>0</v>
      </c>
      <c r="AC1003" s="53">
        <f>IF(AND(NOT(X1003=0),$I1003='자료입력 및 결과표시'!$A$4,COUNTIF('업무중복도(데이터 입력)'!$M1003:$S1003,'자료입력 및 결과표시'!A$9)&gt;=1),1,0)</f>
        <v>0</v>
      </c>
      <c r="AD1003" s="53">
        <f>IF(AND(NOT(Y1003=0),$I1003='자료입력 및 결과표시'!$A$4,COUNTIF('업무중복도(데이터 입력)'!$M1003:$S1003,'자료입력 및 결과표시'!B$9)&gt;=1),2,0)</f>
        <v>0</v>
      </c>
      <c r="AE1003" s="53">
        <f>IF(AND(NOT(Z1003=0),$I1003='자료입력 및 결과표시'!$A$4,COUNTIF('업무중복도(데이터 입력)'!$M1003:$S1003,'자료입력 및 결과표시'!C$9)&gt;=1),3,0)</f>
        <v>0</v>
      </c>
      <c r="AF1003" s="53">
        <f>IF(AND(NOT(AA1003=0),$I1003='자료입력 및 결과표시'!$A$4,COUNTIF('업무중복도(데이터 입력)'!$M1003:$S1003,'자료입력 및 결과표시'!D$9)&gt;=1),4,0)</f>
        <v>0</v>
      </c>
      <c r="AH1003" s="20" t="str">
        <f t="shared" si="295"/>
        <v>\\\0</v>
      </c>
      <c r="AI1003" s="20" t="str">
        <f t="shared" si="296"/>
        <v>\\\0</v>
      </c>
      <c r="AJ1003" s="20" t="str">
        <f t="shared" si="297"/>
        <v>\\\0</v>
      </c>
      <c r="AK1003" s="20" t="str">
        <f t="shared" si="298"/>
        <v>\\\0</v>
      </c>
      <c r="AM1003" s="63" t="str">
        <f ca="1">IFERROR(MATCH('자료입력 및 결과표시'!$U$4,OFFSET($AH$3,$AM1002,,1000),0)+$AM1002,"")</f>
        <v/>
      </c>
      <c r="AN1003" s="63" t="str">
        <f ca="1">IFERROR(MATCH('자료입력 및 결과표시'!$V$4,OFFSET($AI$3,$AN1002,,1000),0)+$AN1002,"")</f>
        <v/>
      </c>
      <c r="AO1003" s="63" t="str">
        <f ca="1">IFERROR(MATCH('자료입력 및 결과표시'!$W$4,OFFSET($AJ$3,$AO1002,,1000),0)+$AO1002,"")</f>
        <v/>
      </c>
      <c r="AP1003" s="63" t="str">
        <f ca="1">IFERROR(MATCH('자료입력 및 결과표시'!$X$4,OFFSET($AK$3,$AP1002,,1000),0)+$AP1002,"")</f>
        <v/>
      </c>
      <c r="AQ1003" s="63" t="str">
        <f t="shared" ca="1" si="299"/>
        <v/>
      </c>
      <c r="AR1003" s="63" t="str">
        <f t="shared" ca="1" si="300"/>
        <v/>
      </c>
      <c r="AS1003" s="63" t="str">
        <f t="shared" ca="1" si="301"/>
        <v/>
      </c>
      <c r="AT1003" s="63" t="str">
        <f t="shared" ca="1" si="302"/>
        <v/>
      </c>
      <c r="AU1003" s="63" t="str">
        <f t="shared" ca="1" si="303"/>
        <v/>
      </c>
      <c r="AV1003" s="63" t="str">
        <f t="shared" ca="1" si="304"/>
        <v/>
      </c>
      <c r="AW1003" s="63" t="str">
        <f t="shared" ca="1" si="305"/>
        <v/>
      </c>
      <c r="AX1003" s="63" t="str">
        <f t="shared" ca="1" si="306"/>
        <v/>
      </c>
      <c r="BC1003"/>
    </row>
  </sheetData>
  <sheetProtection algorithmName="SHA-512" hashValue="raXK2uigCsahs+3bzypvaxpepq1QaU/D6AnsItNxwqVJQXijG2/mMjW7uL0VeudZKr2aybYSy+fREXrICLZCBA==" saltValue="PR4EEHFTxHLfqFrneqFd5A==" spinCount="100000" sheet="1" objects="1" scenarios="1"/>
  <mergeCells count="5">
    <mergeCell ref="A1:E1"/>
    <mergeCell ref="A8:C8"/>
    <mergeCell ref="I1:U1"/>
    <mergeCell ref="V1:W1"/>
    <mergeCell ref="X1:AA1"/>
  </mergeCells>
  <phoneticPr fontId="11" type="noConversion"/>
  <pageMargins left="0.74805557727813721" right="0.74805557727813721" top="0.98430556058883667" bottom="0.98430556058883667" header="0.51138889789581299" footer="0.51138889789581299"/>
  <pageSetup paperSize="9" scale="31" fitToWidth="0" fitToHeight="0" orientation="landscape" r:id="rId1"/>
  <extLst>
    <ext xmlns:x14="http://schemas.microsoft.com/office/spreadsheetml/2009/9/main" uri="{CCE6A557-97BC-4b89-ADB6-D9C93CAAB3DF}">
      <x14:dataValidations xmlns:xm="http://schemas.microsoft.com/office/excel/2006/main" count="7">
        <x14:dataValidation type="list" allowBlank="1" showInputMessage="1" showErrorMessage="1" xr:uid="{57ED019B-4416-4293-929C-9BC27F7FAECF}">
          <x14:formula1>
            <xm:f>'자료입력 및 결과표시'!$O$4:$O$50</xm:f>
          </x14:formula1>
          <xm:sqref>I3:I152 I176:I1003</xm:sqref>
        </x14:dataValidation>
        <x14:dataValidation type="list" allowBlank="1" showInputMessage="1" showErrorMessage="1" xr:uid="{8721C7F8-B538-440C-9B3A-34C8B657EA6E}">
          <x14:formula1>
            <xm:f>'자료입력 및 결과표시'!$N$4:$N$5</xm:f>
          </x14:formula1>
          <xm:sqref>T3:T152 T176:T1003</xm:sqref>
        </x14:dataValidation>
        <x14:dataValidation type="list" allowBlank="1" showInputMessage="1" showErrorMessage="1" xr:uid="{B3C95BAC-9F7C-43DC-BC11-4E592B2C16F6}">
          <x14:formula1>
            <xm:f>'C:\Users\user\Desktop\대위 유준명\1. 22년 설계용역 PQ 평가\2. 평가\8. 3\CD\B573\B573 간소화 DB\9. 행림\[간소화 DB(건축)(행림)(양식).xlsx]자료입력 및 결과표시'!#REF!</xm:f>
          </x14:formula1>
          <xm:sqref>T153:T155 I153:I155</xm:sqref>
        </x14:dataValidation>
        <x14:dataValidation type="list" allowBlank="1" showInputMessage="1" showErrorMessage="1" xr:uid="{A851B57B-5252-4462-B6C1-1243FBD2E8DE}">
          <x14:formula1>
            <xm:f>'C:\Users\user\Desktop\대위 유준명\1. 22년 설계용역 PQ 평가\2. 평가\8. 3\CD\B573\B573 간소화 DB\16. 다보\[B573 간소화 DB(건축)(다보건축).xlsx]자료입력 및 결과표시'!#REF!</xm:f>
          </x14:formula1>
          <xm:sqref>T156:T159 I156:I159</xm:sqref>
        </x14:dataValidation>
        <x14:dataValidation type="list" allowBlank="1" showInputMessage="1" showErrorMessage="1" xr:uid="{49BCCD08-1C84-4E59-BD6A-BA4F8034C29D}">
          <x14:formula1>
            <xm:f>'C:\Users\user\Desktop\2022.08.01 17.02\[간소화 DB(건축)(대림).xlsx]자료입력 및 결과표시'!#REF!</xm:f>
          </x14:formula1>
          <xm:sqref>T160:T162 I160:I162</xm:sqref>
        </x14:dataValidation>
        <x14:dataValidation type="list" allowBlank="1" showInputMessage="1" showErrorMessage="1" xr:uid="{E915ED2B-7E85-4AD5-96C3-8134538FCDEB}">
          <x14:formula1>
            <xm:f>'C:\Users\user\Desktop\2022.08.02 10.57\[간소화 DB(건축)(상엔지니어링건축사사무소)(양식).xlsx]자료입력 및 결과표시'!#REF!</xm:f>
          </x14:formula1>
          <xm:sqref>T163:T164 I163:I164</xm:sqref>
        </x14:dataValidation>
        <x14:dataValidation type="list" allowBlank="1" showInputMessage="1" showErrorMessage="1" xr:uid="{2FCE2257-C49D-47D2-8B3E-4C3702BBDDAC}">
          <x14:formula1>
            <xm:f>'C:\Users\user\Desktop\[선진_간소화 DB(건축)(업체명)(양식).xlsx]자료입력 및 결과표시'!#REF!</xm:f>
          </x14:formula1>
          <xm:sqref>T165:T175 I165:I175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B77C4-7C35-4570-BEED-ED04CBFCEDC4}">
  <sheetPr codeName="Sheet4"/>
  <dimension ref="A1:J500"/>
  <sheetViews>
    <sheetView zoomScaleNormal="100" zoomScaleSheetLayoutView="75" workbookViewId="0">
      <pane ySplit="2" topLeftCell="A3" activePane="bottomLeft" state="frozen"/>
      <selection activeCell="A10" sqref="A10"/>
      <selection pane="bottomLeft" activeCell="A10" sqref="A10"/>
    </sheetView>
  </sheetViews>
  <sheetFormatPr defaultColWidth="8.77734375" defaultRowHeight="13.5" x14ac:dyDescent="0.15"/>
  <cols>
    <col min="1" max="6" width="8.6640625" style="156" hidden="1" customWidth="1"/>
    <col min="7" max="7" width="8.6640625" style="153" customWidth="1"/>
    <col min="8" max="8" width="11.6640625" style="153" bestFit="1" customWidth="1"/>
    <col min="9" max="9" width="11.88671875" style="210" bestFit="1" customWidth="1"/>
    <col min="10" max="10" width="12.33203125" style="160" bestFit="1" customWidth="1"/>
    <col min="11" max="16384" width="8.77734375" style="156"/>
  </cols>
  <sheetData>
    <row r="1" spans="1:10" ht="14.25" thickBot="1" x14ac:dyDescent="0.2">
      <c r="G1" s="272" t="s">
        <v>164</v>
      </c>
      <c r="H1" s="272"/>
      <c r="I1" s="272"/>
      <c r="J1" s="158" t="s">
        <v>165</v>
      </c>
    </row>
    <row r="2" spans="1:10" ht="14.25" thickBot="1" x14ac:dyDescent="0.2">
      <c r="A2" s="156" t="s">
        <v>166</v>
      </c>
      <c r="G2" s="158" t="s">
        <v>123</v>
      </c>
      <c r="H2" s="158" t="s">
        <v>167</v>
      </c>
      <c r="I2" s="235" t="s">
        <v>168</v>
      </c>
      <c r="J2" s="158" t="s">
        <v>169</v>
      </c>
    </row>
    <row r="3" spans="1:10" x14ac:dyDescent="0.15">
      <c r="A3" s="157">
        <f>'자료입력 및 결과표시'!$E$4</f>
        <v>0</v>
      </c>
      <c r="G3" s="151" t="s">
        <v>173</v>
      </c>
      <c r="H3" s="152" t="s">
        <v>225</v>
      </c>
      <c r="I3" s="152">
        <v>45092</v>
      </c>
      <c r="J3" s="159" t="str">
        <f>IF(I3&gt;=$A$3,H3,"업데이트 필요")</f>
        <v>BBB0</v>
      </c>
    </row>
    <row r="4" spans="1:10" x14ac:dyDescent="0.15">
      <c r="G4" s="208" t="s">
        <v>127</v>
      </c>
      <c r="H4" s="209" t="s">
        <v>322</v>
      </c>
      <c r="I4" s="209">
        <v>44995</v>
      </c>
      <c r="J4" s="159" t="str">
        <f t="shared" ref="J4:J67" si="0">IF(I4&gt;=$A$3,H4,"업데이트 필요")</f>
        <v>BBB0</v>
      </c>
    </row>
    <row r="5" spans="1:10" x14ac:dyDescent="0.15">
      <c r="G5" s="208" t="s">
        <v>95</v>
      </c>
      <c r="H5" s="209" t="s">
        <v>324</v>
      </c>
      <c r="I5" s="209">
        <v>45105</v>
      </c>
      <c r="J5" s="159" t="str">
        <f t="shared" si="0"/>
        <v>A0</v>
      </c>
    </row>
    <row r="6" spans="1:10" x14ac:dyDescent="0.15">
      <c r="G6" s="153" t="s">
        <v>326</v>
      </c>
      <c r="H6" s="153" t="s">
        <v>325</v>
      </c>
      <c r="I6" s="210">
        <v>45105</v>
      </c>
      <c r="J6" s="159" t="str">
        <f t="shared" si="0"/>
        <v>A0</v>
      </c>
    </row>
    <row r="7" spans="1:10" x14ac:dyDescent="0.15">
      <c r="G7" s="151" t="s">
        <v>369</v>
      </c>
      <c r="H7" s="152" t="s">
        <v>370</v>
      </c>
      <c r="I7" s="152">
        <v>45086</v>
      </c>
      <c r="J7" s="159" t="str">
        <f t="shared" si="0"/>
        <v>B0</v>
      </c>
    </row>
    <row r="8" spans="1:10" x14ac:dyDescent="0.15">
      <c r="G8" s="151" t="s">
        <v>393</v>
      </c>
      <c r="H8" s="152" t="s">
        <v>394</v>
      </c>
      <c r="I8" s="152">
        <v>45097</v>
      </c>
      <c r="J8" s="159" t="str">
        <f t="shared" si="0"/>
        <v>A+</v>
      </c>
    </row>
    <row r="9" spans="1:10" x14ac:dyDescent="0.15">
      <c r="G9" s="151" t="s">
        <v>444</v>
      </c>
      <c r="H9" s="152" t="s">
        <v>394</v>
      </c>
      <c r="I9" s="152">
        <v>45034</v>
      </c>
      <c r="J9" s="159" t="str">
        <f t="shared" si="0"/>
        <v>A+</v>
      </c>
    </row>
    <row r="10" spans="1:10" x14ac:dyDescent="0.15">
      <c r="G10" s="151" t="s">
        <v>484</v>
      </c>
      <c r="H10" s="152" t="s">
        <v>485</v>
      </c>
      <c r="I10" s="152">
        <v>44959</v>
      </c>
      <c r="J10" s="159" t="str">
        <f t="shared" si="0"/>
        <v>BBB+</v>
      </c>
    </row>
    <row r="11" spans="1:10" x14ac:dyDescent="0.15">
      <c r="G11" s="151" t="s">
        <v>544</v>
      </c>
      <c r="H11" s="152" t="s">
        <v>575</v>
      </c>
      <c r="I11" s="152">
        <v>45099</v>
      </c>
      <c r="J11" s="159" t="str">
        <f t="shared" si="0"/>
        <v>BB0</v>
      </c>
    </row>
    <row r="12" spans="1:10" x14ac:dyDescent="0.15">
      <c r="G12" s="208" t="s">
        <v>129</v>
      </c>
      <c r="H12" s="209" t="s">
        <v>587</v>
      </c>
      <c r="I12" s="209">
        <v>45041</v>
      </c>
      <c r="J12" s="159" t="str">
        <f t="shared" si="0"/>
        <v>BBB-</v>
      </c>
    </row>
    <row r="13" spans="1:10" x14ac:dyDescent="0.15">
      <c r="G13" s="151" t="s">
        <v>588</v>
      </c>
      <c r="H13" s="152" t="s">
        <v>225</v>
      </c>
      <c r="I13" s="152">
        <v>45021</v>
      </c>
      <c r="J13" s="159" t="str">
        <f t="shared" si="0"/>
        <v>BBB0</v>
      </c>
    </row>
    <row r="14" spans="1:10" x14ac:dyDescent="0.15">
      <c r="G14" s="151" t="s">
        <v>617</v>
      </c>
      <c r="H14" s="152" t="s">
        <v>394</v>
      </c>
      <c r="I14" s="152">
        <v>45051</v>
      </c>
      <c r="J14" s="159" t="str">
        <f t="shared" si="0"/>
        <v>A+</v>
      </c>
    </row>
    <row r="15" spans="1:10" x14ac:dyDescent="0.15">
      <c r="G15" s="151" t="s">
        <v>634</v>
      </c>
      <c r="H15" s="152" t="s">
        <v>325</v>
      </c>
      <c r="I15" s="152">
        <v>45100</v>
      </c>
      <c r="J15" s="159" t="str">
        <f t="shared" si="0"/>
        <v>A0</v>
      </c>
    </row>
    <row r="16" spans="1:10" x14ac:dyDescent="0.15">
      <c r="G16" s="151" t="s">
        <v>662</v>
      </c>
      <c r="H16" s="152" t="s">
        <v>322</v>
      </c>
      <c r="I16" s="152">
        <v>45049</v>
      </c>
      <c r="J16" s="159" t="str">
        <f t="shared" si="0"/>
        <v>BBB0</v>
      </c>
    </row>
    <row r="17" spans="7:10" x14ac:dyDescent="0.15">
      <c r="G17" s="208" t="s">
        <v>110</v>
      </c>
      <c r="H17" s="209" t="s">
        <v>691</v>
      </c>
      <c r="I17" s="209">
        <v>45104</v>
      </c>
      <c r="J17" s="159" t="str">
        <f t="shared" si="0"/>
        <v>BB-</v>
      </c>
    </row>
    <row r="18" spans="7:10" x14ac:dyDescent="0.15">
      <c r="G18" s="208" t="s">
        <v>13</v>
      </c>
      <c r="H18" s="209" t="s">
        <v>710</v>
      </c>
      <c r="I18" s="209">
        <v>45076</v>
      </c>
      <c r="J18" s="159" t="str">
        <f t="shared" si="0"/>
        <v>BB0</v>
      </c>
    </row>
    <row r="19" spans="7:10" x14ac:dyDescent="0.15">
      <c r="G19" s="208" t="s">
        <v>40</v>
      </c>
      <c r="H19" s="209" t="s">
        <v>322</v>
      </c>
      <c r="I19" s="209">
        <v>45058</v>
      </c>
      <c r="J19" s="159" t="str">
        <f t="shared" si="0"/>
        <v>BBB0</v>
      </c>
    </row>
    <row r="20" spans="7:10" x14ac:dyDescent="0.15">
      <c r="G20" s="208" t="s">
        <v>100</v>
      </c>
      <c r="H20" s="209" t="s">
        <v>761</v>
      </c>
      <c r="I20" s="209">
        <v>45057</v>
      </c>
      <c r="J20" s="159" t="str">
        <f t="shared" si="0"/>
        <v>A-</v>
      </c>
    </row>
    <row r="21" spans="7:10" x14ac:dyDescent="0.15">
      <c r="G21" s="153" t="s">
        <v>80</v>
      </c>
      <c r="H21" s="153" t="s">
        <v>691</v>
      </c>
      <c r="I21" s="210">
        <v>45107</v>
      </c>
      <c r="J21" s="159" t="str">
        <f t="shared" si="0"/>
        <v>BB-</v>
      </c>
    </row>
    <row r="22" spans="7:10" x14ac:dyDescent="0.15">
      <c r="G22" s="153" t="s">
        <v>807</v>
      </c>
      <c r="H22" s="153" t="s">
        <v>840</v>
      </c>
      <c r="I22" s="210">
        <v>45092</v>
      </c>
      <c r="J22" s="159" t="str">
        <f t="shared" si="0"/>
        <v>BBB-</v>
      </c>
    </row>
    <row r="23" spans="7:10" x14ac:dyDescent="0.15">
      <c r="G23" s="153" t="s">
        <v>13</v>
      </c>
      <c r="H23" s="153" t="s">
        <v>710</v>
      </c>
      <c r="I23" s="210">
        <v>45076</v>
      </c>
      <c r="J23" s="159" t="str">
        <f t="shared" si="0"/>
        <v>BB0</v>
      </c>
    </row>
    <row r="24" spans="7:10" x14ac:dyDescent="0.15">
      <c r="G24" s="153" t="s">
        <v>96</v>
      </c>
      <c r="H24" s="153" t="s">
        <v>886</v>
      </c>
      <c r="I24" s="210">
        <v>45051</v>
      </c>
      <c r="J24" s="159" t="str">
        <f t="shared" si="0"/>
        <v>A+</v>
      </c>
    </row>
    <row r="25" spans="7:10" x14ac:dyDescent="0.15">
      <c r="G25" s="153" t="s">
        <v>30</v>
      </c>
      <c r="H25" s="153" t="s">
        <v>324</v>
      </c>
      <c r="I25" s="210">
        <v>45091</v>
      </c>
      <c r="J25" s="159" t="str">
        <f t="shared" si="0"/>
        <v>A0</v>
      </c>
    </row>
    <row r="26" spans="7:10" x14ac:dyDescent="0.15">
      <c r="G26" s="153" t="s">
        <v>33</v>
      </c>
      <c r="H26" s="153" t="s">
        <v>322</v>
      </c>
      <c r="I26" s="210">
        <v>45104</v>
      </c>
      <c r="J26" s="159" t="str">
        <f t="shared" si="0"/>
        <v>BBB0</v>
      </c>
    </row>
    <row r="27" spans="7:10" x14ac:dyDescent="0.15">
      <c r="J27" s="159">
        <f t="shared" si="0"/>
        <v>0</v>
      </c>
    </row>
    <row r="28" spans="7:10" x14ac:dyDescent="0.15">
      <c r="J28" s="159">
        <f t="shared" si="0"/>
        <v>0</v>
      </c>
    </row>
    <row r="29" spans="7:10" x14ac:dyDescent="0.15">
      <c r="J29" s="159">
        <f t="shared" si="0"/>
        <v>0</v>
      </c>
    </row>
    <row r="30" spans="7:10" x14ac:dyDescent="0.15">
      <c r="J30" s="159">
        <f t="shared" si="0"/>
        <v>0</v>
      </c>
    </row>
    <row r="31" spans="7:10" x14ac:dyDescent="0.15">
      <c r="J31" s="159">
        <f t="shared" si="0"/>
        <v>0</v>
      </c>
    </row>
    <row r="32" spans="7:10" x14ac:dyDescent="0.15">
      <c r="J32" s="159">
        <f t="shared" si="0"/>
        <v>0</v>
      </c>
    </row>
    <row r="33" spans="7:10" x14ac:dyDescent="0.15">
      <c r="J33" s="159">
        <f t="shared" si="0"/>
        <v>0</v>
      </c>
    </row>
    <row r="34" spans="7:10" x14ac:dyDescent="0.15">
      <c r="J34" s="159">
        <f t="shared" si="0"/>
        <v>0</v>
      </c>
    </row>
    <row r="35" spans="7:10" x14ac:dyDescent="0.15">
      <c r="G35" s="151"/>
      <c r="H35" s="152"/>
      <c r="I35" s="152"/>
      <c r="J35" s="159">
        <f t="shared" si="0"/>
        <v>0</v>
      </c>
    </row>
    <row r="36" spans="7:10" x14ac:dyDescent="0.15">
      <c r="J36" s="159">
        <f t="shared" si="0"/>
        <v>0</v>
      </c>
    </row>
    <row r="37" spans="7:10" x14ac:dyDescent="0.15">
      <c r="J37" s="159">
        <f t="shared" si="0"/>
        <v>0</v>
      </c>
    </row>
    <row r="38" spans="7:10" x14ac:dyDescent="0.15">
      <c r="J38" s="159">
        <f t="shared" si="0"/>
        <v>0</v>
      </c>
    </row>
    <row r="39" spans="7:10" x14ac:dyDescent="0.15">
      <c r="J39" s="159">
        <f t="shared" si="0"/>
        <v>0</v>
      </c>
    </row>
    <row r="40" spans="7:10" x14ac:dyDescent="0.15">
      <c r="J40" s="159">
        <f t="shared" si="0"/>
        <v>0</v>
      </c>
    </row>
    <row r="41" spans="7:10" x14ac:dyDescent="0.15">
      <c r="J41" s="159">
        <f t="shared" si="0"/>
        <v>0</v>
      </c>
    </row>
    <row r="42" spans="7:10" x14ac:dyDescent="0.15">
      <c r="J42" s="159">
        <f t="shared" si="0"/>
        <v>0</v>
      </c>
    </row>
    <row r="43" spans="7:10" x14ac:dyDescent="0.15">
      <c r="J43" s="159">
        <f t="shared" si="0"/>
        <v>0</v>
      </c>
    </row>
    <row r="44" spans="7:10" x14ac:dyDescent="0.15">
      <c r="J44" s="159">
        <f t="shared" si="0"/>
        <v>0</v>
      </c>
    </row>
    <row r="45" spans="7:10" x14ac:dyDescent="0.15">
      <c r="J45" s="159">
        <f t="shared" si="0"/>
        <v>0</v>
      </c>
    </row>
    <row r="46" spans="7:10" x14ac:dyDescent="0.15">
      <c r="J46" s="159">
        <f t="shared" si="0"/>
        <v>0</v>
      </c>
    </row>
    <row r="47" spans="7:10" x14ac:dyDescent="0.15">
      <c r="J47" s="159">
        <f t="shared" si="0"/>
        <v>0</v>
      </c>
    </row>
    <row r="48" spans="7:10" x14ac:dyDescent="0.15">
      <c r="J48" s="159">
        <f t="shared" si="0"/>
        <v>0</v>
      </c>
    </row>
    <row r="49" spans="10:10" x14ac:dyDescent="0.15">
      <c r="J49" s="159">
        <f t="shared" si="0"/>
        <v>0</v>
      </c>
    </row>
    <row r="50" spans="10:10" x14ac:dyDescent="0.15">
      <c r="J50" s="159">
        <f t="shared" si="0"/>
        <v>0</v>
      </c>
    </row>
    <row r="51" spans="10:10" x14ac:dyDescent="0.15">
      <c r="J51" s="159">
        <f t="shared" si="0"/>
        <v>0</v>
      </c>
    </row>
    <row r="52" spans="10:10" x14ac:dyDescent="0.15">
      <c r="J52" s="159">
        <f t="shared" si="0"/>
        <v>0</v>
      </c>
    </row>
    <row r="53" spans="10:10" x14ac:dyDescent="0.15">
      <c r="J53" s="159">
        <f t="shared" si="0"/>
        <v>0</v>
      </c>
    </row>
    <row r="54" spans="10:10" x14ac:dyDescent="0.15">
      <c r="J54" s="159">
        <f t="shared" si="0"/>
        <v>0</v>
      </c>
    </row>
    <row r="55" spans="10:10" x14ac:dyDescent="0.15">
      <c r="J55" s="159">
        <f t="shared" si="0"/>
        <v>0</v>
      </c>
    </row>
    <row r="56" spans="10:10" x14ac:dyDescent="0.15">
      <c r="J56" s="159">
        <f t="shared" si="0"/>
        <v>0</v>
      </c>
    </row>
    <row r="57" spans="10:10" x14ac:dyDescent="0.15">
      <c r="J57" s="159">
        <f t="shared" si="0"/>
        <v>0</v>
      </c>
    </row>
    <row r="58" spans="10:10" x14ac:dyDescent="0.15">
      <c r="J58" s="159">
        <f t="shared" si="0"/>
        <v>0</v>
      </c>
    </row>
    <row r="59" spans="10:10" x14ac:dyDescent="0.15">
      <c r="J59" s="159">
        <f t="shared" si="0"/>
        <v>0</v>
      </c>
    </row>
    <row r="60" spans="10:10" x14ac:dyDescent="0.15">
      <c r="J60" s="159">
        <f t="shared" si="0"/>
        <v>0</v>
      </c>
    </row>
    <row r="61" spans="10:10" x14ac:dyDescent="0.15">
      <c r="J61" s="159">
        <f t="shared" si="0"/>
        <v>0</v>
      </c>
    </row>
    <row r="62" spans="10:10" x14ac:dyDescent="0.15">
      <c r="J62" s="159">
        <f t="shared" si="0"/>
        <v>0</v>
      </c>
    </row>
    <row r="63" spans="10:10" x14ac:dyDescent="0.15">
      <c r="J63" s="159">
        <f t="shared" si="0"/>
        <v>0</v>
      </c>
    </row>
    <row r="64" spans="10:10" x14ac:dyDescent="0.15">
      <c r="J64" s="159">
        <f t="shared" si="0"/>
        <v>0</v>
      </c>
    </row>
    <row r="65" spans="10:10" x14ac:dyDescent="0.15">
      <c r="J65" s="159">
        <f t="shared" si="0"/>
        <v>0</v>
      </c>
    </row>
    <row r="66" spans="10:10" x14ac:dyDescent="0.15">
      <c r="J66" s="159">
        <f t="shared" si="0"/>
        <v>0</v>
      </c>
    </row>
    <row r="67" spans="10:10" x14ac:dyDescent="0.15">
      <c r="J67" s="159">
        <f t="shared" si="0"/>
        <v>0</v>
      </c>
    </row>
    <row r="68" spans="10:10" x14ac:dyDescent="0.15">
      <c r="J68" s="159">
        <f t="shared" ref="J68:J131" si="1">IF(I68&gt;=$A$3,H68,"업데이트 필요")</f>
        <v>0</v>
      </c>
    </row>
    <row r="69" spans="10:10" x14ac:dyDescent="0.15">
      <c r="J69" s="159">
        <f t="shared" si="1"/>
        <v>0</v>
      </c>
    </row>
    <row r="70" spans="10:10" x14ac:dyDescent="0.15">
      <c r="J70" s="159">
        <f t="shared" si="1"/>
        <v>0</v>
      </c>
    </row>
    <row r="71" spans="10:10" x14ac:dyDescent="0.15">
      <c r="J71" s="159">
        <f t="shared" si="1"/>
        <v>0</v>
      </c>
    </row>
    <row r="72" spans="10:10" x14ac:dyDescent="0.15">
      <c r="J72" s="159">
        <f t="shared" si="1"/>
        <v>0</v>
      </c>
    </row>
    <row r="73" spans="10:10" x14ac:dyDescent="0.15">
      <c r="J73" s="159">
        <f t="shared" si="1"/>
        <v>0</v>
      </c>
    </row>
    <row r="74" spans="10:10" x14ac:dyDescent="0.15">
      <c r="J74" s="159">
        <f t="shared" si="1"/>
        <v>0</v>
      </c>
    </row>
    <row r="75" spans="10:10" x14ac:dyDescent="0.15">
      <c r="J75" s="159">
        <f t="shared" si="1"/>
        <v>0</v>
      </c>
    </row>
    <row r="76" spans="10:10" x14ac:dyDescent="0.15">
      <c r="J76" s="159">
        <f t="shared" si="1"/>
        <v>0</v>
      </c>
    </row>
    <row r="77" spans="10:10" x14ac:dyDescent="0.15">
      <c r="J77" s="159">
        <f t="shared" si="1"/>
        <v>0</v>
      </c>
    </row>
    <row r="78" spans="10:10" x14ac:dyDescent="0.15">
      <c r="J78" s="159">
        <f t="shared" si="1"/>
        <v>0</v>
      </c>
    </row>
    <row r="79" spans="10:10" x14ac:dyDescent="0.15">
      <c r="J79" s="159">
        <f t="shared" si="1"/>
        <v>0</v>
      </c>
    </row>
    <row r="80" spans="10:10" x14ac:dyDescent="0.15">
      <c r="J80" s="159">
        <f t="shared" si="1"/>
        <v>0</v>
      </c>
    </row>
    <row r="81" spans="10:10" x14ac:dyDescent="0.15">
      <c r="J81" s="159">
        <f t="shared" si="1"/>
        <v>0</v>
      </c>
    </row>
    <row r="82" spans="10:10" x14ac:dyDescent="0.15">
      <c r="J82" s="159">
        <f t="shared" si="1"/>
        <v>0</v>
      </c>
    </row>
    <row r="83" spans="10:10" x14ac:dyDescent="0.15">
      <c r="J83" s="159">
        <f t="shared" si="1"/>
        <v>0</v>
      </c>
    </row>
    <row r="84" spans="10:10" x14ac:dyDescent="0.15">
      <c r="J84" s="159">
        <f t="shared" si="1"/>
        <v>0</v>
      </c>
    </row>
    <row r="85" spans="10:10" x14ac:dyDescent="0.15">
      <c r="J85" s="159">
        <f t="shared" si="1"/>
        <v>0</v>
      </c>
    </row>
    <row r="86" spans="10:10" x14ac:dyDescent="0.15">
      <c r="J86" s="159">
        <f t="shared" si="1"/>
        <v>0</v>
      </c>
    </row>
    <row r="87" spans="10:10" x14ac:dyDescent="0.15">
      <c r="J87" s="159">
        <f t="shared" si="1"/>
        <v>0</v>
      </c>
    </row>
    <row r="88" spans="10:10" x14ac:dyDescent="0.15">
      <c r="J88" s="159">
        <f t="shared" si="1"/>
        <v>0</v>
      </c>
    </row>
    <row r="89" spans="10:10" x14ac:dyDescent="0.15">
      <c r="J89" s="159">
        <f t="shared" si="1"/>
        <v>0</v>
      </c>
    </row>
    <row r="90" spans="10:10" x14ac:dyDescent="0.15">
      <c r="J90" s="159">
        <f t="shared" si="1"/>
        <v>0</v>
      </c>
    </row>
    <row r="91" spans="10:10" x14ac:dyDescent="0.15">
      <c r="J91" s="159">
        <f t="shared" si="1"/>
        <v>0</v>
      </c>
    </row>
    <row r="92" spans="10:10" x14ac:dyDescent="0.15">
      <c r="J92" s="159">
        <f t="shared" si="1"/>
        <v>0</v>
      </c>
    </row>
    <row r="93" spans="10:10" x14ac:dyDescent="0.15">
      <c r="J93" s="159">
        <f t="shared" si="1"/>
        <v>0</v>
      </c>
    </row>
    <row r="94" spans="10:10" x14ac:dyDescent="0.15">
      <c r="J94" s="159">
        <f t="shared" si="1"/>
        <v>0</v>
      </c>
    </row>
    <row r="95" spans="10:10" x14ac:dyDescent="0.15">
      <c r="J95" s="159">
        <f t="shared" si="1"/>
        <v>0</v>
      </c>
    </row>
    <row r="96" spans="10:10" x14ac:dyDescent="0.15">
      <c r="J96" s="159">
        <f t="shared" si="1"/>
        <v>0</v>
      </c>
    </row>
    <row r="97" spans="10:10" x14ac:dyDescent="0.15">
      <c r="J97" s="159">
        <f t="shared" si="1"/>
        <v>0</v>
      </c>
    </row>
    <row r="98" spans="10:10" x14ac:dyDescent="0.15">
      <c r="J98" s="159">
        <f t="shared" si="1"/>
        <v>0</v>
      </c>
    </row>
    <row r="99" spans="10:10" x14ac:dyDescent="0.15">
      <c r="J99" s="159">
        <f t="shared" si="1"/>
        <v>0</v>
      </c>
    </row>
    <row r="100" spans="10:10" x14ac:dyDescent="0.15">
      <c r="J100" s="159">
        <f t="shared" si="1"/>
        <v>0</v>
      </c>
    </row>
    <row r="101" spans="10:10" x14ac:dyDescent="0.15">
      <c r="J101" s="159">
        <f t="shared" si="1"/>
        <v>0</v>
      </c>
    </row>
    <row r="102" spans="10:10" x14ac:dyDescent="0.15">
      <c r="J102" s="159">
        <f t="shared" si="1"/>
        <v>0</v>
      </c>
    </row>
    <row r="103" spans="10:10" x14ac:dyDescent="0.15">
      <c r="J103" s="159">
        <f t="shared" si="1"/>
        <v>0</v>
      </c>
    </row>
    <row r="104" spans="10:10" x14ac:dyDescent="0.15">
      <c r="J104" s="159">
        <f t="shared" si="1"/>
        <v>0</v>
      </c>
    </row>
    <row r="105" spans="10:10" x14ac:dyDescent="0.15">
      <c r="J105" s="159">
        <f t="shared" si="1"/>
        <v>0</v>
      </c>
    </row>
    <row r="106" spans="10:10" x14ac:dyDescent="0.15">
      <c r="J106" s="159">
        <f t="shared" si="1"/>
        <v>0</v>
      </c>
    </row>
    <row r="107" spans="10:10" x14ac:dyDescent="0.15">
      <c r="J107" s="159">
        <f t="shared" si="1"/>
        <v>0</v>
      </c>
    </row>
    <row r="108" spans="10:10" x14ac:dyDescent="0.15">
      <c r="J108" s="159">
        <f t="shared" si="1"/>
        <v>0</v>
      </c>
    </row>
    <row r="109" spans="10:10" x14ac:dyDescent="0.15">
      <c r="J109" s="159">
        <f t="shared" si="1"/>
        <v>0</v>
      </c>
    </row>
    <row r="110" spans="10:10" x14ac:dyDescent="0.15">
      <c r="J110" s="159">
        <f t="shared" si="1"/>
        <v>0</v>
      </c>
    </row>
    <row r="111" spans="10:10" x14ac:dyDescent="0.15">
      <c r="J111" s="159">
        <f t="shared" si="1"/>
        <v>0</v>
      </c>
    </row>
    <row r="112" spans="10:10" x14ac:dyDescent="0.15">
      <c r="J112" s="159">
        <f t="shared" si="1"/>
        <v>0</v>
      </c>
    </row>
    <row r="113" spans="10:10" x14ac:dyDescent="0.15">
      <c r="J113" s="159">
        <f t="shared" si="1"/>
        <v>0</v>
      </c>
    </row>
    <row r="114" spans="10:10" x14ac:dyDescent="0.15">
      <c r="J114" s="159">
        <f t="shared" si="1"/>
        <v>0</v>
      </c>
    </row>
    <row r="115" spans="10:10" x14ac:dyDescent="0.15">
      <c r="J115" s="159">
        <f t="shared" si="1"/>
        <v>0</v>
      </c>
    </row>
    <row r="116" spans="10:10" x14ac:dyDescent="0.15">
      <c r="J116" s="159">
        <f t="shared" si="1"/>
        <v>0</v>
      </c>
    </row>
    <row r="117" spans="10:10" x14ac:dyDescent="0.15">
      <c r="J117" s="159">
        <f t="shared" si="1"/>
        <v>0</v>
      </c>
    </row>
    <row r="118" spans="10:10" x14ac:dyDescent="0.15">
      <c r="J118" s="159">
        <f t="shared" si="1"/>
        <v>0</v>
      </c>
    </row>
    <row r="119" spans="10:10" x14ac:dyDescent="0.15">
      <c r="J119" s="159">
        <f t="shared" si="1"/>
        <v>0</v>
      </c>
    </row>
    <row r="120" spans="10:10" x14ac:dyDescent="0.15">
      <c r="J120" s="159">
        <f t="shared" si="1"/>
        <v>0</v>
      </c>
    </row>
    <row r="121" spans="10:10" x14ac:dyDescent="0.15">
      <c r="J121" s="159">
        <f t="shared" si="1"/>
        <v>0</v>
      </c>
    </row>
    <row r="122" spans="10:10" x14ac:dyDescent="0.15">
      <c r="J122" s="159">
        <f t="shared" si="1"/>
        <v>0</v>
      </c>
    </row>
    <row r="123" spans="10:10" x14ac:dyDescent="0.15">
      <c r="J123" s="159">
        <f t="shared" si="1"/>
        <v>0</v>
      </c>
    </row>
    <row r="124" spans="10:10" x14ac:dyDescent="0.15">
      <c r="J124" s="159">
        <f t="shared" si="1"/>
        <v>0</v>
      </c>
    </row>
    <row r="125" spans="10:10" x14ac:dyDescent="0.15">
      <c r="J125" s="159">
        <f t="shared" si="1"/>
        <v>0</v>
      </c>
    </row>
    <row r="126" spans="10:10" x14ac:dyDescent="0.15">
      <c r="J126" s="159">
        <f t="shared" si="1"/>
        <v>0</v>
      </c>
    </row>
    <row r="127" spans="10:10" x14ac:dyDescent="0.15">
      <c r="J127" s="159">
        <f t="shared" si="1"/>
        <v>0</v>
      </c>
    </row>
    <row r="128" spans="10:10" x14ac:dyDescent="0.15">
      <c r="J128" s="159">
        <f t="shared" si="1"/>
        <v>0</v>
      </c>
    </row>
    <row r="129" spans="10:10" x14ac:dyDescent="0.15">
      <c r="J129" s="159">
        <f t="shared" si="1"/>
        <v>0</v>
      </c>
    </row>
    <row r="130" spans="10:10" x14ac:dyDescent="0.15">
      <c r="J130" s="159">
        <f t="shared" si="1"/>
        <v>0</v>
      </c>
    </row>
    <row r="131" spans="10:10" x14ac:dyDescent="0.15">
      <c r="J131" s="159">
        <f t="shared" si="1"/>
        <v>0</v>
      </c>
    </row>
    <row r="132" spans="10:10" x14ac:dyDescent="0.15">
      <c r="J132" s="159">
        <f t="shared" ref="J132:J195" si="2">IF(I132&gt;=$A$3,H132,"업데이트 필요")</f>
        <v>0</v>
      </c>
    </row>
    <row r="133" spans="10:10" x14ac:dyDescent="0.15">
      <c r="J133" s="159">
        <f t="shared" si="2"/>
        <v>0</v>
      </c>
    </row>
    <row r="134" spans="10:10" x14ac:dyDescent="0.15">
      <c r="J134" s="159">
        <f t="shared" si="2"/>
        <v>0</v>
      </c>
    </row>
    <row r="135" spans="10:10" x14ac:dyDescent="0.15">
      <c r="J135" s="159">
        <f t="shared" si="2"/>
        <v>0</v>
      </c>
    </row>
    <row r="136" spans="10:10" x14ac:dyDescent="0.15">
      <c r="J136" s="159">
        <f t="shared" si="2"/>
        <v>0</v>
      </c>
    </row>
    <row r="137" spans="10:10" x14ac:dyDescent="0.15">
      <c r="J137" s="159">
        <f t="shared" si="2"/>
        <v>0</v>
      </c>
    </row>
    <row r="138" spans="10:10" x14ac:dyDescent="0.15">
      <c r="J138" s="159">
        <f t="shared" si="2"/>
        <v>0</v>
      </c>
    </row>
    <row r="139" spans="10:10" x14ac:dyDescent="0.15">
      <c r="J139" s="159">
        <f t="shared" si="2"/>
        <v>0</v>
      </c>
    </row>
    <row r="140" spans="10:10" x14ac:dyDescent="0.15">
      <c r="J140" s="159">
        <f t="shared" si="2"/>
        <v>0</v>
      </c>
    </row>
    <row r="141" spans="10:10" x14ac:dyDescent="0.15">
      <c r="J141" s="159">
        <f t="shared" si="2"/>
        <v>0</v>
      </c>
    </row>
    <row r="142" spans="10:10" x14ac:dyDescent="0.15">
      <c r="J142" s="159">
        <f t="shared" si="2"/>
        <v>0</v>
      </c>
    </row>
    <row r="143" spans="10:10" x14ac:dyDescent="0.15">
      <c r="J143" s="159">
        <f t="shared" si="2"/>
        <v>0</v>
      </c>
    </row>
    <row r="144" spans="10:10" x14ac:dyDescent="0.15">
      <c r="J144" s="159">
        <f t="shared" si="2"/>
        <v>0</v>
      </c>
    </row>
    <row r="145" spans="10:10" x14ac:dyDescent="0.15">
      <c r="J145" s="159">
        <f t="shared" si="2"/>
        <v>0</v>
      </c>
    </row>
    <row r="146" spans="10:10" x14ac:dyDescent="0.15">
      <c r="J146" s="159">
        <f t="shared" si="2"/>
        <v>0</v>
      </c>
    </row>
    <row r="147" spans="10:10" x14ac:dyDescent="0.15">
      <c r="J147" s="159">
        <f t="shared" si="2"/>
        <v>0</v>
      </c>
    </row>
    <row r="148" spans="10:10" x14ac:dyDescent="0.15">
      <c r="J148" s="159">
        <f t="shared" si="2"/>
        <v>0</v>
      </c>
    </row>
    <row r="149" spans="10:10" x14ac:dyDescent="0.15">
      <c r="J149" s="159">
        <f t="shared" si="2"/>
        <v>0</v>
      </c>
    </row>
    <row r="150" spans="10:10" x14ac:dyDescent="0.15">
      <c r="J150" s="159">
        <f t="shared" si="2"/>
        <v>0</v>
      </c>
    </row>
    <row r="151" spans="10:10" x14ac:dyDescent="0.15">
      <c r="J151" s="159">
        <f t="shared" si="2"/>
        <v>0</v>
      </c>
    </row>
    <row r="152" spans="10:10" x14ac:dyDescent="0.15">
      <c r="J152" s="159">
        <f t="shared" si="2"/>
        <v>0</v>
      </c>
    </row>
    <row r="153" spans="10:10" x14ac:dyDescent="0.15">
      <c r="J153" s="159">
        <f t="shared" si="2"/>
        <v>0</v>
      </c>
    </row>
    <row r="154" spans="10:10" x14ac:dyDescent="0.15">
      <c r="J154" s="159">
        <f t="shared" si="2"/>
        <v>0</v>
      </c>
    </row>
    <row r="155" spans="10:10" x14ac:dyDescent="0.15">
      <c r="J155" s="159">
        <f t="shared" si="2"/>
        <v>0</v>
      </c>
    </row>
    <row r="156" spans="10:10" x14ac:dyDescent="0.15">
      <c r="J156" s="159">
        <f t="shared" si="2"/>
        <v>0</v>
      </c>
    </row>
    <row r="157" spans="10:10" x14ac:dyDescent="0.15">
      <c r="J157" s="159">
        <f t="shared" si="2"/>
        <v>0</v>
      </c>
    </row>
    <row r="158" spans="10:10" x14ac:dyDescent="0.15">
      <c r="J158" s="159">
        <f t="shared" si="2"/>
        <v>0</v>
      </c>
    </row>
    <row r="159" spans="10:10" x14ac:dyDescent="0.15">
      <c r="J159" s="159">
        <f t="shared" si="2"/>
        <v>0</v>
      </c>
    </row>
    <row r="160" spans="10:10" x14ac:dyDescent="0.15">
      <c r="J160" s="159">
        <f t="shared" si="2"/>
        <v>0</v>
      </c>
    </row>
    <row r="161" spans="10:10" x14ac:dyDescent="0.15">
      <c r="J161" s="159">
        <f t="shared" si="2"/>
        <v>0</v>
      </c>
    </row>
    <row r="162" spans="10:10" x14ac:dyDescent="0.15">
      <c r="J162" s="159">
        <f t="shared" si="2"/>
        <v>0</v>
      </c>
    </row>
    <row r="163" spans="10:10" x14ac:dyDescent="0.15">
      <c r="J163" s="159">
        <f t="shared" si="2"/>
        <v>0</v>
      </c>
    </row>
    <row r="164" spans="10:10" x14ac:dyDescent="0.15">
      <c r="J164" s="159">
        <f t="shared" si="2"/>
        <v>0</v>
      </c>
    </row>
    <row r="165" spans="10:10" x14ac:dyDescent="0.15">
      <c r="J165" s="159">
        <f t="shared" si="2"/>
        <v>0</v>
      </c>
    </row>
    <row r="166" spans="10:10" x14ac:dyDescent="0.15">
      <c r="J166" s="159">
        <f t="shared" si="2"/>
        <v>0</v>
      </c>
    </row>
    <row r="167" spans="10:10" x14ac:dyDescent="0.15">
      <c r="J167" s="159">
        <f t="shared" si="2"/>
        <v>0</v>
      </c>
    </row>
    <row r="168" spans="10:10" x14ac:dyDescent="0.15">
      <c r="J168" s="159">
        <f t="shared" si="2"/>
        <v>0</v>
      </c>
    </row>
    <row r="169" spans="10:10" x14ac:dyDescent="0.15">
      <c r="J169" s="159">
        <f t="shared" si="2"/>
        <v>0</v>
      </c>
    </row>
    <row r="170" spans="10:10" x14ac:dyDescent="0.15">
      <c r="J170" s="159">
        <f t="shared" si="2"/>
        <v>0</v>
      </c>
    </row>
    <row r="171" spans="10:10" x14ac:dyDescent="0.15">
      <c r="J171" s="159">
        <f t="shared" si="2"/>
        <v>0</v>
      </c>
    </row>
    <row r="172" spans="10:10" x14ac:dyDescent="0.15">
      <c r="J172" s="159">
        <f t="shared" si="2"/>
        <v>0</v>
      </c>
    </row>
    <row r="173" spans="10:10" x14ac:dyDescent="0.15">
      <c r="J173" s="159">
        <f t="shared" si="2"/>
        <v>0</v>
      </c>
    </row>
    <row r="174" spans="10:10" x14ac:dyDescent="0.15">
      <c r="J174" s="159">
        <f t="shared" si="2"/>
        <v>0</v>
      </c>
    </row>
    <row r="175" spans="10:10" x14ac:dyDescent="0.15">
      <c r="J175" s="159">
        <f t="shared" si="2"/>
        <v>0</v>
      </c>
    </row>
    <row r="176" spans="10:10" x14ac:dyDescent="0.15">
      <c r="J176" s="159">
        <f t="shared" si="2"/>
        <v>0</v>
      </c>
    </row>
    <row r="177" spans="10:10" x14ac:dyDescent="0.15">
      <c r="J177" s="159">
        <f t="shared" si="2"/>
        <v>0</v>
      </c>
    </row>
    <row r="178" spans="10:10" x14ac:dyDescent="0.15">
      <c r="J178" s="159">
        <f t="shared" si="2"/>
        <v>0</v>
      </c>
    </row>
    <row r="179" spans="10:10" x14ac:dyDescent="0.15">
      <c r="J179" s="159">
        <f t="shared" si="2"/>
        <v>0</v>
      </c>
    </row>
    <row r="180" spans="10:10" x14ac:dyDescent="0.15">
      <c r="J180" s="159">
        <f t="shared" si="2"/>
        <v>0</v>
      </c>
    </row>
    <row r="181" spans="10:10" x14ac:dyDescent="0.15">
      <c r="J181" s="159">
        <f t="shared" si="2"/>
        <v>0</v>
      </c>
    </row>
    <row r="182" spans="10:10" x14ac:dyDescent="0.15">
      <c r="J182" s="159">
        <f t="shared" si="2"/>
        <v>0</v>
      </c>
    </row>
    <row r="183" spans="10:10" x14ac:dyDescent="0.15">
      <c r="J183" s="159">
        <f t="shared" si="2"/>
        <v>0</v>
      </c>
    </row>
    <row r="184" spans="10:10" x14ac:dyDescent="0.15">
      <c r="J184" s="159">
        <f t="shared" si="2"/>
        <v>0</v>
      </c>
    </row>
    <row r="185" spans="10:10" x14ac:dyDescent="0.15">
      <c r="J185" s="159">
        <f t="shared" si="2"/>
        <v>0</v>
      </c>
    </row>
    <row r="186" spans="10:10" x14ac:dyDescent="0.15">
      <c r="J186" s="159">
        <f t="shared" si="2"/>
        <v>0</v>
      </c>
    </row>
    <row r="187" spans="10:10" x14ac:dyDescent="0.15">
      <c r="J187" s="159">
        <f t="shared" si="2"/>
        <v>0</v>
      </c>
    </row>
    <row r="188" spans="10:10" x14ac:dyDescent="0.15">
      <c r="J188" s="159">
        <f t="shared" si="2"/>
        <v>0</v>
      </c>
    </row>
    <row r="189" spans="10:10" x14ac:dyDescent="0.15">
      <c r="J189" s="159">
        <f t="shared" si="2"/>
        <v>0</v>
      </c>
    </row>
    <row r="190" spans="10:10" x14ac:dyDescent="0.15">
      <c r="J190" s="159">
        <f t="shared" si="2"/>
        <v>0</v>
      </c>
    </row>
    <row r="191" spans="10:10" x14ac:dyDescent="0.15">
      <c r="J191" s="159">
        <f t="shared" si="2"/>
        <v>0</v>
      </c>
    </row>
    <row r="192" spans="10:10" x14ac:dyDescent="0.15">
      <c r="J192" s="159">
        <f t="shared" si="2"/>
        <v>0</v>
      </c>
    </row>
    <row r="193" spans="10:10" x14ac:dyDescent="0.15">
      <c r="J193" s="159">
        <f t="shared" si="2"/>
        <v>0</v>
      </c>
    </row>
    <row r="194" spans="10:10" x14ac:dyDescent="0.15">
      <c r="J194" s="159">
        <f t="shared" si="2"/>
        <v>0</v>
      </c>
    </row>
    <row r="195" spans="10:10" x14ac:dyDescent="0.15">
      <c r="J195" s="159">
        <f t="shared" si="2"/>
        <v>0</v>
      </c>
    </row>
    <row r="196" spans="10:10" x14ac:dyDescent="0.15">
      <c r="J196" s="159">
        <f t="shared" ref="J196:J259" si="3">IF(I196&gt;=$A$3,H196,"업데이트 필요")</f>
        <v>0</v>
      </c>
    </row>
    <row r="197" spans="10:10" x14ac:dyDescent="0.15">
      <c r="J197" s="159">
        <f t="shared" si="3"/>
        <v>0</v>
      </c>
    </row>
    <row r="198" spans="10:10" x14ac:dyDescent="0.15">
      <c r="J198" s="159">
        <f t="shared" si="3"/>
        <v>0</v>
      </c>
    </row>
    <row r="199" spans="10:10" x14ac:dyDescent="0.15">
      <c r="J199" s="159">
        <f t="shared" si="3"/>
        <v>0</v>
      </c>
    </row>
    <row r="200" spans="10:10" x14ac:dyDescent="0.15">
      <c r="J200" s="159">
        <f t="shared" si="3"/>
        <v>0</v>
      </c>
    </row>
    <row r="201" spans="10:10" x14ac:dyDescent="0.15">
      <c r="J201" s="159">
        <f t="shared" si="3"/>
        <v>0</v>
      </c>
    </row>
    <row r="202" spans="10:10" x14ac:dyDescent="0.15">
      <c r="J202" s="159">
        <f t="shared" si="3"/>
        <v>0</v>
      </c>
    </row>
    <row r="203" spans="10:10" x14ac:dyDescent="0.15">
      <c r="J203" s="159">
        <f t="shared" si="3"/>
        <v>0</v>
      </c>
    </row>
    <row r="204" spans="10:10" x14ac:dyDescent="0.15">
      <c r="J204" s="159">
        <f t="shared" si="3"/>
        <v>0</v>
      </c>
    </row>
    <row r="205" spans="10:10" x14ac:dyDescent="0.15">
      <c r="J205" s="159">
        <f t="shared" si="3"/>
        <v>0</v>
      </c>
    </row>
    <row r="206" spans="10:10" x14ac:dyDescent="0.15">
      <c r="J206" s="159">
        <f t="shared" si="3"/>
        <v>0</v>
      </c>
    </row>
    <row r="207" spans="10:10" x14ac:dyDescent="0.15">
      <c r="J207" s="159">
        <f t="shared" si="3"/>
        <v>0</v>
      </c>
    </row>
    <row r="208" spans="10:10" x14ac:dyDescent="0.15">
      <c r="J208" s="159">
        <f t="shared" si="3"/>
        <v>0</v>
      </c>
    </row>
    <row r="209" spans="10:10" x14ac:dyDescent="0.15">
      <c r="J209" s="159">
        <f t="shared" si="3"/>
        <v>0</v>
      </c>
    </row>
    <row r="210" spans="10:10" x14ac:dyDescent="0.15">
      <c r="J210" s="159">
        <f t="shared" si="3"/>
        <v>0</v>
      </c>
    </row>
    <row r="211" spans="10:10" x14ac:dyDescent="0.15">
      <c r="J211" s="159">
        <f t="shared" si="3"/>
        <v>0</v>
      </c>
    </row>
    <row r="212" spans="10:10" x14ac:dyDescent="0.15">
      <c r="J212" s="159">
        <f t="shared" si="3"/>
        <v>0</v>
      </c>
    </row>
    <row r="213" spans="10:10" x14ac:dyDescent="0.15">
      <c r="J213" s="159">
        <f t="shared" si="3"/>
        <v>0</v>
      </c>
    </row>
    <row r="214" spans="10:10" x14ac:dyDescent="0.15">
      <c r="J214" s="159">
        <f t="shared" si="3"/>
        <v>0</v>
      </c>
    </row>
    <row r="215" spans="10:10" x14ac:dyDescent="0.15">
      <c r="J215" s="159">
        <f t="shared" si="3"/>
        <v>0</v>
      </c>
    </row>
    <row r="216" spans="10:10" x14ac:dyDescent="0.15">
      <c r="J216" s="159">
        <f t="shared" si="3"/>
        <v>0</v>
      </c>
    </row>
    <row r="217" spans="10:10" x14ac:dyDescent="0.15">
      <c r="J217" s="159">
        <f t="shared" si="3"/>
        <v>0</v>
      </c>
    </row>
    <row r="218" spans="10:10" x14ac:dyDescent="0.15">
      <c r="J218" s="159">
        <f t="shared" si="3"/>
        <v>0</v>
      </c>
    </row>
    <row r="219" spans="10:10" x14ac:dyDescent="0.15">
      <c r="J219" s="159">
        <f t="shared" si="3"/>
        <v>0</v>
      </c>
    </row>
    <row r="220" spans="10:10" x14ac:dyDescent="0.15">
      <c r="J220" s="159">
        <f t="shared" si="3"/>
        <v>0</v>
      </c>
    </row>
    <row r="221" spans="10:10" x14ac:dyDescent="0.15">
      <c r="J221" s="159">
        <f t="shared" si="3"/>
        <v>0</v>
      </c>
    </row>
    <row r="222" spans="10:10" x14ac:dyDescent="0.15">
      <c r="J222" s="159">
        <f t="shared" si="3"/>
        <v>0</v>
      </c>
    </row>
    <row r="223" spans="10:10" x14ac:dyDescent="0.15">
      <c r="J223" s="159">
        <f t="shared" si="3"/>
        <v>0</v>
      </c>
    </row>
    <row r="224" spans="10:10" x14ac:dyDescent="0.15">
      <c r="J224" s="159">
        <f t="shared" si="3"/>
        <v>0</v>
      </c>
    </row>
    <row r="225" spans="10:10" x14ac:dyDescent="0.15">
      <c r="J225" s="159">
        <f t="shared" si="3"/>
        <v>0</v>
      </c>
    </row>
    <row r="226" spans="10:10" x14ac:dyDescent="0.15">
      <c r="J226" s="159">
        <f t="shared" si="3"/>
        <v>0</v>
      </c>
    </row>
    <row r="227" spans="10:10" x14ac:dyDescent="0.15">
      <c r="J227" s="159">
        <f t="shared" si="3"/>
        <v>0</v>
      </c>
    </row>
    <row r="228" spans="10:10" x14ac:dyDescent="0.15">
      <c r="J228" s="159">
        <f t="shared" si="3"/>
        <v>0</v>
      </c>
    </row>
    <row r="229" spans="10:10" x14ac:dyDescent="0.15">
      <c r="J229" s="159">
        <f t="shared" si="3"/>
        <v>0</v>
      </c>
    </row>
    <row r="230" spans="10:10" x14ac:dyDescent="0.15">
      <c r="J230" s="159">
        <f t="shared" si="3"/>
        <v>0</v>
      </c>
    </row>
    <row r="231" spans="10:10" x14ac:dyDescent="0.15">
      <c r="J231" s="159">
        <f t="shared" si="3"/>
        <v>0</v>
      </c>
    </row>
    <row r="232" spans="10:10" x14ac:dyDescent="0.15">
      <c r="J232" s="159">
        <f t="shared" si="3"/>
        <v>0</v>
      </c>
    </row>
    <row r="233" spans="10:10" x14ac:dyDescent="0.15">
      <c r="J233" s="159">
        <f t="shared" si="3"/>
        <v>0</v>
      </c>
    </row>
    <row r="234" spans="10:10" x14ac:dyDescent="0.15">
      <c r="J234" s="159">
        <f t="shared" si="3"/>
        <v>0</v>
      </c>
    </row>
    <row r="235" spans="10:10" x14ac:dyDescent="0.15">
      <c r="J235" s="159">
        <f t="shared" si="3"/>
        <v>0</v>
      </c>
    </row>
    <row r="236" spans="10:10" x14ac:dyDescent="0.15">
      <c r="J236" s="159">
        <f t="shared" si="3"/>
        <v>0</v>
      </c>
    </row>
    <row r="237" spans="10:10" x14ac:dyDescent="0.15">
      <c r="J237" s="159">
        <f t="shared" si="3"/>
        <v>0</v>
      </c>
    </row>
    <row r="238" spans="10:10" x14ac:dyDescent="0.15">
      <c r="J238" s="159">
        <f t="shared" si="3"/>
        <v>0</v>
      </c>
    </row>
    <row r="239" spans="10:10" x14ac:dyDescent="0.15">
      <c r="J239" s="159">
        <f t="shared" si="3"/>
        <v>0</v>
      </c>
    </row>
    <row r="240" spans="10:10" x14ac:dyDescent="0.15">
      <c r="J240" s="159">
        <f t="shared" si="3"/>
        <v>0</v>
      </c>
    </row>
    <row r="241" spans="10:10" x14ac:dyDescent="0.15">
      <c r="J241" s="159">
        <f t="shared" si="3"/>
        <v>0</v>
      </c>
    </row>
    <row r="242" spans="10:10" x14ac:dyDescent="0.15">
      <c r="J242" s="159">
        <f t="shared" si="3"/>
        <v>0</v>
      </c>
    </row>
    <row r="243" spans="10:10" x14ac:dyDescent="0.15">
      <c r="J243" s="159">
        <f t="shared" si="3"/>
        <v>0</v>
      </c>
    </row>
    <row r="244" spans="10:10" x14ac:dyDescent="0.15">
      <c r="J244" s="159">
        <f t="shared" si="3"/>
        <v>0</v>
      </c>
    </row>
    <row r="245" spans="10:10" x14ac:dyDescent="0.15">
      <c r="J245" s="159">
        <f t="shared" si="3"/>
        <v>0</v>
      </c>
    </row>
    <row r="246" spans="10:10" x14ac:dyDescent="0.15">
      <c r="J246" s="159">
        <f t="shared" si="3"/>
        <v>0</v>
      </c>
    </row>
    <row r="247" spans="10:10" x14ac:dyDescent="0.15">
      <c r="J247" s="159">
        <f t="shared" si="3"/>
        <v>0</v>
      </c>
    </row>
    <row r="248" spans="10:10" x14ac:dyDescent="0.15">
      <c r="J248" s="159">
        <f t="shared" si="3"/>
        <v>0</v>
      </c>
    </row>
    <row r="249" spans="10:10" x14ac:dyDescent="0.15">
      <c r="J249" s="159">
        <f t="shared" si="3"/>
        <v>0</v>
      </c>
    </row>
    <row r="250" spans="10:10" x14ac:dyDescent="0.15">
      <c r="J250" s="159">
        <f t="shared" si="3"/>
        <v>0</v>
      </c>
    </row>
    <row r="251" spans="10:10" x14ac:dyDescent="0.15">
      <c r="J251" s="159">
        <f t="shared" si="3"/>
        <v>0</v>
      </c>
    </row>
    <row r="252" spans="10:10" x14ac:dyDescent="0.15">
      <c r="J252" s="159">
        <f t="shared" si="3"/>
        <v>0</v>
      </c>
    </row>
    <row r="253" spans="10:10" x14ac:dyDescent="0.15">
      <c r="J253" s="159">
        <f t="shared" si="3"/>
        <v>0</v>
      </c>
    </row>
    <row r="254" spans="10:10" x14ac:dyDescent="0.15">
      <c r="J254" s="159">
        <f t="shared" si="3"/>
        <v>0</v>
      </c>
    </row>
    <row r="255" spans="10:10" x14ac:dyDescent="0.15">
      <c r="J255" s="159">
        <f t="shared" si="3"/>
        <v>0</v>
      </c>
    </row>
    <row r="256" spans="10:10" x14ac:dyDescent="0.15">
      <c r="J256" s="159">
        <f t="shared" si="3"/>
        <v>0</v>
      </c>
    </row>
    <row r="257" spans="10:10" x14ac:dyDescent="0.15">
      <c r="J257" s="159">
        <f t="shared" si="3"/>
        <v>0</v>
      </c>
    </row>
    <row r="258" spans="10:10" x14ac:dyDescent="0.15">
      <c r="J258" s="159">
        <f t="shared" si="3"/>
        <v>0</v>
      </c>
    </row>
    <row r="259" spans="10:10" x14ac:dyDescent="0.15">
      <c r="J259" s="159">
        <f t="shared" si="3"/>
        <v>0</v>
      </c>
    </row>
    <row r="260" spans="10:10" x14ac:dyDescent="0.15">
      <c r="J260" s="159">
        <f t="shared" ref="J260:J323" si="4">IF(I260&gt;=$A$3,H260,"업데이트 필요")</f>
        <v>0</v>
      </c>
    </row>
    <row r="261" spans="10:10" x14ac:dyDescent="0.15">
      <c r="J261" s="159">
        <f t="shared" si="4"/>
        <v>0</v>
      </c>
    </row>
    <row r="262" spans="10:10" x14ac:dyDescent="0.15">
      <c r="J262" s="159">
        <f t="shared" si="4"/>
        <v>0</v>
      </c>
    </row>
    <row r="263" spans="10:10" x14ac:dyDescent="0.15">
      <c r="J263" s="159">
        <f t="shared" si="4"/>
        <v>0</v>
      </c>
    </row>
    <row r="264" spans="10:10" x14ac:dyDescent="0.15">
      <c r="J264" s="159">
        <f t="shared" si="4"/>
        <v>0</v>
      </c>
    </row>
    <row r="265" spans="10:10" x14ac:dyDescent="0.15">
      <c r="J265" s="159">
        <f t="shared" si="4"/>
        <v>0</v>
      </c>
    </row>
    <row r="266" spans="10:10" x14ac:dyDescent="0.15">
      <c r="J266" s="159">
        <f t="shared" si="4"/>
        <v>0</v>
      </c>
    </row>
    <row r="267" spans="10:10" x14ac:dyDescent="0.15">
      <c r="J267" s="159">
        <f t="shared" si="4"/>
        <v>0</v>
      </c>
    </row>
    <row r="268" spans="10:10" x14ac:dyDescent="0.15">
      <c r="J268" s="159">
        <f t="shared" si="4"/>
        <v>0</v>
      </c>
    </row>
    <row r="269" spans="10:10" x14ac:dyDescent="0.15">
      <c r="J269" s="159">
        <f t="shared" si="4"/>
        <v>0</v>
      </c>
    </row>
    <row r="270" spans="10:10" x14ac:dyDescent="0.15">
      <c r="J270" s="159">
        <f t="shared" si="4"/>
        <v>0</v>
      </c>
    </row>
    <row r="271" spans="10:10" x14ac:dyDescent="0.15">
      <c r="J271" s="159">
        <f t="shared" si="4"/>
        <v>0</v>
      </c>
    </row>
    <row r="272" spans="10:10" x14ac:dyDescent="0.15">
      <c r="J272" s="159">
        <f t="shared" si="4"/>
        <v>0</v>
      </c>
    </row>
    <row r="273" spans="10:10" x14ac:dyDescent="0.15">
      <c r="J273" s="159">
        <f t="shared" si="4"/>
        <v>0</v>
      </c>
    </row>
    <row r="274" spans="10:10" x14ac:dyDescent="0.15">
      <c r="J274" s="159">
        <f t="shared" si="4"/>
        <v>0</v>
      </c>
    </row>
    <row r="275" spans="10:10" x14ac:dyDescent="0.15">
      <c r="J275" s="159">
        <f t="shared" si="4"/>
        <v>0</v>
      </c>
    </row>
    <row r="276" spans="10:10" x14ac:dyDescent="0.15">
      <c r="J276" s="159">
        <f t="shared" si="4"/>
        <v>0</v>
      </c>
    </row>
    <row r="277" spans="10:10" x14ac:dyDescent="0.15">
      <c r="J277" s="159">
        <f t="shared" si="4"/>
        <v>0</v>
      </c>
    </row>
    <row r="278" spans="10:10" x14ac:dyDescent="0.15">
      <c r="J278" s="159">
        <f t="shared" si="4"/>
        <v>0</v>
      </c>
    </row>
    <row r="279" spans="10:10" x14ac:dyDescent="0.15">
      <c r="J279" s="159">
        <f t="shared" si="4"/>
        <v>0</v>
      </c>
    </row>
    <row r="280" spans="10:10" x14ac:dyDescent="0.15">
      <c r="J280" s="159">
        <f t="shared" si="4"/>
        <v>0</v>
      </c>
    </row>
    <row r="281" spans="10:10" x14ac:dyDescent="0.15">
      <c r="J281" s="159">
        <f t="shared" si="4"/>
        <v>0</v>
      </c>
    </row>
    <row r="282" spans="10:10" x14ac:dyDescent="0.15">
      <c r="J282" s="159">
        <f t="shared" si="4"/>
        <v>0</v>
      </c>
    </row>
    <row r="283" spans="10:10" x14ac:dyDescent="0.15">
      <c r="J283" s="159">
        <f t="shared" si="4"/>
        <v>0</v>
      </c>
    </row>
    <row r="284" spans="10:10" x14ac:dyDescent="0.15">
      <c r="J284" s="159">
        <f t="shared" si="4"/>
        <v>0</v>
      </c>
    </row>
    <row r="285" spans="10:10" x14ac:dyDescent="0.15">
      <c r="J285" s="159">
        <f t="shared" si="4"/>
        <v>0</v>
      </c>
    </row>
    <row r="286" spans="10:10" x14ac:dyDescent="0.15">
      <c r="J286" s="159">
        <f t="shared" si="4"/>
        <v>0</v>
      </c>
    </row>
    <row r="287" spans="10:10" x14ac:dyDescent="0.15">
      <c r="J287" s="159">
        <f t="shared" si="4"/>
        <v>0</v>
      </c>
    </row>
    <row r="288" spans="10:10" x14ac:dyDescent="0.15">
      <c r="J288" s="159">
        <f t="shared" si="4"/>
        <v>0</v>
      </c>
    </row>
    <row r="289" spans="10:10" x14ac:dyDescent="0.15">
      <c r="J289" s="159">
        <f t="shared" si="4"/>
        <v>0</v>
      </c>
    </row>
    <row r="290" spans="10:10" x14ac:dyDescent="0.15">
      <c r="J290" s="159">
        <f t="shared" si="4"/>
        <v>0</v>
      </c>
    </row>
    <row r="291" spans="10:10" x14ac:dyDescent="0.15">
      <c r="J291" s="159">
        <f t="shared" si="4"/>
        <v>0</v>
      </c>
    </row>
    <row r="292" spans="10:10" x14ac:dyDescent="0.15">
      <c r="J292" s="159">
        <f t="shared" si="4"/>
        <v>0</v>
      </c>
    </row>
    <row r="293" spans="10:10" x14ac:dyDescent="0.15">
      <c r="J293" s="159">
        <f t="shared" si="4"/>
        <v>0</v>
      </c>
    </row>
    <row r="294" spans="10:10" x14ac:dyDescent="0.15">
      <c r="J294" s="159">
        <f t="shared" si="4"/>
        <v>0</v>
      </c>
    </row>
    <row r="295" spans="10:10" x14ac:dyDescent="0.15">
      <c r="J295" s="159">
        <f t="shared" si="4"/>
        <v>0</v>
      </c>
    </row>
    <row r="296" spans="10:10" x14ac:dyDescent="0.15">
      <c r="J296" s="159">
        <f t="shared" si="4"/>
        <v>0</v>
      </c>
    </row>
    <row r="297" spans="10:10" x14ac:dyDescent="0.15">
      <c r="J297" s="159">
        <f t="shared" si="4"/>
        <v>0</v>
      </c>
    </row>
    <row r="298" spans="10:10" x14ac:dyDescent="0.15">
      <c r="J298" s="159">
        <f t="shared" si="4"/>
        <v>0</v>
      </c>
    </row>
    <row r="299" spans="10:10" x14ac:dyDescent="0.15">
      <c r="J299" s="159">
        <f t="shared" si="4"/>
        <v>0</v>
      </c>
    </row>
    <row r="300" spans="10:10" x14ac:dyDescent="0.15">
      <c r="J300" s="159">
        <f t="shared" si="4"/>
        <v>0</v>
      </c>
    </row>
    <row r="301" spans="10:10" x14ac:dyDescent="0.15">
      <c r="J301" s="159">
        <f t="shared" si="4"/>
        <v>0</v>
      </c>
    </row>
    <row r="302" spans="10:10" x14ac:dyDescent="0.15">
      <c r="J302" s="159">
        <f t="shared" si="4"/>
        <v>0</v>
      </c>
    </row>
    <row r="303" spans="10:10" x14ac:dyDescent="0.15">
      <c r="J303" s="159">
        <f t="shared" si="4"/>
        <v>0</v>
      </c>
    </row>
    <row r="304" spans="10:10" x14ac:dyDescent="0.15">
      <c r="J304" s="159">
        <f t="shared" si="4"/>
        <v>0</v>
      </c>
    </row>
    <row r="305" spans="10:10" x14ac:dyDescent="0.15">
      <c r="J305" s="159">
        <f t="shared" si="4"/>
        <v>0</v>
      </c>
    </row>
    <row r="306" spans="10:10" x14ac:dyDescent="0.15">
      <c r="J306" s="159">
        <f t="shared" si="4"/>
        <v>0</v>
      </c>
    </row>
    <row r="307" spans="10:10" x14ac:dyDescent="0.15">
      <c r="J307" s="159">
        <f t="shared" si="4"/>
        <v>0</v>
      </c>
    </row>
    <row r="308" spans="10:10" x14ac:dyDescent="0.15">
      <c r="J308" s="159">
        <f t="shared" si="4"/>
        <v>0</v>
      </c>
    </row>
    <row r="309" spans="10:10" x14ac:dyDescent="0.15">
      <c r="J309" s="159">
        <f t="shared" si="4"/>
        <v>0</v>
      </c>
    </row>
    <row r="310" spans="10:10" x14ac:dyDescent="0.15">
      <c r="J310" s="159">
        <f t="shared" si="4"/>
        <v>0</v>
      </c>
    </row>
    <row r="311" spans="10:10" x14ac:dyDescent="0.15">
      <c r="J311" s="159">
        <f t="shared" si="4"/>
        <v>0</v>
      </c>
    </row>
    <row r="312" spans="10:10" x14ac:dyDescent="0.15">
      <c r="J312" s="159">
        <f t="shared" si="4"/>
        <v>0</v>
      </c>
    </row>
    <row r="313" spans="10:10" x14ac:dyDescent="0.15">
      <c r="J313" s="159">
        <f t="shared" si="4"/>
        <v>0</v>
      </c>
    </row>
    <row r="314" spans="10:10" x14ac:dyDescent="0.15">
      <c r="J314" s="159">
        <f t="shared" si="4"/>
        <v>0</v>
      </c>
    </row>
    <row r="315" spans="10:10" x14ac:dyDescent="0.15">
      <c r="J315" s="159">
        <f t="shared" si="4"/>
        <v>0</v>
      </c>
    </row>
    <row r="316" spans="10:10" x14ac:dyDescent="0.15">
      <c r="J316" s="159">
        <f t="shared" si="4"/>
        <v>0</v>
      </c>
    </row>
    <row r="317" spans="10:10" x14ac:dyDescent="0.15">
      <c r="J317" s="159">
        <f t="shared" si="4"/>
        <v>0</v>
      </c>
    </row>
    <row r="318" spans="10:10" x14ac:dyDescent="0.15">
      <c r="J318" s="159">
        <f t="shared" si="4"/>
        <v>0</v>
      </c>
    </row>
    <row r="319" spans="10:10" x14ac:dyDescent="0.15">
      <c r="J319" s="159">
        <f t="shared" si="4"/>
        <v>0</v>
      </c>
    </row>
    <row r="320" spans="10:10" x14ac:dyDescent="0.15">
      <c r="J320" s="159">
        <f t="shared" si="4"/>
        <v>0</v>
      </c>
    </row>
    <row r="321" spans="10:10" x14ac:dyDescent="0.15">
      <c r="J321" s="159">
        <f t="shared" si="4"/>
        <v>0</v>
      </c>
    </row>
    <row r="322" spans="10:10" x14ac:dyDescent="0.15">
      <c r="J322" s="159">
        <f t="shared" si="4"/>
        <v>0</v>
      </c>
    </row>
    <row r="323" spans="10:10" x14ac:dyDescent="0.15">
      <c r="J323" s="159">
        <f t="shared" si="4"/>
        <v>0</v>
      </c>
    </row>
    <row r="324" spans="10:10" x14ac:dyDescent="0.15">
      <c r="J324" s="159">
        <f t="shared" ref="J324:J387" si="5">IF(I324&gt;=$A$3,H324,"업데이트 필요")</f>
        <v>0</v>
      </c>
    </row>
    <row r="325" spans="10:10" x14ac:dyDescent="0.15">
      <c r="J325" s="159">
        <f t="shared" si="5"/>
        <v>0</v>
      </c>
    </row>
    <row r="326" spans="10:10" x14ac:dyDescent="0.15">
      <c r="J326" s="159">
        <f t="shared" si="5"/>
        <v>0</v>
      </c>
    </row>
    <row r="327" spans="10:10" x14ac:dyDescent="0.15">
      <c r="J327" s="159">
        <f t="shared" si="5"/>
        <v>0</v>
      </c>
    </row>
    <row r="328" spans="10:10" x14ac:dyDescent="0.15">
      <c r="J328" s="159">
        <f t="shared" si="5"/>
        <v>0</v>
      </c>
    </row>
    <row r="329" spans="10:10" x14ac:dyDescent="0.15">
      <c r="J329" s="159">
        <f t="shared" si="5"/>
        <v>0</v>
      </c>
    </row>
    <row r="330" spans="10:10" x14ac:dyDescent="0.15">
      <c r="J330" s="159">
        <f t="shared" si="5"/>
        <v>0</v>
      </c>
    </row>
    <row r="331" spans="10:10" x14ac:dyDescent="0.15">
      <c r="J331" s="159">
        <f t="shared" si="5"/>
        <v>0</v>
      </c>
    </row>
    <row r="332" spans="10:10" x14ac:dyDescent="0.15">
      <c r="J332" s="159">
        <f t="shared" si="5"/>
        <v>0</v>
      </c>
    </row>
    <row r="333" spans="10:10" x14ac:dyDescent="0.15">
      <c r="J333" s="159">
        <f t="shared" si="5"/>
        <v>0</v>
      </c>
    </row>
    <row r="334" spans="10:10" x14ac:dyDescent="0.15">
      <c r="J334" s="159">
        <f t="shared" si="5"/>
        <v>0</v>
      </c>
    </row>
    <row r="335" spans="10:10" x14ac:dyDescent="0.15">
      <c r="J335" s="159">
        <f t="shared" si="5"/>
        <v>0</v>
      </c>
    </row>
    <row r="336" spans="10:10" x14ac:dyDescent="0.15">
      <c r="J336" s="159">
        <f t="shared" si="5"/>
        <v>0</v>
      </c>
    </row>
    <row r="337" spans="10:10" x14ac:dyDescent="0.15">
      <c r="J337" s="159">
        <f t="shared" si="5"/>
        <v>0</v>
      </c>
    </row>
    <row r="338" spans="10:10" x14ac:dyDescent="0.15">
      <c r="J338" s="159">
        <f t="shared" si="5"/>
        <v>0</v>
      </c>
    </row>
    <row r="339" spans="10:10" x14ac:dyDescent="0.15">
      <c r="J339" s="159">
        <f t="shared" si="5"/>
        <v>0</v>
      </c>
    </row>
    <row r="340" spans="10:10" x14ac:dyDescent="0.15">
      <c r="J340" s="159">
        <f t="shared" si="5"/>
        <v>0</v>
      </c>
    </row>
    <row r="341" spans="10:10" x14ac:dyDescent="0.15">
      <c r="J341" s="159">
        <f t="shared" si="5"/>
        <v>0</v>
      </c>
    </row>
    <row r="342" spans="10:10" x14ac:dyDescent="0.15">
      <c r="J342" s="159">
        <f t="shared" si="5"/>
        <v>0</v>
      </c>
    </row>
    <row r="343" spans="10:10" x14ac:dyDescent="0.15">
      <c r="J343" s="159">
        <f t="shared" si="5"/>
        <v>0</v>
      </c>
    </row>
    <row r="344" spans="10:10" x14ac:dyDescent="0.15">
      <c r="J344" s="159">
        <f t="shared" si="5"/>
        <v>0</v>
      </c>
    </row>
    <row r="345" spans="10:10" x14ac:dyDescent="0.15">
      <c r="J345" s="159">
        <f t="shared" si="5"/>
        <v>0</v>
      </c>
    </row>
    <row r="346" spans="10:10" x14ac:dyDescent="0.15">
      <c r="J346" s="159">
        <f t="shared" si="5"/>
        <v>0</v>
      </c>
    </row>
    <row r="347" spans="10:10" x14ac:dyDescent="0.15">
      <c r="J347" s="159">
        <f t="shared" si="5"/>
        <v>0</v>
      </c>
    </row>
    <row r="348" spans="10:10" x14ac:dyDescent="0.15">
      <c r="J348" s="159">
        <f t="shared" si="5"/>
        <v>0</v>
      </c>
    </row>
    <row r="349" spans="10:10" x14ac:dyDescent="0.15">
      <c r="J349" s="159">
        <f t="shared" si="5"/>
        <v>0</v>
      </c>
    </row>
    <row r="350" spans="10:10" x14ac:dyDescent="0.15">
      <c r="J350" s="159">
        <f t="shared" si="5"/>
        <v>0</v>
      </c>
    </row>
    <row r="351" spans="10:10" x14ac:dyDescent="0.15">
      <c r="J351" s="159">
        <f t="shared" si="5"/>
        <v>0</v>
      </c>
    </row>
    <row r="352" spans="10:10" x14ac:dyDescent="0.15">
      <c r="J352" s="159">
        <f t="shared" si="5"/>
        <v>0</v>
      </c>
    </row>
    <row r="353" spans="10:10" x14ac:dyDescent="0.15">
      <c r="J353" s="159">
        <f t="shared" si="5"/>
        <v>0</v>
      </c>
    </row>
    <row r="354" spans="10:10" x14ac:dyDescent="0.15">
      <c r="J354" s="159">
        <f t="shared" si="5"/>
        <v>0</v>
      </c>
    </row>
    <row r="355" spans="10:10" x14ac:dyDescent="0.15">
      <c r="J355" s="159">
        <f t="shared" si="5"/>
        <v>0</v>
      </c>
    </row>
    <row r="356" spans="10:10" x14ac:dyDescent="0.15">
      <c r="J356" s="159">
        <f t="shared" si="5"/>
        <v>0</v>
      </c>
    </row>
    <row r="357" spans="10:10" x14ac:dyDescent="0.15">
      <c r="J357" s="159">
        <f t="shared" si="5"/>
        <v>0</v>
      </c>
    </row>
    <row r="358" spans="10:10" x14ac:dyDescent="0.15">
      <c r="J358" s="159">
        <f t="shared" si="5"/>
        <v>0</v>
      </c>
    </row>
    <row r="359" spans="10:10" x14ac:dyDescent="0.15">
      <c r="J359" s="159">
        <f t="shared" si="5"/>
        <v>0</v>
      </c>
    </row>
    <row r="360" spans="10:10" x14ac:dyDescent="0.15">
      <c r="J360" s="159">
        <f t="shared" si="5"/>
        <v>0</v>
      </c>
    </row>
    <row r="361" spans="10:10" x14ac:dyDescent="0.15">
      <c r="J361" s="159">
        <f t="shared" si="5"/>
        <v>0</v>
      </c>
    </row>
    <row r="362" spans="10:10" x14ac:dyDescent="0.15">
      <c r="J362" s="159">
        <f t="shared" si="5"/>
        <v>0</v>
      </c>
    </row>
    <row r="363" spans="10:10" x14ac:dyDescent="0.15">
      <c r="J363" s="159">
        <f t="shared" si="5"/>
        <v>0</v>
      </c>
    </row>
    <row r="364" spans="10:10" x14ac:dyDescent="0.15">
      <c r="J364" s="159">
        <f t="shared" si="5"/>
        <v>0</v>
      </c>
    </row>
    <row r="365" spans="10:10" x14ac:dyDescent="0.15">
      <c r="J365" s="159">
        <f t="shared" si="5"/>
        <v>0</v>
      </c>
    </row>
    <row r="366" spans="10:10" x14ac:dyDescent="0.15">
      <c r="J366" s="159">
        <f t="shared" si="5"/>
        <v>0</v>
      </c>
    </row>
    <row r="367" spans="10:10" x14ac:dyDescent="0.15">
      <c r="J367" s="159">
        <f t="shared" si="5"/>
        <v>0</v>
      </c>
    </row>
    <row r="368" spans="10:10" x14ac:dyDescent="0.15">
      <c r="J368" s="159">
        <f t="shared" si="5"/>
        <v>0</v>
      </c>
    </row>
    <row r="369" spans="10:10" x14ac:dyDescent="0.15">
      <c r="J369" s="159">
        <f t="shared" si="5"/>
        <v>0</v>
      </c>
    </row>
    <row r="370" spans="10:10" x14ac:dyDescent="0.15">
      <c r="J370" s="159">
        <f t="shared" si="5"/>
        <v>0</v>
      </c>
    </row>
    <row r="371" spans="10:10" x14ac:dyDescent="0.15">
      <c r="J371" s="159">
        <f t="shared" si="5"/>
        <v>0</v>
      </c>
    </row>
    <row r="372" spans="10:10" x14ac:dyDescent="0.15">
      <c r="J372" s="159">
        <f t="shared" si="5"/>
        <v>0</v>
      </c>
    </row>
    <row r="373" spans="10:10" x14ac:dyDescent="0.15">
      <c r="J373" s="159">
        <f t="shared" si="5"/>
        <v>0</v>
      </c>
    </row>
    <row r="374" spans="10:10" x14ac:dyDescent="0.15">
      <c r="J374" s="159">
        <f t="shared" si="5"/>
        <v>0</v>
      </c>
    </row>
    <row r="375" spans="10:10" x14ac:dyDescent="0.15">
      <c r="J375" s="159">
        <f t="shared" si="5"/>
        <v>0</v>
      </c>
    </row>
    <row r="376" spans="10:10" x14ac:dyDescent="0.15">
      <c r="J376" s="159">
        <f t="shared" si="5"/>
        <v>0</v>
      </c>
    </row>
    <row r="377" spans="10:10" x14ac:dyDescent="0.15">
      <c r="J377" s="159">
        <f t="shared" si="5"/>
        <v>0</v>
      </c>
    </row>
    <row r="378" spans="10:10" x14ac:dyDescent="0.15">
      <c r="J378" s="159">
        <f t="shared" si="5"/>
        <v>0</v>
      </c>
    </row>
    <row r="379" spans="10:10" x14ac:dyDescent="0.15">
      <c r="J379" s="159">
        <f t="shared" si="5"/>
        <v>0</v>
      </c>
    </row>
    <row r="380" spans="10:10" x14ac:dyDescent="0.15">
      <c r="J380" s="159">
        <f t="shared" si="5"/>
        <v>0</v>
      </c>
    </row>
    <row r="381" spans="10:10" x14ac:dyDescent="0.15">
      <c r="J381" s="159">
        <f t="shared" si="5"/>
        <v>0</v>
      </c>
    </row>
    <row r="382" spans="10:10" x14ac:dyDescent="0.15">
      <c r="J382" s="159">
        <f t="shared" si="5"/>
        <v>0</v>
      </c>
    </row>
    <row r="383" spans="10:10" x14ac:dyDescent="0.15">
      <c r="J383" s="159">
        <f t="shared" si="5"/>
        <v>0</v>
      </c>
    </row>
    <row r="384" spans="10:10" x14ac:dyDescent="0.15">
      <c r="J384" s="159">
        <f t="shared" si="5"/>
        <v>0</v>
      </c>
    </row>
    <row r="385" spans="10:10" x14ac:dyDescent="0.15">
      <c r="J385" s="159">
        <f t="shared" si="5"/>
        <v>0</v>
      </c>
    </row>
    <row r="386" spans="10:10" x14ac:dyDescent="0.15">
      <c r="J386" s="159">
        <f t="shared" si="5"/>
        <v>0</v>
      </c>
    </row>
    <row r="387" spans="10:10" x14ac:dyDescent="0.15">
      <c r="J387" s="159">
        <f t="shared" si="5"/>
        <v>0</v>
      </c>
    </row>
    <row r="388" spans="10:10" x14ac:dyDescent="0.15">
      <c r="J388" s="159">
        <f t="shared" ref="J388:J451" si="6">IF(I388&gt;=$A$3,H388,"업데이트 필요")</f>
        <v>0</v>
      </c>
    </row>
    <row r="389" spans="10:10" x14ac:dyDescent="0.15">
      <c r="J389" s="159">
        <f t="shared" si="6"/>
        <v>0</v>
      </c>
    </row>
    <row r="390" spans="10:10" x14ac:dyDescent="0.15">
      <c r="J390" s="159">
        <f t="shared" si="6"/>
        <v>0</v>
      </c>
    </row>
    <row r="391" spans="10:10" x14ac:dyDescent="0.15">
      <c r="J391" s="159">
        <f t="shared" si="6"/>
        <v>0</v>
      </c>
    </row>
    <row r="392" spans="10:10" x14ac:dyDescent="0.15">
      <c r="J392" s="159">
        <f t="shared" si="6"/>
        <v>0</v>
      </c>
    </row>
    <row r="393" spans="10:10" x14ac:dyDescent="0.15">
      <c r="J393" s="159">
        <f t="shared" si="6"/>
        <v>0</v>
      </c>
    </row>
    <row r="394" spans="10:10" x14ac:dyDescent="0.15">
      <c r="J394" s="159">
        <f t="shared" si="6"/>
        <v>0</v>
      </c>
    </row>
    <row r="395" spans="10:10" x14ac:dyDescent="0.15">
      <c r="J395" s="159">
        <f t="shared" si="6"/>
        <v>0</v>
      </c>
    </row>
    <row r="396" spans="10:10" x14ac:dyDescent="0.15">
      <c r="J396" s="159">
        <f t="shared" si="6"/>
        <v>0</v>
      </c>
    </row>
    <row r="397" spans="10:10" x14ac:dyDescent="0.15">
      <c r="J397" s="159">
        <f t="shared" si="6"/>
        <v>0</v>
      </c>
    </row>
    <row r="398" spans="10:10" x14ac:dyDescent="0.15">
      <c r="J398" s="159">
        <f t="shared" si="6"/>
        <v>0</v>
      </c>
    </row>
    <row r="399" spans="10:10" x14ac:dyDescent="0.15">
      <c r="J399" s="159">
        <f t="shared" si="6"/>
        <v>0</v>
      </c>
    </row>
    <row r="400" spans="10:10" x14ac:dyDescent="0.15">
      <c r="J400" s="159">
        <f t="shared" si="6"/>
        <v>0</v>
      </c>
    </row>
    <row r="401" spans="10:10" x14ac:dyDescent="0.15">
      <c r="J401" s="159">
        <f t="shared" si="6"/>
        <v>0</v>
      </c>
    </row>
    <row r="402" spans="10:10" x14ac:dyDescent="0.15">
      <c r="J402" s="159">
        <f t="shared" si="6"/>
        <v>0</v>
      </c>
    </row>
    <row r="403" spans="10:10" x14ac:dyDescent="0.15">
      <c r="J403" s="159">
        <f t="shared" si="6"/>
        <v>0</v>
      </c>
    </row>
    <row r="404" spans="10:10" x14ac:dyDescent="0.15">
      <c r="J404" s="159">
        <f t="shared" si="6"/>
        <v>0</v>
      </c>
    </row>
    <row r="405" spans="10:10" x14ac:dyDescent="0.15">
      <c r="J405" s="159">
        <f t="shared" si="6"/>
        <v>0</v>
      </c>
    </row>
    <row r="406" spans="10:10" x14ac:dyDescent="0.15">
      <c r="J406" s="159">
        <f t="shared" si="6"/>
        <v>0</v>
      </c>
    </row>
    <row r="407" spans="10:10" x14ac:dyDescent="0.15">
      <c r="J407" s="159">
        <f t="shared" si="6"/>
        <v>0</v>
      </c>
    </row>
    <row r="408" spans="10:10" x14ac:dyDescent="0.15">
      <c r="J408" s="159">
        <f t="shared" si="6"/>
        <v>0</v>
      </c>
    </row>
    <row r="409" spans="10:10" x14ac:dyDescent="0.15">
      <c r="J409" s="159">
        <f t="shared" si="6"/>
        <v>0</v>
      </c>
    </row>
    <row r="410" spans="10:10" x14ac:dyDescent="0.15">
      <c r="J410" s="159">
        <f t="shared" si="6"/>
        <v>0</v>
      </c>
    </row>
    <row r="411" spans="10:10" x14ac:dyDescent="0.15">
      <c r="J411" s="159">
        <f t="shared" si="6"/>
        <v>0</v>
      </c>
    </row>
    <row r="412" spans="10:10" x14ac:dyDescent="0.15">
      <c r="J412" s="159">
        <f t="shared" si="6"/>
        <v>0</v>
      </c>
    </row>
    <row r="413" spans="10:10" x14ac:dyDescent="0.15">
      <c r="J413" s="159">
        <f t="shared" si="6"/>
        <v>0</v>
      </c>
    </row>
    <row r="414" spans="10:10" x14ac:dyDescent="0.15">
      <c r="J414" s="159">
        <f t="shared" si="6"/>
        <v>0</v>
      </c>
    </row>
    <row r="415" spans="10:10" x14ac:dyDescent="0.15">
      <c r="J415" s="159">
        <f t="shared" si="6"/>
        <v>0</v>
      </c>
    </row>
    <row r="416" spans="10:10" x14ac:dyDescent="0.15">
      <c r="J416" s="159">
        <f t="shared" si="6"/>
        <v>0</v>
      </c>
    </row>
    <row r="417" spans="10:10" x14ac:dyDescent="0.15">
      <c r="J417" s="159">
        <f t="shared" si="6"/>
        <v>0</v>
      </c>
    </row>
    <row r="418" spans="10:10" x14ac:dyDescent="0.15">
      <c r="J418" s="159">
        <f t="shared" si="6"/>
        <v>0</v>
      </c>
    </row>
    <row r="419" spans="10:10" x14ac:dyDescent="0.15">
      <c r="J419" s="159">
        <f t="shared" si="6"/>
        <v>0</v>
      </c>
    </row>
    <row r="420" spans="10:10" x14ac:dyDescent="0.15">
      <c r="J420" s="159">
        <f t="shared" si="6"/>
        <v>0</v>
      </c>
    </row>
    <row r="421" spans="10:10" x14ac:dyDescent="0.15">
      <c r="J421" s="159">
        <f t="shared" si="6"/>
        <v>0</v>
      </c>
    </row>
    <row r="422" spans="10:10" x14ac:dyDescent="0.15">
      <c r="J422" s="159">
        <f t="shared" si="6"/>
        <v>0</v>
      </c>
    </row>
    <row r="423" spans="10:10" x14ac:dyDescent="0.15">
      <c r="J423" s="159">
        <f t="shared" si="6"/>
        <v>0</v>
      </c>
    </row>
    <row r="424" spans="10:10" x14ac:dyDescent="0.15">
      <c r="J424" s="159">
        <f t="shared" si="6"/>
        <v>0</v>
      </c>
    </row>
    <row r="425" spans="10:10" x14ac:dyDescent="0.15">
      <c r="J425" s="159">
        <f t="shared" si="6"/>
        <v>0</v>
      </c>
    </row>
    <row r="426" spans="10:10" x14ac:dyDescent="0.15">
      <c r="J426" s="159">
        <f t="shared" si="6"/>
        <v>0</v>
      </c>
    </row>
    <row r="427" spans="10:10" x14ac:dyDescent="0.15">
      <c r="J427" s="159">
        <f t="shared" si="6"/>
        <v>0</v>
      </c>
    </row>
    <row r="428" spans="10:10" x14ac:dyDescent="0.15">
      <c r="J428" s="159">
        <f t="shared" si="6"/>
        <v>0</v>
      </c>
    </row>
    <row r="429" spans="10:10" x14ac:dyDescent="0.15">
      <c r="J429" s="159">
        <f t="shared" si="6"/>
        <v>0</v>
      </c>
    </row>
    <row r="430" spans="10:10" x14ac:dyDescent="0.15">
      <c r="J430" s="159">
        <f t="shared" si="6"/>
        <v>0</v>
      </c>
    </row>
    <row r="431" spans="10:10" x14ac:dyDescent="0.15">
      <c r="J431" s="159">
        <f t="shared" si="6"/>
        <v>0</v>
      </c>
    </row>
    <row r="432" spans="10:10" x14ac:dyDescent="0.15">
      <c r="J432" s="159">
        <f t="shared" si="6"/>
        <v>0</v>
      </c>
    </row>
    <row r="433" spans="10:10" x14ac:dyDescent="0.15">
      <c r="J433" s="159">
        <f t="shared" si="6"/>
        <v>0</v>
      </c>
    </row>
    <row r="434" spans="10:10" x14ac:dyDescent="0.15">
      <c r="J434" s="159">
        <f t="shared" si="6"/>
        <v>0</v>
      </c>
    </row>
    <row r="435" spans="10:10" x14ac:dyDescent="0.15">
      <c r="J435" s="159">
        <f t="shared" si="6"/>
        <v>0</v>
      </c>
    </row>
    <row r="436" spans="10:10" x14ac:dyDescent="0.15">
      <c r="J436" s="159">
        <f t="shared" si="6"/>
        <v>0</v>
      </c>
    </row>
    <row r="437" spans="10:10" x14ac:dyDescent="0.15">
      <c r="J437" s="159">
        <f t="shared" si="6"/>
        <v>0</v>
      </c>
    </row>
    <row r="438" spans="10:10" x14ac:dyDescent="0.15">
      <c r="J438" s="159">
        <f t="shared" si="6"/>
        <v>0</v>
      </c>
    </row>
    <row r="439" spans="10:10" x14ac:dyDescent="0.15">
      <c r="J439" s="159">
        <f t="shared" si="6"/>
        <v>0</v>
      </c>
    </row>
    <row r="440" spans="10:10" x14ac:dyDescent="0.15">
      <c r="J440" s="159">
        <f t="shared" si="6"/>
        <v>0</v>
      </c>
    </row>
    <row r="441" spans="10:10" x14ac:dyDescent="0.15">
      <c r="J441" s="159">
        <f t="shared" si="6"/>
        <v>0</v>
      </c>
    </row>
    <row r="442" spans="10:10" x14ac:dyDescent="0.15">
      <c r="J442" s="159">
        <f t="shared" si="6"/>
        <v>0</v>
      </c>
    </row>
    <row r="443" spans="10:10" x14ac:dyDescent="0.15">
      <c r="J443" s="159">
        <f t="shared" si="6"/>
        <v>0</v>
      </c>
    </row>
    <row r="444" spans="10:10" x14ac:dyDescent="0.15">
      <c r="J444" s="159">
        <f t="shared" si="6"/>
        <v>0</v>
      </c>
    </row>
    <row r="445" spans="10:10" x14ac:dyDescent="0.15">
      <c r="J445" s="159">
        <f t="shared" si="6"/>
        <v>0</v>
      </c>
    </row>
    <row r="446" spans="10:10" x14ac:dyDescent="0.15">
      <c r="J446" s="159">
        <f t="shared" si="6"/>
        <v>0</v>
      </c>
    </row>
    <row r="447" spans="10:10" x14ac:dyDescent="0.15">
      <c r="J447" s="159">
        <f t="shared" si="6"/>
        <v>0</v>
      </c>
    </row>
    <row r="448" spans="10:10" x14ac:dyDescent="0.15">
      <c r="J448" s="159">
        <f t="shared" si="6"/>
        <v>0</v>
      </c>
    </row>
    <row r="449" spans="10:10" x14ac:dyDescent="0.15">
      <c r="J449" s="159">
        <f t="shared" si="6"/>
        <v>0</v>
      </c>
    </row>
    <row r="450" spans="10:10" x14ac:dyDescent="0.15">
      <c r="J450" s="159">
        <f t="shared" si="6"/>
        <v>0</v>
      </c>
    </row>
    <row r="451" spans="10:10" x14ac:dyDescent="0.15">
      <c r="J451" s="159">
        <f t="shared" si="6"/>
        <v>0</v>
      </c>
    </row>
    <row r="452" spans="10:10" x14ac:dyDescent="0.15">
      <c r="J452" s="159">
        <f t="shared" ref="J452:J500" si="7">IF(I452&gt;=$A$3,H452,"업데이트 필요")</f>
        <v>0</v>
      </c>
    </row>
    <row r="453" spans="10:10" x14ac:dyDescent="0.15">
      <c r="J453" s="159">
        <f t="shared" si="7"/>
        <v>0</v>
      </c>
    </row>
    <row r="454" spans="10:10" x14ac:dyDescent="0.15">
      <c r="J454" s="159">
        <f t="shared" si="7"/>
        <v>0</v>
      </c>
    </row>
    <row r="455" spans="10:10" x14ac:dyDescent="0.15">
      <c r="J455" s="159">
        <f t="shared" si="7"/>
        <v>0</v>
      </c>
    </row>
    <row r="456" spans="10:10" x14ac:dyDescent="0.15">
      <c r="J456" s="159">
        <f t="shared" si="7"/>
        <v>0</v>
      </c>
    </row>
    <row r="457" spans="10:10" x14ac:dyDescent="0.15">
      <c r="J457" s="159">
        <f t="shared" si="7"/>
        <v>0</v>
      </c>
    </row>
    <row r="458" spans="10:10" x14ac:dyDescent="0.15">
      <c r="J458" s="159">
        <f t="shared" si="7"/>
        <v>0</v>
      </c>
    </row>
    <row r="459" spans="10:10" x14ac:dyDescent="0.15">
      <c r="J459" s="159">
        <f t="shared" si="7"/>
        <v>0</v>
      </c>
    </row>
    <row r="460" spans="10:10" x14ac:dyDescent="0.15">
      <c r="J460" s="159">
        <f t="shared" si="7"/>
        <v>0</v>
      </c>
    </row>
    <row r="461" spans="10:10" x14ac:dyDescent="0.15">
      <c r="J461" s="159">
        <f t="shared" si="7"/>
        <v>0</v>
      </c>
    </row>
    <row r="462" spans="10:10" x14ac:dyDescent="0.15">
      <c r="J462" s="159">
        <f t="shared" si="7"/>
        <v>0</v>
      </c>
    </row>
    <row r="463" spans="10:10" x14ac:dyDescent="0.15">
      <c r="J463" s="159">
        <f t="shared" si="7"/>
        <v>0</v>
      </c>
    </row>
    <row r="464" spans="10:10" x14ac:dyDescent="0.15">
      <c r="J464" s="159">
        <f t="shared" si="7"/>
        <v>0</v>
      </c>
    </row>
    <row r="465" spans="10:10" x14ac:dyDescent="0.15">
      <c r="J465" s="159">
        <f t="shared" si="7"/>
        <v>0</v>
      </c>
    </row>
    <row r="466" spans="10:10" x14ac:dyDescent="0.15">
      <c r="J466" s="159">
        <f t="shared" si="7"/>
        <v>0</v>
      </c>
    </row>
    <row r="467" spans="10:10" x14ac:dyDescent="0.15">
      <c r="J467" s="159">
        <f t="shared" si="7"/>
        <v>0</v>
      </c>
    </row>
    <row r="468" spans="10:10" x14ac:dyDescent="0.15">
      <c r="J468" s="159">
        <f t="shared" si="7"/>
        <v>0</v>
      </c>
    </row>
    <row r="469" spans="10:10" x14ac:dyDescent="0.15">
      <c r="J469" s="159">
        <f t="shared" si="7"/>
        <v>0</v>
      </c>
    </row>
    <row r="470" spans="10:10" x14ac:dyDescent="0.15">
      <c r="J470" s="159">
        <f t="shared" si="7"/>
        <v>0</v>
      </c>
    </row>
    <row r="471" spans="10:10" x14ac:dyDescent="0.15">
      <c r="J471" s="159">
        <f t="shared" si="7"/>
        <v>0</v>
      </c>
    </row>
    <row r="472" spans="10:10" x14ac:dyDescent="0.15">
      <c r="J472" s="159">
        <f t="shared" si="7"/>
        <v>0</v>
      </c>
    </row>
    <row r="473" spans="10:10" x14ac:dyDescent="0.15">
      <c r="J473" s="159">
        <f t="shared" si="7"/>
        <v>0</v>
      </c>
    </row>
    <row r="474" spans="10:10" x14ac:dyDescent="0.15">
      <c r="J474" s="159">
        <f t="shared" si="7"/>
        <v>0</v>
      </c>
    </row>
    <row r="475" spans="10:10" x14ac:dyDescent="0.15">
      <c r="J475" s="159">
        <f t="shared" si="7"/>
        <v>0</v>
      </c>
    </row>
    <row r="476" spans="10:10" x14ac:dyDescent="0.15">
      <c r="J476" s="159">
        <f t="shared" si="7"/>
        <v>0</v>
      </c>
    </row>
    <row r="477" spans="10:10" x14ac:dyDescent="0.15">
      <c r="J477" s="159">
        <f t="shared" si="7"/>
        <v>0</v>
      </c>
    </row>
    <row r="478" spans="10:10" x14ac:dyDescent="0.15">
      <c r="J478" s="159">
        <f t="shared" si="7"/>
        <v>0</v>
      </c>
    </row>
    <row r="479" spans="10:10" x14ac:dyDescent="0.15">
      <c r="J479" s="159">
        <f t="shared" si="7"/>
        <v>0</v>
      </c>
    </row>
    <row r="480" spans="10:10" x14ac:dyDescent="0.15">
      <c r="J480" s="159">
        <f t="shared" si="7"/>
        <v>0</v>
      </c>
    </row>
    <row r="481" spans="10:10" x14ac:dyDescent="0.15">
      <c r="J481" s="159">
        <f t="shared" si="7"/>
        <v>0</v>
      </c>
    </row>
    <row r="482" spans="10:10" x14ac:dyDescent="0.15">
      <c r="J482" s="159">
        <f t="shared" si="7"/>
        <v>0</v>
      </c>
    </row>
    <row r="483" spans="10:10" x14ac:dyDescent="0.15">
      <c r="J483" s="159">
        <f t="shared" si="7"/>
        <v>0</v>
      </c>
    </row>
    <row r="484" spans="10:10" x14ac:dyDescent="0.15">
      <c r="J484" s="159">
        <f t="shared" si="7"/>
        <v>0</v>
      </c>
    </row>
    <row r="485" spans="10:10" x14ac:dyDescent="0.15">
      <c r="J485" s="159">
        <f t="shared" si="7"/>
        <v>0</v>
      </c>
    </row>
    <row r="486" spans="10:10" x14ac:dyDescent="0.15">
      <c r="J486" s="159">
        <f t="shared" si="7"/>
        <v>0</v>
      </c>
    </row>
    <row r="487" spans="10:10" x14ac:dyDescent="0.15">
      <c r="J487" s="159">
        <f t="shared" si="7"/>
        <v>0</v>
      </c>
    </row>
    <row r="488" spans="10:10" x14ac:dyDescent="0.15">
      <c r="J488" s="159">
        <f t="shared" si="7"/>
        <v>0</v>
      </c>
    </row>
    <row r="489" spans="10:10" x14ac:dyDescent="0.15">
      <c r="J489" s="159">
        <f t="shared" si="7"/>
        <v>0</v>
      </c>
    </row>
    <row r="490" spans="10:10" x14ac:dyDescent="0.15">
      <c r="J490" s="159">
        <f t="shared" si="7"/>
        <v>0</v>
      </c>
    </row>
    <row r="491" spans="10:10" x14ac:dyDescent="0.15">
      <c r="J491" s="159">
        <f t="shared" si="7"/>
        <v>0</v>
      </c>
    </row>
    <row r="492" spans="10:10" x14ac:dyDescent="0.15">
      <c r="J492" s="159">
        <f t="shared" si="7"/>
        <v>0</v>
      </c>
    </row>
    <row r="493" spans="10:10" x14ac:dyDescent="0.15">
      <c r="J493" s="159">
        <f t="shared" si="7"/>
        <v>0</v>
      </c>
    </row>
    <row r="494" spans="10:10" x14ac:dyDescent="0.15">
      <c r="J494" s="159">
        <f t="shared" si="7"/>
        <v>0</v>
      </c>
    </row>
    <row r="495" spans="10:10" x14ac:dyDescent="0.15">
      <c r="J495" s="159">
        <f t="shared" si="7"/>
        <v>0</v>
      </c>
    </row>
    <row r="496" spans="10:10" x14ac:dyDescent="0.15">
      <c r="J496" s="159">
        <f t="shared" si="7"/>
        <v>0</v>
      </c>
    </row>
    <row r="497" spans="10:10" x14ac:dyDescent="0.15">
      <c r="J497" s="159">
        <f t="shared" si="7"/>
        <v>0</v>
      </c>
    </row>
    <row r="498" spans="10:10" x14ac:dyDescent="0.15">
      <c r="J498" s="159">
        <f t="shared" si="7"/>
        <v>0</v>
      </c>
    </row>
    <row r="499" spans="10:10" x14ac:dyDescent="0.15">
      <c r="J499" s="159">
        <f t="shared" si="7"/>
        <v>0</v>
      </c>
    </row>
    <row r="500" spans="10:10" x14ac:dyDescent="0.15">
      <c r="J500" s="159">
        <f t="shared" si="7"/>
        <v>0</v>
      </c>
    </row>
  </sheetData>
  <sheetProtection algorithmName="SHA-512" hashValue="4Hr3FRJ2bFgGJ0cpIk9Er2RcZHS5SJV8tf7vPNpL/Pajy7OoJLKeDV1/FvOFf24drpLyVse/FWjBbymrjivt8g==" saltValue="8fop7RcZYqICDZNQdC5rUQ==" spinCount="100000" sheet="1" objects="1" scenarios="1"/>
  <mergeCells count="1">
    <mergeCell ref="G1:I1"/>
  </mergeCells>
  <phoneticPr fontId="11" type="noConversion"/>
  <pageMargins left="0.69999998807907104" right="0.69999998807907104" top="0.75" bottom="0.75" header="0.30000001192092896" footer="0.30000001192092896"/>
  <pageSetup paperSize="9" fitToWidth="0"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E2989-E192-490F-8620-C810540CE006}">
  <sheetPr codeName="Sheet5"/>
  <dimension ref="A1:DR200"/>
  <sheetViews>
    <sheetView zoomScale="85" zoomScaleNormal="85" workbookViewId="0">
      <selection activeCell="A10" sqref="A10"/>
    </sheetView>
  </sheetViews>
  <sheetFormatPr defaultRowHeight="13.5" x14ac:dyDescent="0.15"/>
  <cols>
    <col min="1" max="1" width="25.6640625" style="176" bestFit="1" customWidth="1"/>
    <col min="2" max="2" width="11.5546875" style="171" bestFit="1" customWidth="1"/>
    <col min="3" max="3" width="11.77734375" style="171" bestFit="1" customWidth="1"/>
    <col min="4" max="5" width="11.44140625" style="171" bestFit="1" customWidth="1"/>
    <col min="6" max="6" width="11.5546875" style="171" bestFit="1" customWidth="1"/>
    <col min="7" max="14" width="11.44140625" style="171" bestFit="1" customWidth="1"/>
    <col min="15" max="15" width="8.88671875" style="171"/>
    <col min="16" max="20" width="11.44140625" style="171" bestFit="1" customWidth="1"/>
    <col min="21" max="21" width="11.5546875" style="171" bestFit="1" customWidth="1"/>
    <col min="22" max="22" width="8.88671875" style="171"/>
    <col min="23" max="23" width="11.44140625" style="171" bestFit="1" customWidth="1"/>
    <col min="24" max="24" width="8.88671875" style="171"/>
    <col min="25" max="84" width="8.88671875" style="172"/>
    <col min="85" max="122" width="8.88671875" style="168"/>
    <col min="123" max="16384" width="8.88671875" style="169"/>
  </cols>
  <sheetData>
    <row r="1" spans="1:122" s="238" customFormat="1" ht="14.25" thickBot="1" x14ac:dyDescent="0.2">
      <c r="A1" s="173" t="s">
        <v>147</v>
      </c>
      <c r="B1" s="161">
        <v>44763</v>
      </c>
      <c r="C1" s="200">
        <v>44754</v>
      </c>
      <c r="D1" s="161">
        <v>44754</v>
      </c>
      <c r="E1" s="161">
        <v>44782</v>
      </c>
      <c r="F1" s="161">
        <v>44762</v>
      </c>
      <c r="G1" s="161">
        <v>44810</v>
      </c>
      <c r="H1" s="161">
        <v>44760</v>
      </c>
      <c r="I1" s="161">
        <v>44760</v>
      </c>
      <c r="J1" s="161">
        <v>44763</v>
      </c>
      <c r="K1" s="161">
        <v>44770</v>
      </c>
      <c r="L1" s="161">
        <v>44761</v>
      </c>
      <c r="M1" s="161">
        <v>44803</v>
      </c>
      <c r="N1" s="161">
        <v>44763</v>
      </c>
      <c r="O1" s="161"/>
      <c r="P1" s="200">
        <v>44727</v>
      </c>
      <c r="Q1" s="200">
        <v>44760</v>
      </c>
      <c r="R1" s="200">
        <v>44762</v>
      </c>
      <c r="S1" s="200">
        <v>44803</v>
      </c>
      <c r="T1" s="161">
        <v>44782</v>
      </c>
      <c r="U1" s="161">
        <v>44791</v>
      </c>
      <c r="V1" s="161">
        <v>44811</v>
      </c>
      <c r="W1" s="161">
        <v>44803</v>
      </c>
      <c r="X1" s="161">
        <v>44809</v>
      </c>
      <c r="Y1" s="236"/>
      <c r="Z1" s="236"/>
      <c r="AA1" s="236"/>
      <c r="AB1" s="236"/>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row>
    <row r="2" spans="1:122" s="163" customFormat="1" ht="14.25" thickBot="1" x14ac:dyDescent="0.2">
      <c r="A2" s="173" t="s">
        <v>123</v>
      </c>
      <c r="B2" s="82" t="s">
        <v>173</v>
      </c>
      <c r="C2" s="201" t="s">
        <v>109</v>
      </c>
      <c r="D2" s="82" t="s">
        <v>95</v>
      </c>
      <c r="E2" s="82" t="s">
        <v>381</v>
      </c>
      <c r="F2" s="82" t="s">
        <v>380</v>
      </c>
      <c r="G2" s="82" t="s">
        <v>92</v>
      </c>
      <c r="H2" s="82" t="s">
        <v>101</v>
      </c>
      <c r="I2" s="82" t="s">
        <v>93</v>
      </c>
      <c r="J2" s="82" t="s">
        <v>52</v>
      </c>
      <c r="K2" s="82" t="s">
        <v>129</v>
      </c>
      <c r="L2" s="82" t="s">
        <v>128</v>
      </c>
      <c r="M2" s="82" t="s">
        <v>96</v>
      </c>
      <c r="N2" s="82" t="s">
        <v>124</v>
      </c>
      <c r="O2" s="82" t="s">
        <v>645</v>
      </c>
      <c r="P2" s="201" t="s">
        <v>110</v>
      </c>
      <c r="Q2" s="201" t="s">
        <v>13</v>
      </c>
      <c r="R2" s="201" t="s">
        <v>40</v>
      </c>
      <c r="S2" s="201" t="s">
        <v>100</v>
      </c>
      <c r="T2" s="164" t="s">
        <v>80</v>
      </c>
      <c r="U2" s="82" t="s">
        <v>807</v>
      </c>
      <c r="V2" s="164" t="s">
        <v>13</v>
      </c>
      <c r="W2" s="82" t="s">
        <v>935</v>
      </c>
      <c r="X2" s="164" t="s">
        <v>33</v>
      </c>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row>
    <row r="3" spans="1:122" x14ac:dyDescent="0.15">
      <c r="A3" s="174" t="s">
        <v>146</v>
      </c>
      <c r="B3" s="165" t="s">
        <v>214</v>
      </c>
      <c r="C3" s="202" t="s">
        <v>258</v>
      </c>
      <c r="D3" s="166" t="s">
        <v>243</v>
      </c>
      <c r="E3" s="166" t="s">
        <v>301</v>
      </c>
      <c r="F3" s="165" t="s">
        <v>371</v>
      </c>
      <c r="G3" s="165" t="s">
        <v>382</v>
      </c>
      <c r="H3" s="165" t="s">
        <v>437</v>
      </c>
      <c r="I3" s="165" t="s">
        <v>471</v>
      </c>
      <c r="J3" s="165" t="s">
        <v>547</v>
      </c>
      <c r="K3" s="165" t="s">
        <v>769</v>
      </c>
      <c r="L3" s="165" t="s">
        <v>596</v>
      </c>
      <c r="M3" s="165" t="s">
        <v>887</v>
      </c>
      <c r="N3" s="165" t="s">
        <v>647</v>
      </c>
      <c r="O3" s="166"/>
      <c r="P3" s="202" t="s">
        <v>677</v>
      </c>
      <c r="Q3" s="202" t="s">
        <v>700</v>
      </c>
      <c r="R3" s="202" t="s">
        <v>720</v>
      </c>
      <c r="S3" s="202" t="s">
        <v>748</v>
      </c>
      <c r="T3" s="166" t="s">
        <v>780</v>
      </c>
      <c r="U3" s="166" t="s">
        <v>825</v>
      </c>
      <c r="V3" s="166" t="s">
        <v>700</v>
      </c>
      <c r="W3" s="166" t="s">
        <v>915</v>
      </c>
      <c r="X3" s="166" t="s">
        <v>973</v>
      </c>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row>
    <row r="4" spans="1:122" x14ac:dyDescent="0.15">
      <c r="A4" s="175" t="s">
        <v>146</v>
      </c>
      <c r="B4" s="170" t="s">
        <v>175</v>
      </c>
      <c r="C4" s="203" t="s">
        <v>271</v>
      </c>
      <c r="D4" s="171" t="s">
        <v>244</v>
      </c>
      <c r="E4" s="171" t="s">
        <v>294</v>
      </c>
      <c r="F4" s="170" t="s">
        <v>372</v>
      </c>
      <c r="G4" s="170" t="s">
        <v>383</v>
      </c>
      <c r="H4" s="170" t="s">
        <v>438</v>
      </c>
      <c r="I4" s="170" t="s">
        <v>472</v>
      </c>
      <c r="J4" s="170" t="s">
        <v>546</v>
      </c>
      <c r="K4" s="170" t="s">
        <v>770</v>
      </c>
      <c r="L4" s="170" t="s">
        <v>603</v>
      </c>
      <c r="M4" s="170" t="s">
        <v>888</v>
      </c>
      <c r="N4" s="170" t="s">
        <v>650</v>
      </c>
      <c r="P4" s="203" t="s">
        <v>692</v>
      </c>
      <c r="Q4" s="203" t="s">
        <v>706</v>
      </c>
      <c r="R4" s="203" t="s">
        <v>727</v>
      </c>
      <c r="S4" s="203" t="s">
        <v>751</v>
      </c>
      <c r="T4" s="171" t="s">
        <v>781</v>
      </c>
      <c r="U4" s="171" t="s">
        <v>829</v>
      </c>
      <c r="V4" s="171" t="s">
        <v>706</v>
      </c>
      <c r="W4" s="171" t="s">
        <v>917</v>
      </c>
      <c r="X4" s="171" t="s">
        <v>969</v>
      </c>
    </row>
    <row r="5" spans="1:122" x14ac:dyDescent="0.15">
      <c r="A5" s="175" t="s">
        <v>146</v>
      </c>
      <c r="B5" s="170" t="s">
        <v>227</v>
      </c>
      <c r="C5" s="203" t="s">
        <v>262</v>
      </c>
      <c r="D5" s="171" t="s">
        <v>248</v>
      </c>
      <c r="E5" s="171" t="s">
        <v>312</v>
      </c>
      <c r="F5" s="170" t="s">
        <v>373</v>
      </c>
      <c r="G5" s="170" t="s">
        <v>384</v>
      </c>
      <c r="H5" s="170" t="s">
        <v>439</v>
      </c>
      <c r="I5" s="170" t="s">
        <v>473</v>
      </c>
      <c r="J5" s="170" t="s">
        <v>576</v>
      </c>
      <c r="K5" s="170" t="s">
        <v>771</v>
      </c>
      <c r="L5" s="170" t="s">
        <v>609</v>
      </c>
      <c r="M5" s="171" t="s">
        <v>889</v>
      </c>
      <c r="N5" s="170" t="s">
        <v>649</v>
      </c>
      <c r="P5" s="203" t="s">
        <v>693</v>
      </c>
      <c r="Q5" s="203" t="s">
        <v>707</v>
      </c>
      <c r="S5" s="203" t="s">
        <v>762</v>
      </c>
      <c r="U5" s="171" t="s">
        <v>827</v>
      </c>
      <c r="V5" s="171" t="s">
        <v>707</v>
      </c>
      <c r="W5" s="171" t="s">
        <v>919</v>
      </c>
      <c r="X5" s="171" t="s">
        <v>975</v>
      </c>
    </row>
    <row r="6" spans="1:122" x14ac:dyDescent="0.15">
      <c r="A6" s="175" t="s">
        <v>146</v>
      </c>
      <c r="B6" s="170" t="s">
        <v>228</v>
      </c>
      <c r="C6" s="203" t="s">
        <v>290</v>
      </c>
      <c r="D6" s="171" t="s">
        <v>249</v>
      </c>
      <c r="E6" s="171" t="s">
        <v>304</v>
      </c>
      <c r="F6" s="170" t="s">
        <v>374</v>
      </c>
      <c r="G6" s="170" t="s">
        <v>385</v>
      </c>
      <c r="H6" s="170" t="s">
        <v>440</v>
      </c>
      <c r="I6" s="170" t="s">
        <v>474</v>
      </c>
      <c r="J6" s="170" t="s">
        <v>577</v>
      </c>
      <c r="K6" s="170" t="s">
        <v>772</v>
      </c>
      <c r="L6" s="170" t="s">
        <v>610</v>
      </c>
      <c r="M6" s="171" t="s">
        <v>890</v>
      </c>
      <c r="N6" s="170" t="s">
        <v>648</v>
      </c>
      <c r="P6" s="203" t="s">
        <v>688</v>
      </c>
      <c r="Q6" s="203" t="s">
        <v>711</v>
      </c>
      <c r="S6" s="203" t="s">
        <v>763</v>
      </c>
      <c r="U6" s="171" t="s">
        <v>831</v>
      </c>
      <c r="V6" s="171" t="s">
        <v>711</v>
      </c>
      <c r="W6" s="171" t="s">
        <v>916</v>
      </c>
      <c r="X6" s="171" t="s">
        <v>974</v>
      </c>
    </row>
    <row r="7" spans="1:122" x14ac:dyDescent="0.15">
      <c r="A7" s="175" t="s">
        <v>146</v>
      </c>
      <c r="B7" s="170" t="s">
        <v>229</v>
      </c>
      <c r="C7" s="203" t="s">
        <v>284</v>
      </c>
      <c r="E7" s="171" t="s">
        <v>307</v>
      </c>
      <c r="F7" s="170" t="s">
        <v>375</v>
      </c>
      <c r="G7" s="171" t="s">
        <v>386</v>
      </c>
      <c r="H7" s="170" t="s">
        <v>441</v>
      </c>
      <c r="I7" s="171" t="s">
        <v>475</v>
      </c>
      <c r="J7" s="170" t="s">
        <v>578</v>
      </c>
      <c r="K7" s="170" t="s">
        <v>773</v>
      </c>
      <c r="L7" s="170" t="s">
        <v>590</v>
      </c>
      <c r="N7" s="171" t="s">
        <v>663</v>
      </c>
      <c r="P7" s="171" t="s">
        <v>694</v>
      </c>
      <c r="Q7" s="203" t="s">
        <v>712</v>
      </c>
      <c r="S7" s="203" t="s">
        <v>737</v>
      </c>
      <c r="U7" s="171" t="s">
        <v>833</v>
      </c>
      <c r="V7" s="171" t="s">
        <v>712</v>
      </c>
      <c r="W7" s="171" t="s">
        <v>961</v>
      </c>
      <c r="X7" s="171" t="s">
        <v>998</v>
      </c>
    </row>
    <row r="8" spans="1:122" x14ac:dyDescent="0.15">
      <c r="A8" s="175" t="s">
        <v>146</v>
      </c>
      <c r="B8" s="170" t="s">
        <v>230</v>
      </c>
      <c r="C8" s="203" t="s">
        <v>279</v>
      </c>
      <c r="E8" s="171" t="s">
        <v>313</v>
      </c>
      <c r="F8" s="170" t="s">
        <v>376</v>
      </c>
      <c r="G8" s="171" t="s">
        <v>387</v>
      </c>
      <c r="H8" s="170" t="s">
        <v>442</v>
      </c>
      <c r="I8" s="171" t="s">
        <v>476</v>
      </c>
      <c r="J8" s="170" t="s">
        <v>579</v>
      </c>
      <c r="K8" s="170" t="s">
        <v>768</v>
      </c>
      <c r="L8" s="170" t="s">
        <v>611</v>
      </c>
      <c r="N8" s="171" t="s">
        <v>664</v>
      </c>
      <c r="P8" s="171" t="s">
        <v>695</v>
      </c>
      <c r="Q8" s="203" t="s">
        <v>713</v>
      </c>
      <c r="S8" s="203" t="s">
        <v>764</v>
      </c>
      <c r="U8" s="171" t="s">
        <v>483</v>
      </c>
      <c r="V8" s="171" t="s">
        <v>713</v>
      </c>
      <c r="W8" s="171" t="s">
        <v>914</v>
      </c>
      <c r="X8" s="171" t="s">
        <v>970</v>
      </c>
    </row>
    <row r="9" spans="1:122" x14ac:dyDescent="0.15">
      <c r="A9" s="175" t="s">
        <v>146</v>
      </c>
      <c r="B9" s="170" t="s">
        <v>231</v>
      </c>
      <c r="C9" s="203" t="s">
        <v>291</v>
      </c>
      <c r="F9" s="170" t="s">
        <v>377</v>
      </c>
      <c r="G9" s="171" t="s">
        <v>388</v>
      </c>
      <c r="H9" s="170" t="s">
        <v>443</v>
      </c>
      <c r="I9" s="171" t="s">
        <v>477</v>
      </c>
      <c r="J9" s="170" t="s">
        <v>580</v>
      </c>
      <c r="L9" s="170" t="s">
        <v>612</v>
      </c>
      <c r="N9" s="171" t="s">
        <v>651</v>
      </c>
      <c r="P9" s="171" t="s">
        <v>696</v>
      </c>
      <c r="Q9" s="203" t="s">
        <v>714</v>
      </c>
      <c r="S9" s="203" t="s">
        <v>765</v>
      </c>
      <c r="V9" s="171" t="s">
        <v>714</v>
      </c>
      <c r="W9" s="171" t="s">
        <v>922</v>
      </c>
      <c r="X9" s="171" t="s">
        <v>972</v>
      </c>
    </row>
    <row r="10" spans="1:122" x14ac:dyDescent="0.15">
      <c r="A10" s="175" t="s">
        <v>146</v>
      </c>
      <c r="B10" s="170" t="s">
        <v>226</v>
      </c>
      <c r="C10" s="203" t="s">
        <v>268</v>
      </c>
      <c r="F10" s="170" t="s">
        <v>378</v>
      </c>
      <c r="G10" s="171" t="s">
        <v>389</v>
      </c>
      <c r="I10" s="171" t="s">
        <v>478</v>
      </c>
      <c r="J10" s="170" t="s">
        <v>581</v>
      </c>
      <c r="L10" s="170" t="s">
        <v>613</v>
      </c>
      <c r="N10" s="171" t="s">
        <v>665</v>
      </c>
      <c r="P10" s="171" t="s">
        <v>697</v>
      </c>
      <c r="Q10" s="203" t="s">
        <v>715</v>
      </c>
      <c r="S10" s="203" t="s">
        <v>766</v>
      </c>
      <c r="V10" s="171" t="s">
        <v>715</v>
      </c>
      <c r="W10" s="171" t="s">
        <v>927</v>
      </c>
      <c r="X10" s="171" t="s">
        <v>981</v>
      </c>
    </row>
    <row r="11" spans="1:122" x14ac:dyDescent="0.15">
      <c r="A11" s="175" t="s">
        <v>146</v>
      </c>
      <c r="B11" s="170" t="s">
        <v>171</v>
      </c>
      <c r="C11" s="203" t="s">
        <v>292</v>
      </c>
      <c r="F11" s="170" t="s">
        <v>379</v>
      </c>
      <c r="G11" s="171" t="s">
        <v>390</v>
      </c>
      <c r="I11" s="171" t="s">
        <v>479</v>
      </c>
      <c r="L11" s="170" t="s">
        <v>614</v>
      </c>
      <c r="N11" s="171" t="s">
        <v>666</v>
      </c>
      <c r="P11" s="171" t="s">
        <v>698</v>
      </c>
      <c r="Q11" s="203" t="s">
        <v>716</v>
      </c>
      <c r="S11" s="203" t="s">
        <v>754</v>
      </c>
      <c r="V11" s="171" t="s">
        <v>716</v>
      </c>
      <c r="W11" s="171" t="s">
        <v>918</v>
      </c>
    </row>
    <row r="12" spans="1:122" x14ac:dyDescent="0.15">
      <c r="A12" s="175" t="s">
        <v>146</v>
      </c>
      <c r="B12" s="170" t="s">
        <v>220</v>
      </c>
      <c r="G12" s="171" t="s">
        <v>391</v>
      </c>
      <c r="I12" s="171" t="s">
        <v>480</v>
      </c>
      <c r="L12" s="170" t="s">
        <v>604</v>
      </c>
      <c r="N12" s="171" t="s">
        <v>667</v>
      </c>
      <c r="Q12" s="203" t="s">
        <v>717</v>
      </c>
      <c r="S12" s="203" t="s">
        <v>767</v>
      </c>
      <c r="V12" s="171" t="s">
        <v>717</v>
      </c>
      <c r="W12" s="171" t="s">
        <v>920</v>
      </c>
    </row>
    <row r="13" spans="1:122" x14ac:dyDescent="0.15">
      <c r="A13" s="175" t="s">
        <v>146</v>
      </c>
      <c r="B13" s="170" t="s">
        <v>172</v>
      </c>
      <c r="G13" s="171" t="s">
        <v>392</v>
      </c>
      <c r="I13" s="171" t="s">
        <v>481</v>
      </c>
      <c r="L13" s="170" t="s">
        <v>615</v>
      </c>
      <c r="N13" s="171" t="s">
        <v>652</v>
      </c>
      <c r="Q13" s="171" t="s">
        <v>858</v>
      </c>
      <c r="V13" s="171" t="s">
        <v>858</v>
      </c>
    </row>
    <row r="14" spans="1:122" x14ac:dyDescent="0.15">
      <c r="A14" s="175" t="s">
        <v>146</v>
      </c>
      <c r="B14" s="170" t="s">
        <v>232</v>
      </c>
      <c r="I14" s="171" t="s">
        <v>482</v>
      </c>
      <c r="L14" s="170" t="s">
        <v>607</v>
      </c>
      <c r="N14" s="171" t="s">
        <v>668</v>
      </c>
      <c r="Q14" s="171" t="s">
        <v>859</v>
      </c>
      <c r="V14" s="171" t="s">
        <v>859</v>
      </c>
    </row>
    <row r="15" spans="1:122" x14ac:dyDescent="0.15">
      <c r="A15" s="175" t="s">
        <v>146</v>
      </c>
      <c r="B15" s="170" t="s">
        <v>233</v>
      </c>
      <c r="I15" s="171" t="s">
        <v>483</v>
      </c>
      <c r="L15" s="170" t="s">
        <v>599</v>
      </c>
      <c r="N15" s="171" t="s">
        <v>669</v>
      </c>
    </row>
    <row r="16" spans="1:122" x14ac:dyDescent="0.15">
      <c r="A16" s="175" t="s">
        <v>146</v>
      </c>
      <c r="B16" s="170" t="s">
        <v>191</v>
      </c>
      <c r="L16" s="170" t="s">
        <v>616</v>
      </c>
      <c r="N16" s="171" t="s">
        <v>670</v>
      </c>
    </row>
    <row r="17" spans="1:14" x14ac:dyDescent="0.15">
      <c r="A17" s="175" t="s">
        <v>146</v>
      </c>
      <c r="B17" s="170" t="s">
        <v>187</v>
      </c>
      <c r="N17" s="171" t="s">
        <v>671</v>
      </c>
    </row>
    <row r="18" spans="1:14" x14ac:dyDescent="0.15">
      <c r="A18" s="175" t="s">
        <v>146</v>
      </c>
      <c r="B18" s="170" t="s">
        <v>234</v>
      </c>
    </row>
    <row r="19" spans="1:14" x14ac:dyDescent="0.15">
      <c r="A19" s="175" t="s">
        <v>146</v>
      </c>
      <c r="B19" s="170" t="s">
        <v>177</v>
      </c>
    </row>
    <row r="20" spans="1:14" x14ac:dyDescent="0.15">
      <c r="A20" s="175" t="s">
        <v>146</v>
      </c>
      <c r="B20" s="170" t="s">
        <v>235</v>
      </c>
    </row>
    <row r="21" spans="1:14" x14ac:dyDescent="0.15">
      <c r="A21" s="175" t="s">
        <v>146</v>
      </c>
      <c r="B21" s="170" t="s">
        <v>236</v>
      </c>
    </row>
    <row r="22" spans="1:14" x14ac:dyDescent="0.15">
      <c r="A22" s="175" t="s">
        <v>146</v>
      </c>
      <c r="B22" s="170" t="s">
        <v>181</v>
      </c>
    </row>
    <row r="23" spans="1:14" x14ac:dyDescent="0.15">
      <c r="A23" s="175" t="s">
        <v>146</v>
      </c>
      <c r="B23" s="170" t="s">
        <v>237</v>
      </c>
    </row>
    <row r="24" spans="1:14" x14ac:dyDescent="0.15">
      <c r="A24" s="175" t="s">
        <v>146</v>
      </c>
      <c r="B24" s="170" t="s">
        <v>238</v>
      </c>
    </row>
    <row r="25" spans="1:14" x14ac:dyDescent="0.15">
      <c r="A25" s="175" t="s">
        <v>146</v>
      </c>
      <c r="B25" s="170" t="s">
        <v>239</v>
      </c>
    </row>
    <row r="26" spans="1:14" x14ac:dyDescent="0.15">
      <c r="A26" s="175" t="s">
        <v>146</v>
      </c>
      <c r="B26" s="170" t="s">
        <v>194</v>
      </c>
    </row>
    <row r="27" spans="1:14" x14ac:dyDescent="0.15">
      <c r="A27" s="175" t="s">
        <v>146</v>
      </c>
      <c r="B27" s="170" t="s">
        <v>198</v>
      </c>
    </row>
    <row r="28" spans="1:14" x14ac:dyDescent="0.15">
      <c r="A28" s="175" t="s">
        <v>146</v>
      </c>
      <c r="B28" s="170" t="s">
        <v>240</v>
      </c>
    </row>
    <row r="29" spans="1:14" x14ac:dyDescent="0.15">
      <c r="A29" s="175" t="s">
        <v>146</v>
      </c>
      <c r="B29" s="170" t="s">
        <v>241</v>
      </c>
    </row>
    <row r="30" spans="1:14" x14ac:dyDescent="0.15">
      <c r="A30" s="175" t="s">
        <v>146</v>
      </c>
    </row>
    <row r="31" spans="1:14" x14ac:dyDescent="0.15">
      <c r="A31" s="175" t="s">
        <v>146</v>
      </c>
    </row>
    <row r="32" spans="1:14" x14ac:dyDescent="0.15">
      <c r="A32" s="175" t="s">
        <v>146</v>
      </c>
    </row>
    <row r="33" spans="1:1" x14ac:dyDescent="0.15">
      <c r="A33" s="175" t="s">
        <v>146</v>
      </c>
    </row>
    <row r="34" spans="1:1" x14ac:dyDescent="0.15">
      <c r="A34" s="175" t="s">
        <v>146</v>
      </c>
    </row>
    <row r="35" spans="1:1" x14ac:dyDescent="0.15">
      <c r="A35" s="175" t="s">
        <v>146</v>
      </c>
    </row>
    <row r="36" spans="1:1" x14ac:dyDescent="0.15">
      <c r="A36" s="175" t="s">
        <v>146</v>
      </c>
    </row>
    <row r="37" spans="1:1" x14ac:dyDescent="0.15">
      <c r="A37" s="175" t="s">
        <v>146</v>
      </c>
    </row>
    <row r="38" spans="1:1" x14ac:dyDescent="0.15">
      <c r="A38" s="175" t="s">
        <v>146</v>
      </c>
    </row>
    <row r="39" spans="1:1" x14ac:dyDescent="0.15">
      <c r="A39" s="175" t="s">
        <v>146</v>
      </c>
    </row>
    <row r="40" spans="1:1" x14ac:dyDescent="0.15">
      <c r="A40" s="175" t="s">
        <v>146</v>
      </c>
    </row>
    <row r="41" spans="1:1" x14ac:dyDescent="0.15">
      <c r="A41" s="175" t="s">
        <v>146</v>
      </c>
    </row>
    <row r="42" spans="1:1" x14ac:dyDescent="0.15">
      <c r="A42" s="175" t="s">
        <v>146</v>
      </c>
    </row>
    <row r="43" spans="1:1" x14ac:dyDescent="0.15">
      <c r="A43" s="175" t="s">
        <v>146</v>
      </c>
    </row>
    <row r="44" spans="1:1" x14ac:dyDescent="0.15">
      <c r="A44" s="175" t="s">
        <v>146</v>
      </c>
    </row>
    <row r="45" spans="1:1" x14ac:dyDescent="0.15">
      <c r="A45" s="175" t="s">
        <v>146</v>
      </c>
    </row>
    <row r="46" spans="1:1" x14ac:dyDescent="0.15">
      <c r="A46" s="175" t="s">
        <v>146</v>
      </c>
    </row>
    <row r="47" spans="1:1" x14ac:dyDescent="0.15">
      <c r="A47" s="175" t="s">
        <v>146</v>
      </c>
    </row>
    <row r="48" spans="1:1" x14ac:dyDescent="0.15">
      <c r="A48" s="175" t="s">
        <v>146</v>
      </c>
    </row>
    <row r="49" spans="1:1" x14ac:dyDescent="0.15">
      <c r="A49" s="175" t="s">
        <v>146</v>
      </c>
    </row>
    <row r="50" spans="1:1" x14ac:dyDescent="0.15">
      <c r="A50" s="175" t="s">
        <v>146</v>
      </c>
    </row>
    <row r="51" spans="1:1" x14ac:dyDescent="0.15">
      <c r="A51" s="175" t="s">
        <v>146</v>
      </c>
    </row>
    <row r="52" spans="1:1" x14ac:dyDescent="0.15">
      <c r="A52" s="175" t="s">
        <v>146</v>
      </c>
    </row>
    <row r="53" spans="1:1" x14ac:dyDescent="0.15">
      <c r="A53" s="175" t="s">
        <v>146</v>
      </c>
    </row>
    <row r="54" spans="1:1" x14ac:dyDescent="0.15">
      <c r="A54" s="175" t="s">
        <v>146</v>
      </c>
    </row>
    <row r="55" spans="1:1" x14ac:dyDescent="0.15">
      <c r="A55" s="175" t="s">
        <v>146</v>
      </c>
    </row>
    <row r="56" spans="1:1" x14ac:dyDescent="0.15">
      <c r="A56" s="175" t="s">
        <v>146</v>
      </c>
    </row>
    <row r="57" spans="1:1" x14ac:dyDescent="0.15">
      <c r="A57" s="175" t="s">
        <v>146</v>
      </c>
    </row>
    <row r="58" spans="1:1" x14ac:dyDescent="0.15">
      <c r="A58" s="175" t="s">
        <v>146</v>
      </c>
    </row>
    <row r="59" spans="1:1" x14ac:dyDescent="0.15">
      <c r="A59" s="175" t="s">
        <v>146</v>
      </c>
    </row>
    <row r="60" spans="1:1" x14ac:dyDescent="0.15">
      <c r="A60" s="175" t="s">
        <v>146</v>
      </c>
    </row>
    <row r="61" spans="1:1" x14ac:dyDescent="0.15">
      <c r="A61" s="175" t="s">
        <v>146</v>
      </c>
    </row>
    <row r="62" spans="1:1" x14ac:dyDescent="0.15">
      <c r="A62" s="175" t="s">
        <v>146</v>
      </c>
    </row>
    <row r="63" spans="1:1" x14ac:dyDescent="0.15">
      <c r="A63" s="175" t="s">
        <v>146</v>
      </c>
    </row>
    <row r="64" spans="1:1" x14ac:dyDescent="0.15">
      <c r="A64" s="175" t="s">
        <v>146</v>
      </c>
    </row>
    <row r="65" spans="1:1" x14ac:dyDescent="0.15">
      <c r="A65" s="175" t="s">
        <v>146</v>
      </c>
    </row>
    <row r="66" spans="1:1" x14ac:dyDescent="0.15">
      <c r="A66" s="175" t="s">
        <v>146</v>
      </c>
    </row>
    <row r="67" spans="1:1" x14ac:dyDescent="0.15">
      <c r="A67" s="175" t="s">
        <v>146</v>
      </c>
    </row>
    <row r="68" spans="1:1" x14ac:dyDescent="0.15">
      <c r="A68" s="175" t="s">
        <v>146</v>
      </c>
    </row>
    <row r="69" spans="1:1" x14ac:dyDescent="0.15">
      <c r="A69" s="175" t="s">
        <v>146</v>
      </c>
    </row>
    <row r="70" spans="1:1" x14ac:dyDescent="0.15">
      <c r="A70" s="175" t="s">
        <v>146</v>
      </c>
    </row>
    <row r="71" spans="1:1" x14ac:dyDescent="0.15">
      <c r="A71" s="175" t="s">
        <v>146</v>
      </c>
    </row>
    <row r="72" spans="1:1" x14ac:dyDescent="0.15">
      <c r="A72" s="175" t="s">
        <v>146</v>
      </c>
    </row>
    <row r="73" spans="1:1" x14ac:dyDescent="0.15">
      <c r="A73" s="175" t="s">
        <v>146</v>
      </c>
    </row>
    <row r="74" spans="1:1" x14ac:dyDescent="0.15">
      <c r="A74" s="175" t="s">
        <v>146</v>
      </c>
    </row>
    <row r="75" spans="1:1" x14ac:dyDescent="0.15">
      <c r="A75" s="175" t="s">
        <v>146</v>
      </c>
    </row>
    <row r="76" spans="1:1" x14ac:dyDescent="0.15">
      <c r="A76" s="175" t="s">
        <v>146</v>
      </c>
    </row>
    <row r="77" spans="1:1" x14ac:dyDescent="0.15">
      <c r="A77" s="175" t="s">
        <v>146</v>
      </c>
    </row>
    <row r="78" spans="1:1" x14ac:dyDescent="0.15">
      <c r="A78" s="175" t="s">
        <v>146</v>
      </c>
    </row>
    <row r="79" spans="1:1" x14ac:dyDescent="0.15">
      <c r="A79" s="175" t="s">
        <v>146</v>
      </c>
    </row>
    <row r="80" spans="1:1" x14ac:dyDescent="0.15">
      <c r="A80" s="175" t="s">
        <v>146</v>
      </c>
    </row>
    <row r="81" spans="1:1" x14ac:dyDescent="0.15">
      <c r="A81" s="175" t="s">
        <v>146</v>
      </c>
    </row>
    <row r="82" spans="1:1" x14ac:dyDescent="0.15">
      <c r="A82" s="175" t="s">
        <v>146</v>
      </c>
    </row>
    <row r="83" spans="1:1" x14ac:dyDescent="0.15">
      <c r="A83" s="175" t="s">
        <v>146</v>
      </c>
    </row>
    <row r="84" spans="1:1" x14ac:dyDescent="0.15">
      <c r="A84" s="175" t="s">
        <v>146</v>
      </c>
    </row>
    <row r="85" spans="1:1" x14ac:dyDescent="0.15">
      <c r="A85" s="175" t="s">
        <v>146</v>
      </c>
    </row>
    <row r="86" spans="1:1" x14ac:dyDescent="0.15">
      <c r="A86" s="175" t="s">
        <v>146</v>
      </c>
    </row>
    <row r="87" spans="1:1" x14ac:dyDescent="0.15">
      <c r="A87" s="175" t="s">
        <v>146</v>
      </c>
    </row>
    <row r="88" spans="1:1" x14ac:dyDescent="0.15">
      <c r="A88" s="175" t="s">
        <v>146</v>
      </c>
    </row>
    <row r="89" spans="1:1" x14ac:dyDescent="0.15">
      <c r="A89" s="175" t="s">
        <v>146</v>
      </c>
    </row>
    <row r="90" spans="1:1" x14ac:dyDescent="0.15">
      <c r="A90" s="175" t="s">
        <v>146</v>
      </c>
    </row>
    <row r="91" spans="1:1" x14ac:dyDescent="0.15">
      <c r="A91" s="175" t="s">
        <v>146</v>
      </c>
    </row>
    <row r="92" spans="1:1" x14ac:dyDescent="0.15">
      <c r="A92" s="175" t="s">
        <v>146</v>
      </c>
    </row>
    <row r="93" spans="1:1" x14ac:dyDescent="0.15">
      <c r="A93" s="175" t="s">
        <v>146</v>
      </c>
    </row>
    <row r="94" spans="1:1" x14ac:dyDescent="0.15">
      <c r="A94" s="175" t="s">
        <v>146</v>
      </c>
    </row>
    <row r="95" spans="1:1" x14ac:dyDescent="0.15">
      <c r="A95" s="175" t="s">
        <v>146</v>
      </c>
    </row>
    <row r="96" spans="1:1" x14ac:dyDescent="0.15">
      <c r="A96" s="175" t="s">
        <v>146</v>
      </c>
    </row>
    <row r="97" spans="1:1" x14ac:dyDescent="0.15">
      <c r="A97" s="175" t="s">
        <v>146</v>
      </c>
    </row>
    <row r="98" spans="1:1" x14ac:dyDescent="0.15">
      <c r="A98" s="175" t="s">
        <v>146</v>
      </c>
    </row>
    <row r="99" spans="1:1" x14ac:dyDescent="0.15">
      <c r="A99" s="175" t="s">
        <v>146</v>
      </c>
    </row>
    <row r="100" spans="1:1" x14ac:dyDescent="0.15">
      <c r="A100" s="175" t="s">
        <v>146</v>
      </c>
    </row>
    <row r="101" spans="1:1" x14ac:dyDescent="0.15">
      <c r="A101" s="175" t="s">
        <v>146</v>
      </c>
    </row>
    <row r="102" spans="1:1" x14ac:dyDescent="0.15">
      <c r="A102" s="175" t="s">
        <v>146</v>
      </c>
    </row>
    <row r="103" spans="1:1" x14ac:dyDescent="0.15">
      <c r="A103" s="175" t="s">
        <v>146</v>
      </c>
    </row>
    <row r="104" spans="1:1" x14ac:dyDescent="0.15">
      <c r="A104" s="175" t="s">
        <v>146</v>
      </c>
    </row>
    <row r="105" spans="1:1" x14ac:dyDescent="0.15">
      <c r="A105" s="175" t="s">
        <v>146</v>
      </c>
    </row>
    <row r="106" spans="1:1" x14ac:dyDescent="0.15">
      <c r="A106" s="175" t="s">
        <v>146</v>
      </c>
    </row>
    <row r="107" spans="1:1" x14ac:dyDescent="0.15">
      <c r="A107" s="175" t="s">
        <v>146</v>
      </c>
    </row>
    <row r="108" spans="1:1" x14ac:dyDescent="0.15">
      <c r="A108" s="175" t="s">
        <v>146</v>
      </c>
    </row>
    <row r="109" spans="1:1" x14ac:dyDescent="0.15">
      <c r="A109" s="175" t="s">
        <v>146</v>
      </c>
    </row>
    <row r="110" spans="1:1" x14ac:dyDescent="0.15">
      <c r="A110" s="175" t="s">
        <v>146</v>
      </c>
    </row>
    <row r="111" spans="1:1" x14ac:dyDescent="0.15">
      <c r="A111" s="175" t="s">
        <v>146</v>
      </c>
    </row>
    <row r="112" spans="1:1" x14ac:dyDescent="0.15">
      <c r="A112" s="175" t="s">
        <v>146</v>
      </c>
    </row>
    <row r="113" spans="1:1" x14ac:dyDescent="0.15">
      <c r="A113" s="175" t="s">
        <v>146</v>
      </c>
    </row>
    <row r="114" spans="1:1" x14ac:dyDescent="0.15">
      <c r="A114" s="175" t="s">
        <v>146</v>
      </c>
    </row>
    <row r="115" spans="1:1" x14ac:dyDescent="0.15">
      <c r="A115" s="175" t="s">
        <v>146</v>
      </c>
    </row>
    <row r="116" spans="1:1" x14ac:dyDescent="0.15">
      <c r="A116" s="175" t="s">
        <v>146</v>
      </c>
    </row>
    <row r="117" spans="1:1" x14ac:dyDescent="0.15">
      <c r="A117" s="175" t="s">
        <v>146</v>
      </c>
    </row>
    <row r="118" spans="1:1" x14ac:dyDescent="0.15">
      <c r="A118" s="175" t="s">
        <v>146</v>
      </c>
    </row>
    <row r="119" spans="1:1" x14ac:dyDescent="0.15">
      <c r="A119" s="175" t="s">
        <v>146</v>
      </c>
    </row>
    <row r="120" spans="1:1" x14ac:dyDescent="0.15">
      <c r="A120" s="175" t="s">
        <v>146</v>
      </c>
    </row>
    <row r="121" spans="1:1" x14ac:dyDescent="0.15">
      <c r="A121" s="175" t="s">
        <v>146</v>
      </c>
    </row>
    <row r="122" spans="1:1" x14ac:dyDescent="0.15">
      <c r="A122" s="175" t="s">
        <v>146</v>
      </c>
    </row>
    <row r="123" spans="1:1" x14ac:dyDescent="0.15">
      <c r="A123" s="175" t="s">
        <v>146</v>
      </c>
    </row>
    <row r="124" spans="1:1" x14ac:dyDescent="0.15">
      <c r="A124" s="175" t="s">
        <v>146</v>
      </c>
    </row>
    <row r="125" spans="1:1" x14ac:dyDescent="0.15">
      <c r="A125" s="175" t="s">
        <v>146</v>
      </c>
    </row>
    <row r="126" spans="1:1" x14ac:dyDescent="0.15">
      <c r="A126" s="175" t="s">
        <v>146</v>
      </c>
    </row>
    <row r="127" spans="1:1" x14ac:dyDescent="0.15">
      <c r="A127" s="175" t="s">
        <v>146</v>
      </c>
    </row>
    <row r="128" spans="1:1" x14ac:dyDescent="0.15">
      <c r="A128" s="175" t="s">
        <v>146</v>
      </c>
    </row>
    <row r="129" spans="1:1" x14ac:dyDescent="0.15">
      <c r="A129" s="175" t="s">
        <v>146</v>
      </c>
    </row>
    <row r="130" spans="1:1" x14ac:dyDescent="0.15">
      <c r="A130" s="175" t="s">
        <v>146</v>
      </c>
    </row>
    <row r="131" spans="1:1" x14ac:dyDescent="0.15">
      <c r="A131" s="175" t="s">
        <v>146</v>
      </c>
    </row>
    <row r="132" spans="1:1" x14ac:dyDescent="0.15">
      <c r="A132" s="175" t="s">
        <v>146</v>
      </c>
    </row>
    <row r="133" spans="1:1" x14ac:dyDescent="0.15">
      <c r="A133" s="175" t="s">
        <v>146</v>
      </c>
    </row>
    <row r="134" spans="1:1" x14ac:dyDescent="0.15">
      <c r="A134" s="175" t="s">
        <v>146</v>
      </c>
    </row>
    <row r="135" spans="1:1" x14ac:dyDescent="0.15">
      <c r="A135" s="175" t="s">
        <v>146</v>
      </c>
    </row>
    <row r="136" spans="1:1" x14ac:dyDescent="0.15">
      <c r="A136" s="175" t="s">
        <v>146</v>
      </c>
    </row>
    <row r="137" spans="1:1" x14ac:dyDescent="0.15">
      <c r="A137" s="175" t="s">
        <v>146</v>
      </c>
    </row>
    <row r="138" spans="1:1" x14ac:dyDescent="0.15">
      <c r="A138" s="175" t="s">
        <v>146</v>
      </c>
    </row>
    <row r="139" spans="1:1" x14ac:dyDescent="0.15">
      <c r="A139" s="175" t="s">
        <v>146</v>
      </c>
    </row>
    <row r="140" spans="1:1" x14ac:dyDescent="0.15">
      <c r="A140" s="175" t="s">
        <v>146</v>
      </c>
    </row>
    <row r="141" spans="1:1" x14ac:dyDescent="0.15">
      <c r="A141" s="175" t="s">
        <v>146</v>
      </c>
    </row>
    <row r="142" spans="1:1" x14ac:dyDescent="0.15">
      <c r="A142" s="175" t="s">
        <v>146</v>
      </c>
    </row>
    <row r="143" spans="1:1" x14ac:dyDescent="0.15">
      <c r="A143" s="175" t="s">
        <v>146</v>
      </c>
    </row>
    <row r="144" spans="1:1" x14ac:dyDescent="0.15">
      <c r="A144" s="175" t="s">
        <v>146</v>
      </c>
    </row>
    <row r="145" spans="1:1" x14ac:dyDescent="0.15">
      <c r="A145" s="175" t="s">
        <v>146</v>
      </c>
    </row>
    <row r="146" spans="1:1" x14ac:dyDescent="0.15">
      <c r="A146" s="175" t="s">
        <v>146</v>
      </c>
    </row>
    <row r="147" spans="1:1" x14ac:dyDescent="0.15">
      <c r="A147" s="175" t="s">
        <v>146</v>
      </c>
    </row>
    <row r="148" spans="1:1" x14ac:dyDescent="0.15">
      <c r="A148" s="175" t="s">
        <v>146</v>
      </c>
    </row>
    <row r="149" spans="1:1" x14ac:dyDescent="0.15">
      <c r="A149" s="175" t="s">
        <v>146</v>
      </c>
    </row>
    <row r="150" spans="1:1" x14ac:dyDescent="0.15">
      <c r="A150" s="175" t="s">
        <v>146</v>
      </c>
    </row>
    <row r="151" spans="1:1" x14ac:dyDescent="0.15">
      <c r="A151" s="175" t="s">
        <v>146</v>
      </c>
    </row>
    <row r="152" spans="1:1" x14ac:dyDescent="0.15">
      <c r="A152" s="175" t="s">
        <v>146</v>
      </c>
    </row>
    <row r="153" spans="1:1" x14ac:dyDescent="0.15">
      <c r="A153" s="175" t="s">
        <v>146</v>
      </c>
    </row>
    <row r="154" spans="1:1" x14ac:dyDescent="0.15">
      <c r="A154" s="175" t="s">
        <v>146</v>
      </c>
    </row>
    <row r="155" spans="1:1" x14ac:dyDescent="0.15">
      <c r="A155" s="175" t="s">
        <v>146</v>
      </c>
    </row>
    <row r="156" spans="1:1" x14ac:dyDescent="0.15">
      <c r="A156" s="175" t="s">
        <v>146</v>
      </c>
    </row>
    <row r="157" spans="1:1" x14ac:dyDescent="0.15">
      <c r="A157" s="175" t="s">
        <v>146</v>
      </c>
    </row>
    <row r="158" spans="1:1" x14ac:dyDescent="0.15">
      <c r="A158" s="175" t="s">
        <v>146</v>
      </c>
    </row>
    <row r="159" spans="1:1" x14ac:dyDescent="0.15">
      <c r="A159" s="175" t="s">
        <v>146</v>
      </c>
    </row>
    <row r="160" spans="1:1" x14ac:dyDescent="0.15">
      <c r="A160" s="175" t="s">
        <v>146</v>
      </c>
    </row>
    <row r="161" spans="1:1" x14ac:dyDescent="0.15">
      <c r="A161" s="175" t="s">
        <v>146</v>
      </c>
    </row>
    <row r="162" spans="1:1" x14ac:dyDescent="0.15">
      <c r="A162" s="175" t="s">
        <v>146</v>
      </c>
    </row>
    <row r="163" spans="1:1" x14ac:dyDescent="0.15">
      <c r="A163" s="175" t="s">
        <v>146</v>
      </c>
    </row>
    <row r="164" spans="1:1" x14ac:dyDescent="0.15">
      <c r="A164" s="175" t="s">
        <v>146</v>
      </c>
    </row>
    <row r="165" spans="1:1" x14ac:dyDescent="0.15">
      <c r="A165" s="175" t="s">
        <v>146</v>
      </c>
    </row>
    <row r="166" spans="1:1" x14ac:dyDescent="0.15">
      <c r="A166" s="175" t="s">
        <v>146</v>
      </c>
    </row>
    <row r="167" spans="1:1" x14ac:dyDescent="0.15">
      <c r="A167" s="175" t="s">
        <v>146</v>
      </c>
    </row>
    <row r="168" spans="1:1" x14ac:dyDescent="0.15">
      <c r="A168" s="175" t="s">
        <v>146</v>
      </c>
    </row>
    <row r="169" spans="1:1" x14ac:dyDescent="0.15">
      <c r="A169" s="175" t="s">
        <v>146</v>
      </c>
    </row>
    <row r="170" spans="1:1" x14ac:dyDescent="0.15">
      <c r="A170" s="175" t="s">
        <v>146</v>
      </c>
    </row>
    <row r="171" spans="1:1" x14ac:dyDescent="0.15">
      <c r="A171" s="175" t="s">
        <v>146</v>
      </c>
    </row>
    <row r="172" spans="1:1" x14ac:dyDescent="0.15">
      <c r="A172" s="175" t="s">
        <v>146</v>
      </c>
    </row>
    <row r="173" spans="1:1" x14ac:dyDescent="0.15">
      <c r="A173" s="175" t="s">
        <v>146</v>
      </c>
    </row>
    <row r="174" spans="1:1" x14ac:dyDescent="0.15">
      <c r="A174" s="175" t="s">
        <v>146</v>
      </c>
    </row>
    <row r="175" spans="1:1" x14ac:dyDescent="0.15">
      <c r="A175" s="175" t="s">
        <v>146</v>
      </c>
    </row>
    <row r="176" spans="1:1" x14ac:dyDescent="0.15">
      <c r="A176" s="175" t="s">
        <v>146</v>
      </c>
    </row>
    <row r="177" spans="1:1" x14ac:dyDescent="0.15">
      <c r="A177" s="175" t="s">
        <v>146</v>
      </c>
    </row>
    <row r="178" spans="1:1" x14ac:dyDescent="0.15">
      <c r="A178" s="175" t="s">
        <v>146</v>
      </c>
    </row>
    <row r="179" spans="1:1" x14ac:dyDescent="0.15">
      <c r="A179" s="175" t="s">
        <v>146</v>
      </c>
    </row>
    <row r="180" spans="1:1" x14ac:dyDescent="0.15">
      <c r="A180" s="175" t="s">
        <v>146</v>
      </c>
    </row>
    <row r="181" spans="1:1" x14ac:dyDescent="0.15">
      <c r="A181" s="175" t="s">
        <v>146</v>
      </c>
    </row>
    <row r="182" spans="1:1" x14ac:dyDescent="0.15">
      <c r="A182" s="175" t="s">
        <v>146</v>
      </c>
    </row>
    <row r="183" spans="1:1" x14ac:dyDescent="0.15">
      <c r="A183" s="175" t="s">
        <v>146</v>
      </c>
    </row>
    <row r="184" spans="1:1" x14ac:dyDescent="0.15">
      <c r="A184" s="175" t="s">
        <v>146</v>
      </c>
    </row>
    <row r="185" spans="1:1" x14ac:dyDescent="0.15">
      <c r="A185" s="175" t="s">
        <v>146</v>
      </c>
    </row>
    <row r="186" spans="1:1" x14ac:dyDescent="0.15">
      <c r="A186" s="175" t="s">
        <v>146</v>
      </c>
    </row>
    <row r="187" spans="1:1" x14ac:dyDescent="0.15">
      <c r="A187" s="175" t="s">
        <v>146</v>
      </c>
    </row>
    <row r="188" spans="1:1" x14ac:dyDescent="0.15">
      <c r="A188" s="175" t="s">
        <v>146</v>
      </c>
    </row>
    <row r="189" spans="1:1" x14ac:dyDescent="0.15">
      <c r="A189" s="175" t="s">
        <v>146</v>
      </c>
    </row>
    <row r="190" spans="1:1" x14ac:dyDescent="0.15">
      <c r="A190" s="175" t="s">
        <v>146</v>
      </c>
    </row>
    <row r="191" spans="1:1" x14ac:dyDescent="0.15">
      <c r="A191" s="175" t="s">
        <v>146</v>
      </c>
    </row>
    <row r="192" spans="1:1" x14ac:dyDescent="0.15">
      <c r="A192" s="175" t="s">
        <v>146</v>
      </c>
    </row>
    <row r="193" spans="1:1" x14ac:dyDescent="0.15">
      <c r="A193" s="175" t="s">
        <v>146</v>
      </c>
    </row>
    <row r="194" spans="1:1" x14ac:dyDescent="0.15">
      <c r="A194" s="175" t="s">
        <v>146</v>
      </c>
    </row>
    <row r="195" spans="1:1" x14ac:dyDescent="0.15">
      <c r="A195" s="175" t="s">
        <v>146</v>
      </c>
    </row>
    <row r="196" spans="1:1" x14ac:dyDescent="0.15">
      <c r="A196" s="175" t="s">
        <v>146</v>
      </c>
    </row>
    <row r="197" spans="1:1" x14ac:dyDescent="0.15">
      <c r="A197" s="175" t="s">
        <v>146</v>
      </c>
    </row>
    <row r="198" spans="1:1" x14ac:dyDescent="0.15">
      <c r="A198" s="175" t="s">
        <v>146</v>
      </c>
    </row>
    <row r="199" spans="1:1" x14ac:dyDescent="0.15">
      <c r="A199" s="175" t="s">
        <v>146</v>
      </c>
    </row>
    <row r="200" spans="1:1" x14ac:dyDescent="0.15">
      <c r="A200" s="175" t="s">
        <v>146</v>
      </c>
    </row>
  </sheetData>
  <sheetProtection algorithmName="SHA-512" hashValue="dsCaKFe9lKB5rmbxNzn2xKA7kb9Ln+BAM/OpchyOFmttJ0WKIlQusXQgrrbMvWbu/ZUTZdxShzX84QvD5A/1xw==" saltValue="x1x29OrO3hBdd/Pc8w0fFA==" spinCount="100000" sheet="1" objects="1" scenarios="1"/>
  <phoneticPr fontId="11"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285E6EBA-32F0-495F-9DD8-6BE332D46384}">
          <x14:formula1>
            <xm:f>'자료입력 및 결과표시'!$O$4:$O$50</xm:f>
          </x14:formula1>
          <xm:sqref>B2</xm:sqref>
        </x14:dataValidation>
        <x14:dataValidation type="list" allowBlank="1" showInputMessage="1" showErrorMessage="1" xr:uid="{CED6C5F4-C96F-4620-B966-A0028F4D9E4F}">
          <x14:formula1>
            <xm:f>'C:\Users\user\Desktop\[선진_간소화 DB(건축)(업체명)(양식).xlsx]자료입력 및 결과표시'!#REF!</xm:f>
          </x14:formula1>
          <xm:sqref>S2</xm:sqref>
        </x14:dataValidation>
      </x14:dataValidations>
    </ext>
  </extLst>
</worksheet>
</file>

<file path=docProps/app.xml><?xml version="1.0" encoding="utf-8"?>
<Properties xmlns="http://schemas.openxmlformats.org/officeDocument/2006/extended-properties" xmlns:vt="http://schemas.openxmlformats.org/officeDocument/2006/docPropsVTypes">
  <TotalTime>2059</TotalTime>
  <Application>Microsoft Excel</Application>
  <DocSecurity>0</DocSecurity>
  <ScaleCrop>false</ScaleCrop>
  <HeadingPairs>
    <vt:vector size="4" baseType="variant">
      <vt:variant>
        <vt:lpstr>워크시트</vt:lpstr>
      </vt:variant>
      <vt:variant>
        <vt:i4>1</vt:i4>
      </vt:variant>
      <vt:variant>
        <vt:lpstr>이름 지정된 범위</vt:lpstr>
      </vt:variant>
      <vt:variant>
        <vt:i4>1</vt:i4>
      </vt:variant>
    </vt:vector>
  </HeadingPairs>
  <TitlesOfParts>
    <vt:vector size="2" baseType="lpstr">
      <vt:lpstr>자료입력 및 결과표시</vt:lpstr>
      <vt:lpstr>'자료입력 및 결과표시'!Print_Area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Windows 사용자</cp:lastModifiedBy>
  <cp:revision>64</cp:revision>
  <cp:lastPrinted>2022-09-21T00:11:19Z</cp:lastPrinted>
  <dcterms:created xsi:type="dcterms:W3CDTF">2022-04-06T11:53:52Z</dcterms:created>
  <dcterms:modified xsi:type="dcterms:W3CDTF">2022-09-28T04:16:21Z</dcterms:modified>
  <cp:version>1000.0100.01</cp:version>
</cp:coreProperties>
</file>